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 tabRatio="838" activeTab="8"/>
  </bookViews>
  <sheets>
    <sheet name="Fast Movement eurusd" sheetId="1" r:id="rId1"/>
    <sheet name="SSIStoch EURUSD" sheetId="2" r:id="rId2"/>
    <sheet name="SSI EURUSD" sheetId="3" r:id="rId3"/>
    <sheet name="Fast Movement GBPUSD" sheetId="4" r:id="rId4"/>
    <sheet name="SSI Stoch GBPUSD" sheetId="5" r:id="rId5"/>
    <sheet name="SSI GBP" sheetId="6" r:id="rId6"/>
    <sheet name="FastMovement USDCHF" sheetId="7" r:id="rId7"/>
    <sheet name="SSIStoch USDCHF" sheetId="8" r:id="rId8"/>
    <sheet name="SSI USDCHF" sheetId="9" r:id="rId9"/>
    <sheet name="Fast Movement USDJPY" sheetId="10" r:id="rId10"/>
    <sheet name="SSI Stoch USDJPY" sheetId="11" r:id="rId11"/>
    <sheet name="SSI USDJPY" sheetId="12" r:id="rId12"/>
  </sheets>
  <calcPr calcId="145621"/>
</workbook>
</file>

<file path=xl/calcChain.xml><?xml version="1.0" encoding="utf-8"?>
<calcChain xmlns="http://schemas.openxmlformats.org/spreadsheetml/2006/main">
  <c r="A2" i="12" l="1"/>
  <c r="A3" i="12"/>
  <c r="A4" i="12"/>
  <c r="A6" i="12"/>
  <c r="A5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66" i="12"/>
  <c r="A67" i="12"/>
  <c r="A68" i="12"/>
  <c r="A71" i="12"/>
  <c r="A34" i="12"/>
  <c r="A35" i="12"/>
  <c r="A89" i="12"/>
  <c r="A79" i="12"/>
  <c r="A97" i="12"/>
  <c r="A98" i="12"/>
  <c r="A99" i="12"/>
  <c r="A104" i="12"/>
  <c r="A105" i="12"/>
  <c r="A106" i="12"/>
  <c r="A107" i="12"/>
  <c r="A108" i="12"/>
  <c r="A109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50" i="12"/>
  <c r="A48" i="12"/>
  <c r="A49" i="12"/>
  <c r="A51" i="12"/>
  <c r="A52" i="12"/>
  <c r="A53" i="12"/>
  <c r="A54" i="12"/>
  <c r="A76" i="12"/>
  <c r="A56" i="12"/>
  <c r="A55" i="12"/>
  <c r="A112" i="12"/>
  <c r="A78" i="12"/>
  <c r="A57" i="12"/>
  <c r="A58" i="12"/>
  <c r="A85" i="12"/>
  <c r="A59" i="12"/>
  <c r="A113" i="12"/>
  <c r="A60" i="12"/>
  <c r="A91" i="12"/>
  <c r="A92" i="12"/>
  <c r="A61" i="12"/>
  <c r="A62" i="12"/>
  <c r="A63" i="12"/>
  <c r="A64" i="12"/>
  <c r="A65" i="12"/>
  <c r="A84" i="12"/>
  <c r="A94" i="12"/>
  <c r="A95" i="12"/>
  <c r="A86" i="12"/>
  <c r="A87" i="12"/>
  <c r="A88" i="12"/>
  <c r="A96" i="12"/>
  <c r="A69" i="12"/>
  <c r="A70" i="12"/>
  <c r="A72" i="12"/>
  <c r="A73" i="12"/>
  <c r="A74" i="12"/>
  <c r="A100" i="12"/>
  <c r="A75" i="12"/>
  <c r="A77" i="12"/>
  <c r="A93" i="12"/>
  <c r="A80" i="12"/>
  <c r="A82" i="12"/>
  <c r="A81" i="12"/>
  <c r="A83" i="12"/>
  <c r="A102" i="12"/>
  <c r="A124" i="12"/>
  <c r="A125" i="12"/>
  <c r="A110" i="12"/>
  <c r="A111" i="12"/>
  <c r="A90" i="12"/>
  <c r="A126" i="12"/>
  <c r="A127" i="12"/>
  <c r="A103" i="12"/>
  <c r="A114" i="12"/>
  <c r="A130" i="12"/>
  <c r="A115" i="12"/>
  <c r="A117" i="12"/>
  <c r="A116" i="12"/>
  <c r="A128" i="12"/>
  <c r="A118" i="12"/>
  <c r="A119" i="12"/>
  <c r="A120" i="12"/>
  <c r="A121" i="12"/>
  <c r="A129" i="12"/>
  <c r="A122" i="12"/>
  <c r="A123" i="12"/>
  <c r="A134" i="12"/>
  <c r="A131" i="12"/>
  <c r="A101" i="12"/>
  <c r="A132" i="12"/>
  <c r="A133" i="12"/>
  <c r="A136" i="12"/>
  <c r="A135" i="12"/>
  <c r="A138" i="12"/>
  <c r="A137" i="12"/>
  <c r="A139" i="12"/>
  <c r="A141" i="12"/>
  <c r="A140" i="12"/>
  <c r="A142" i="12"/>
  <c r="A143" i="12"/>
  <c r="A145" i="12"/>
  <c r="A144" i="12"/>
  <c r="A146" i="12"/>
  <c r="A147" i="12"/>
  <c r="A148" i="12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13" i="9"/>
  <c r="A15" i="9"/>
  <c r="A17" i="9"/>
  <c r="A18" i="9"/>
  <c r="A21" i="9"/>
  <c r="A23" i="9"/>
  <c r="A28" i="9"/>
  <c r="A34" i="9"/>
  <c r="A38" i="9"/>
  <c r="A36" i="9"/>
  <c r="A40" i="9"/>
  <c r="A41" i="9"/>
  <c r="A43" i="9"/>
  <c r="A24" i="9"/>
  <c r="A30" i="9"/>
  <c r="A25" i="9"/>
  <c r="A32" i="9"/>
  <c r="A9" i="9"/>
  <c r="A19" i="9"/>
  <c r="A37" i="9"/>
  <c r="A8" i="9"/>
  <c r="A52" i="9"/>
  <c r="A27" i="9"/>
  <c r="A10" i="9"/>
  <c r="A35" i="9"/>
  <c r="A66" i="9"/>
  <c r="A29" i="9"/>
  <c r="A51" i="9"/>
  <c r="A54" i="9"/>
  <c r="A55" i="9"/>
  <c r="A56" i="9"/>
  <c r="A57" i="9"/>
  <c r="A58" i="9"/>
  <c r="A50" i="9"/>
  <c r="A26" i="9"/>
  <c r="A5" i="9"/>
  <c r="A47" i="9"/>
  <c r="A2" i="9"/>
  <c r="A67" i="9"/>
  <c r="A68" i="9"/>
  <c r="A69" i="9"/>
  <c r="A6" i="9"/>
  <c r="A49" i="9"/>
  <c r="A44" i="9"/>
  <c r="A45" i="9"/>
  <c r="A48" i="9"/>
  <c r="A3" i="9"/>
  <c r="A20" i="9"/>
  <c r="A4" i="9"/>
  <c r="A14" i="9"/>
  <c r="A16" i="9"/>
  <c r="A7" i="9"/>
  <c r="A74" i="9"/>
  <c r="A76" i="9"/>
  <c r="A39" i="9"/>
  <c r="A75" i="9"/>
  <c r="A12" i="9"/>
  <c r="A77" i="9"/>
  <c r="A22" i="9"/>
  <c r="A78" i="9"/>
  <c r="A79" i="9"/>
  <c r="A42" i="9"/>
  <c r="A11" i="9"/>
  <c r="A80" i="9"/>
  <c r="A82" i="9"/>
  <c r="A84" i="9"/>
  <c r="A62" i="9"/>
  <c r="A46" i="9"/>
  <c r="A85" i="9"/>
  <c r="A60" i="9"/>
  <c r="A31" i="9"/>
  <c r="A63" i="9"/>
  <c r="A53" i="9"/>
  <c r="A73" i="9"/>
  <c r="A33" i="9"/>
  <c r="A65" i="9"/>
  <c r="A61" i="9"/>
  <c r="A88" i="9"/>
  <c r="A89" i="9"/>
  <c r="A86" i="9"/>
  <c r="A81" i="9"/>
  <c r="A87" i="9"/>
  <c r="A59" i="9"/>
  <c r="A64" i="9"/>
  <c r="A83" i="9"/>
  <c r="A72" i="9"/>
  <c r="A70" i="9"/>
  <c r="A71" i="9"/>
  <c r="A90" i="9"/>
  <c r="A98" i="9"/>
  <c r="A91" i="9"/>
  <c r="A100" i="9"/>
  <c r="A92" i="9"/>
  <c r="A96" i="9"/>
  <c r="A93" i="9"/>
  <c r="A94" i="9"/>
  <c r="A95" i="9"/>
  <c r="A97" i="9"/>
  <c r="A101" i="9"/>
  <c r="A99" i="9"/>
  <c r="A107" i="9"/>
  <c r="A102" i="9"/>
  <c r="A109" i="9"/>
  <c r="A103" i="9"/>
  <c r="A104" i="9"/>
  <c r="A105" i="9"/>
  <c r="A106" i="9"/>
  <c r="A108" i="9"/>
  <c r="A111" i="9"/>
  <c r="A110" i="9"/>
  <c r="A112" i="9"/>
  <c r="A114" i="9"/>
  <c r="A113" i="9"/>
  <c r="A116" i="9"/>
  <c r="A117" i="9"/>
  <c r="A118" i="9"/>
  <c r="A119" i="9"/>
  <c r="A120" i="9"/>
  <c r="A121" i="9"/>
  <c r="A122" i="9"/>
  <c r="A115" i="9"/>
  <c r="A123" i="9"/>
  <c r="A124" i="9"/>
  <c r="A125" i="9"/>
  <c r="A127" i="9"/>
  <c r="A128" i="9"/>
  <c r="A129" i="9"/>
  <c r="A126" i="9"/>
  <c r="A131" i="9"/>
  <c r="A130" i="9"/>
  <c r="A132" i="9"/>
  <c r="A133" i="9"/>
  <c r="A134" i="9"/>
  <c r="A135" i="9"/>
  <c r="A136" i="9"/>
  <c r="A137" i="9"/>
  <c r="A138" i="9"/>
  <c r="A139" i="9"/>
  <c r="A140" i="9"/>
  <c r="A142" i="9"/>
  <c r="A141" i="9"/>
  <c r="A143" i="9"/>
  <c r="A144" i="9"/>
  <c r="A145" i="9"/>
  <c r="A148" i="9"/>
  <c r="A149" i="9"/>
  <c r="A146" i="9"/>
  <c r="A147" i="9"/>
  <c r="A150" i="9"/>
  <c r="A151" i="9"/>
  <c r="A152" i="9"/>
  <c r="A153" i="9"/>
  <c r="A154" i="9"/>
  <c r="A155" i="9"/>
  <c r="A156" i="9"/>
  <c r="A157" i="9"/>
  <c r="A158" i="9"/>
  <c r="A159" i="9"/>
  <c r="A160" i="9"/>
  <c r="A4" i="11"/>
  <c r="A2" i="11"/>
  <c r="A3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94" i="10"/>
  <c r="A334" i="10"/>
  <c r="A2" i="10"/>
  <c r="A397" i="10"/>
  <c r="A3" i="10"/>
  <c r="A304" i="10"/>
  <c r="A170" i="10"/>
  <c r="A33" i="10"/>
  <c r="A5" i="10"/>
  <c r="A6" i="10"/>
  <c r="A4" i="10"/>
  <c r="A27" i="10"/>
  <c r="A7" i="10"/>
  <c r="A9" i="10"/>
  <c r="A8" i="10"/>
  <c r="A10" i="10"/>
  <c r="A13" i="10"/>
  <c r="A11" i="10"/>
  <c r="A12" i="10"/>
  <c r="A14" i="10"/>
  <c r="A22" i="10"/>
  <c r="A17" i="10"/>
  <c r="A15" i="10"/>
  <c r="A16" i="10"/>
  <c r="A23" i="10"/>
  <c r="A32" i="10"/>
  <c r="A19" i="10"/>
  <c r="A18" i="10"/>
  <c r="A21" i="10"/>
  <c r="A20" i="10"/>
  <c r="A24" i="10"/>
  <c r="A41" i="10"/>
  <c r="A362" i="10"/>
  <c r="A25" i="10"/>
  <c r="A28" i="10"/>
  <c r="A26" i="10"/>
  <c r="A29" i="10"/>
  <c r="A389" i="10"/>
  <c r="A31" i="10"/>
  <c r="A53" i="10"/>
  <c r="A108" i="10"/>
  <c r="A396" i="10"/>
  <c r="A34" i="10"/>
  <c r="A67" i="10"/>
  <c r="A30" i="10"/>
  <c r="A36" i="10"/>
  <c r="A49" i="10"/>
  <c r="A38" i="10"/>
  <c r="A46" i="10"/>
  <c r="A124" i="10"/>
  <c r="A43" i="10"/>
  <c r="A37" i="10"/>
  <c r="A39" i="10"/>
  <c r="A40" i="10"/>
  <c r="A55" i="10"/>
  <c r="A35" i="10"/>
  <c r="A44" i="10"/>
  <c r="A50" i="10"/>
  <c r="A319" i="10"/>
  <c r="A140" i="10"/>
  <c r="A42" i="10"/>
  <c r="A71" i="10"/>
  <c r="A45" i="10"/>
  <c r="A51" i="10"/>
  <c r="A160" i="10"/>
  <c r="A47" i="10"/>
  <c r="A48" i="10"/>
  <c r="A52" i="10"/>
  <c r="A181" i="10"/>
  <c r="A54" i="10"/>
  <c r="A60" i="10"/>
  <c r="A82" i="10"/>
  <c r="A57" i="10"/>
  <c r="A56" i="10"/>
  <c r="A61" i="10"/>
  <c r="A64" i="10"/>
  <c r="A65" i="10"/>
  <c r="A58" i="10"/>
  <c r="A59" i="10"/>
  <c r="A70" i="10"/>
  <c r="A62" i="10"/>
  <c r="A63" i="10"/>
  <c r="A66" i="10"/>
  <c r="A375" i="10"/>
  <c r="A68" i="10"/>
  <c r="A69" i="10"/>
  <c r="A72" i="10"/>
  <c r="A169" i="10"/>
  <c r="A73" i="10"/>
  <c r="A295" i="10"/>
  <c r="A141" i="10"/>
  <c r="A74" i="10"/>
  <c r="A75" i="10"/>
  <c r="A76" i="10"/>
  <c r="A83" i="10"/>
  <c r="A77" i="10"/>
  <c r="A78" i="10"/>
  <c r="A79" i="10"/>
  <c r="A388" i="10"/>
  <c r="A152" i="10"/>
  <c r="A80" i="10"/>
  <c r="A86" i="10"/>
  <c r="A331" i="10"/>
  <c r="A81" i="10"/>
  <c r="A84" i="10"/>
  <c r="A135" i="10"/>
  <c r="A85" i="10"/>
  <c r="A88" i="10"/>
  <c r="A188" i="10"/>
  <c r="A255" i="10"/>
  <c r="A87" i="10"/>
  <c r="A89" i="10"/>
  <c r="A95" i="10"/>
  <c r="A142" i="10"/>
  <c r="A90" i="10"/>
  <c r="A91" i="10"/>
  <c r="A92" i="10"/>
  <c r="A93" i="10"/>
  <c r="A96" i="10"/>
  <c r="A109" i="10"/>
  <c r="A149" i="10"/>
  <c r="A97" i="10"/>
  <c r="A98" i="10"/>
  <c r="A99" i="10"/>
  <c r="A145" i="10"/>
  <c r="A100" i="10"/>
  <c r="A101" i="10"/>
  <c r="A102" i="10"/>
  <c r="A103" i="10"/>
  <c r="A104" i="10"/>
  <c r="A105" i="10"/>
  <c r="A106" i="10"/>
  <c r="A107" i="10"/>
  <c r="A110" i="10"/>
  <c r="A111" i="10"/>
  <c r="A112" i="10"/>
  <c r="A113" i="10"/>
  <c r="A115" i="10"/>
  <c r="A114" i="10"/>
  <c r="A116" i="10"/>
  <c r="A117" i="10"/>
  <c r="A120" i="10"/>
  <c r="A393" i="10"/>
  <c r="A322" i="10"/>
  <c r="A118" i="10"/>
  <c r="A143" i="10"/>
  <c r="A176" i="10"/>
  <c r="A226" i="10"/>
  <c r="A119" i="10"/>
  <c r="A121" i="10"/>
  <c r="A122" i="10"/>
  <c r="A125" i="10"/>
  <c r="A126" i="10"/>
  <c r="A399" i="10"/>
  <c r="A123" i="10"/>
  <c r="A127" i="10"/>
  <c r="A128" i="10"/>
  <c r="A129" i="10"/>
  <c r="A130" i="10"/>
  <c r="A131" i="10"/>
  <c r="A132" i="10"/>
  <c r="A136" i="10"/>
  <c r="A407" i="10"/>
  <c r="A133" i="10"/>
  <c r="A134" i="10"/>
  <c r="A153" i="10"/>
  <c r="A137" i="10"/>
  <c r="A138" i="10"/>
  <c r="A139" i="10"/>
  <c r="A146" i="10"/>
  <c r="A144" i="10"/>
  <c r="A147" i="10"/>
  <c r="A148" i="10"/>
  <c r="A150" i="10"/>
  <c r="A151" i="10"/>
  <c r="A156" i="10"/>
  <c r="A340" i="10"/>
  <c r="A154" i="10"/>
  <c r="A157" i="10"/>
  <c r="A161" i="10"/>
  <c r="A271" i="10"/>
  <c r="A155" i="10"/>
  <c r="A158" i="10"/>
  <c r="A166" i="10"/>
  <c r="A159" i="10"/>
  <c r="A162" i="10"/>
  <c r="A163" i="10"/>
  <c r="A164" i="10"/>
  <c r="A165" i="10"/>
  <c r="A167" i="10"/>
  <c r="A168" i="10"/>
  <c r="A197" i="10"/>
  <c r="A171" i="10"/>
  <c r="A172" i="10"/>
  <c r="A182" i="10"/>
  <c r="A175" i="10"/>
  <c r="A380" i="10"/>
  <c r="A173" i="10"/>
  <c r="A174" i="10"/>
  <c r="A177" i="10"/>
  <c r="A178" i="10"/>
  <c r="A229" i="10"/>
  <c r="A179" i="10"/>
  <c r="A183" i="10"/>
  <c r="A184" i="10"/>
  <c r="A180" i="10"/>
  <c r="A185" i="10"/>
  <c r="A186" i="10"/>
  <c r="A190" i="10"/>
  <c r="A299" i="10"/>
  <c r="A187" i="10"/>
  <c r="A189" i="10"/>
  <c r="A191" i="10"/>
  <c r="A192" i="10"/>
  <c r="A193" i="10"/>
  <c r="A198" i="10"/>
  <c r="A194" i="10"/>
  <c r="A199" i="10"/>
  <c r="A200" i="10"/>
  <c r="A195" i="10"/>
  <c r="A196" i="10"/>
  <c r="A201" i="10"/>
  <c r="A202" i="10"/>
  <c r="A203" i="10"/>
  <c r="A204" i="10"/>
  <c r="A205" i="10"/>
  <c r="A208" i="10"/>
  <c r="A211" i="10"/>
  <c r="A376" i="10"/>
  <c r="A206" i="10"/>
  <c r="A207" i="10"/>
  <c r="A209" i="10"/>
  <c r="A210" i="10"/>
  <c r="A309" i="10"/>
  <c r="A212" i="10"/>
  <c r="A213" i="10"/>
  <c r="A214" i="10"/>
  <c r="A215" i="10"/>
  <c r="A216" i="10"/>
  <c r="A217" i="10"/>
  <c r="A220" i="10"/>
  <c r="A218" i="10"/>
  <c r="A219" i="10"/>
  <c r="A221" i="10"/>
  <c r="A222" i="10"/>
  <c r="A223" i="10"/>
  <c r="A326" i="10"/>
  <c r="A224" i="10"/>
  <c r="A225" i="10"/>
  <c r="A357" i="10"/>
  <c r="A227" i="10"/>
  <c r="A257" i="10"/>
  <c r="A228" i="10"/>
  <c r="A230" i="10"/>
  <c r="A231" i="10"/>
  <c r="A232" i="10"/>
  <c r="A234" i="10"/>
  <c r="A383" i="10"/>
  <c r="A235" i="10"/>
  <c r="A236" i="10"/>
  <c r="A247" i="10"/>
  <c r="A233" i="10"/>
  <c r="A237" i="10"/>
  <c r="A238" i="10"/>
  <c r="A239" i="10"/>
  <c r="A240" i="10"/>
  <c r="A241" i="10"/>
  <c r="A355" i="10"/>
  <c r="A242" i="10"/>
  <c r="A251" i="10"/>
  <c r="A243" i="10"/>
  <c r="A244" i="10"/>
  <c r="A245" i="10"/>
  <c r="A254" i="10"/>
  <c r="A292" i="10"/>
  <c r="A246" i="10"/>
  <c r="A248" i="10"/>
  <c r="A323" i="10"/>
  <c r="A249" i="10"/>
  <c r="A250" i="10"/>
  <c r="A252" i="10"/>
  <c r="A353" i="10"/>
  <c r="A253" i="10"/>
  <c r="A377" i="10"/>
  <c r="A256" i="10"/>
  <c r="A258" i="10"/>
  <c r="A259" i="10"/>
  <c r="A261" i="10"/>
  <c r="A266" i="10"/>
  <c r="A366" i="10"/>
  <c r="A260" i="10"/>
  <c r="A262" i="10"/>
  <c r="A263" i="10"/>
  <c r="A264" i="10"/>
  <c r="A265" i="10"/>
  <c r="A267" i="10"/>
  <c r="A268" i="10"/>
  <c r="A269" i="10"/>
  <c r="A270" i="10"/>
  <c r="A395" i="10"/>
  <c r="A272" i="10"/>
  <c r="A273" i="10"/>
  <c r="A274" i="10"/>
  <c r="A275" i="10"/>
  <c r="A276" i="10"/>
  <c r="A282" i="10"/>
  <c r="A277" i="10"/>
  <c r="A278" i="10"/>
  <c r="A296" i="10"/>
  <c r="A301" i="10"/>
  <c r="A279" i="10"/>
  <c r="A280" i="10"/>
  <c r="A283" i="10"/>
  <c r="A286" i="10"/>
  <c r="A374" i="10"/>
  <c r="A343" i="10"/>
  <c r="A281" i="10"/>
  <c r="A284" i="10"/>
  <c r="A332" i="10"/>
  <c r="A336" i="10"/>
  <c r="A285" i="10"/>
  <c r="A287" i="10"/>
  <c r="A307" i="10"/>
  <c r="A369" i="10"/>
  <c r="A288" i="10"/>
  <c r="A289" i="10"/>
  <c r="A290" i="10"/>
  <c r="A291" i="10"/>
  <c r="A293" i="10"/>
  <c r="A294" i="10"/>
  <c r="A324" i="10"/>
  <c r="A297" i="10"/>
  <c r="A298" i="10"/>
  <c r="A300" i="10"/>
  <c r="A386" i="10"/>
  <c r="A337" i="10"/>
  <c r="A423" i="10"/>
  <c r="A302" i="10"/>
  <c r="A303" i="10"/>
  <c r="A308" i="10"/>
  <c r="A311" i="10"/>
  <c r="A305" i="10"/>
  <c r="A306" i="10"/>
  <c r="A400" i="10"/>
  <c r="A385" i="10"/>
  <c r="A328" i="10"/>
  <c r="A392" i="10"/>
  <c r="A382" i="10"/>
  <c r="A310" i="10"/>
  <c r="A313" i="10"/>
  <c r="A316" i="10"/>
  <c r="A312" i="10"/>
  <c r="A314" i="10"/>
  <c r="A317" i="10"/>
  <c r="A318" i="10"/>
  <c r="A325" i="10"/>
  <c r="A341" i="10"/>
  <c r="A315" i="10"/>
  <c r="A348" i="10"/>
  <c r="A327" i="10"/>
  <c r="A384" i="10"/>
  <c r="A320" i="10"/>
  <c r="A321" i="10"/>
  <c r="A415" i="10"/>
  <c r="A344" i="10"/>
  <c r="A350" i="10"/>
  <c r="A403" i="10"/>
  <c r="A345" i="10"/>
  <c r="A329" i="10"/>
  <c r="A335" i="10"/>
  <c r="A364" i="10"/>
  <c r="A330" i="10"/>
  <c r="A358" i="10"/>
  <c r="A333" i="10"/>
  <c r="A346" i="10"/>
  <c r="A338" i="10"/>
  <c r="A339" i="10"/>
  <c r="A342" i="10"/>
  <c r="A370" i="10"/>
  <c r="A351" i="10"/>
  <c r="A347" i="10"/>
  <c r="A352" i="10"/>
  <c r="A349" i="10"/>
  <c r="A409" i="10"/>
  <c r="A354" i="10"/>
  <c r="A398" i="10"/>
  <c r="A410" i="10"/>
  <c r="A356" i="10"/>
  <c r="A360" i="10"/>
  <c r="A359" i="10"/>
  <c r="A371" i="10"/>
  <c r="A367" i="10"/>
  <c r="A361" i="10"/>
  <c r="A365" i="10"/>
  <c r="A363" i="10"/>
  <c r="A422" i="10"/>
  <c r="A368" i="10"/>
  <c r="A387" i="10"/>
  <c r="A406" i="10"/>
  <c r="A378" i="10"/>
  <c r="A390" i="10"/>
  <c r="A401" i="10"/>
  <c r="A372" i="10"/>
  <c r="A402" i="10"/>
  <c r="A373" i="10"/>
  <c r="A416" i="10"/>
  <c r="A391" i="10"/>
  <c r="A381" i="10"/>
  <c r="A379" i="10"/>
  <c r="A411" i="10"/>
  <c r="A394" i="10"/>
  <c r="A404" i="10"/>
  <c r="A405" i="10"/>
  <c r="A413" i="10"/>
  <c r="A408" i="10"/>
  <c r="A414" i="10"/>
  <c r="A417" i="10"/>
  <c r="A412" i="10"/>
  <c r="A419" i="10"/>
  <c r="A418" i="10"/>
  <c r="A420" i="10"/>
  <c r="A421" i="10"/>
  <c r="A424" i="10"/>
  <c r="W2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W142" i="8"/>
  <c r="W143" i="8"/>
  <c r="W144" i="8"/>
  <c r="W145" i="8"/>
  <c r="W146" i="8"/>
  <c r="W147" i="8"/>
  <c r="W148" i="8"/>
  <c r="W149" i="8"/>
  <c r="W150" i="8"/>
  <c r="W151" i="8"/>
  <c r="W152" i="8"/>
  <c r="W153" i="8"/>
  <c r="W154" i="8"/>
  <c r="W155" i="8"/>
  <c r="W156" i="8"/>
  <c r="W157" i="8"/>
  <c r="W158" i="8"/>
  <c r="W159" i="8"/>
  <c r="W160" i="8"/>
  <c r="W161" i="8"/>
  <c r="W162" i="8"/>
  <c r="W163" i="8"/>
  <c r="W164" i="8"/>
  <c r="W165" i="8"/>
  <c r="W166" i="8"/>
  <c r="W167" i="8"/>
  <c r="W168" i="8"/>
  <c r="W169" i="8"/>
  <c r="W170" i="8"/>
  <c r="W171" i="8"/>
  <c r="W172" i="8"/>
  <c r="W173" i="8"/>
  <c r="W174" i="8"/>
  <c r="W175" i="8"/>
  <c r="W176" i="8"/>
  <c r="W177" i="8"/>
  <c r="W178" i="8"/>
  <c r="W179" i="8"/>
  <c r="W180" i="8"/>
  <c r="W181" i="8"/>
  <c r="W182" i="8"/>
  <c r="W183" i="8"/>
  <c r="W184" i="8"/>
  <c r="W185" i="8"/>
  <c r="W186" i="8"/>
  <c r="W187" i="8"/>
  <c r="W188" i="8"/>
  <c r="W189" i="8"/>
  <c r="W190" i="8"/>
  <c r="W191" i="8"/>
  <c r="W192" i="8"/>
  <c r="W193" i="8"/>
  <c r="W194" i="8"/>
  <c r="W195" i="8"/>
  <c r="W196" i="8"/>
  <c r="W197" i="8"/>
  <c r="W198" i="8"/>
  <c r="W199" i="8"/>
  <c r="W200" i="8"/>
  <c r="W201" i="8"/>
  <c r="W202" i="8"/>
  <c r="W203" i="8"/>
  <c r="W204" i="8"/>
  <c r="W205" i="8"/>
  <c r="W206" i="8"/>
  <c r="W207" i="8"/>
  <c r="W208" i="8"/>
  <c r="W209" i="8"/>
  <c r="W210" i="8"/>
  <c r="W211" i="8"/>
  <c r="W212" i="8"/>
  <c r="W213" i="8"/>
  <c r="W214" i="8"/>
  <c r="W215" i="8"/>
  <c r="W216" i="8"/>
  <c r="W217" i="8"/>
  <c r="W218" i="8"/>
  <c r="W219" i="8"/>
  <c r="W220" i="8"/>
  <c r="W221" i="8"/>
  <c r="W222" i="8"/>
  <c r="W223" i="8"/>
  <c r="W224" i="8"/>
  <c r="W225" i="8"/>
  <c r="W226" i="8"/>
  <c r="W227" i="8"/>
  <c r="W228" i="8"/>
  <c r="W229" i="8"/>
  <c r="W230" i="8"/>
  <c r="W231" i="8"/>
  <c r="W232" i="8"/>
  <c r="W233" i="8"/>
  <c r="W234" i="8"/>
  <c r="W235" i="8"/>
  <c r="W236" i="8"/>
  <c r="W237" i="8"/>
  <c r="W238" i="8"/>
  <c r="W239" i="8"/>
  <c r="W240" i="8"/>
  <c r="W241" i="8"/>
  <c r="W242" i="8"/>
  <c r="W243" i="8"/>
  <c r="W244" i="8"/>
  <c r="W245" i="8"/>
  <c r="W246" i="8"/>
  <c r="W247" i="8"/>
  <c r="W248" i="8"/>
  <c r="W249" i="8"/>
  <c r="W250" i="8"/>
  <c r="W251" i="8"/>
  <c r="W252" i="8"/>
  <c r="W253" i="8"/>
  <c r="W254" i="8"/>
  <c r="W255" i="8"/>
  <c r="W256" i="8"/>
  <c r="W257" i="8"/>
  <c r="W258" i="8"/>
  <c r="W259" i="8"/>
  <c r="W260" i="8"/>
  <c r="W261" i="8"/>
  <c r="W262" i="8"/>
  <c r="W263" i="8"/>
  <c r="W264" i="8"/>
  <c r="W265" i="8"/>
  <c r="W266" i="8"/>
  <c r="W267" i="8"/>
  <c r="W268" i="8"/>
  <c r="W269" i="8"/>
  <c r="W270" i="8"/>
  <c r="W271" i="8"/>
  <c r="W272" i="8"/>
  <c r="W273" i="8"/>
  <c r="W274" i="8"/>
  <c r="W275" i="8"/>
  <c r="W276" i="8"/>
  <c r="W277" i="8"/>
  <c r="W278" i="8"/>
  <c r="W279" i="8"/>
  <c r="W280" i="8"/>
  <c r="W281" i="8"/>
  <c r="W282" i="8"/>
  <c r="W283" i="8"/>
  <c r="W284" i="8"/>
  <c r="W285" i="8"/>
  <c r="W286" i="8"/>
  <c r="W287" i="8"/>
  <c r="W288" i="8"/>
  <c r="W289" i="8"/>
  <c r="W290" i="8"/>
  <c r="W291" i="8"/>
  <c r="W292" i="8"/>
  <c r="W293" i="8"/>
  <c r="W294" i="8"/>
  <c r="W295" i="8"/>
  <c r="W296" i="8"/>
  <c r="W297" i="8"/>
  <c r="W298" i="8"/>
  <c r="W299" i="8"/>
  <c r="W300" i="8"/>
  <c r="W301" i="8"/>
  <c r="W302" i="8"/>
  <c r="W303" i="8"/>
  <c r="W304" i="8"/>
  <c r="W305" i="8"/>
  <c r="W306" i="8"/>
  <c r="W307" i="8"/>
  <c r="W308" i="8"/>
  <c r="W309" i="8"/>
  <c r="W310" i="8"/>
  <c r="W311" i="8"/>
  <c r="W312" i="8"/>
  <c r="W313" i="8"/>
  <c r="W314" i="8"/>
  <c r="W315" i="8"/>
  <c r="W316" i="8"/>
  <c r="W317" i="8"/>
  <c r="W318" i="8"/>
  <c r="W319" i="8"/>
  <c r="W320" i="8"/>
  <c r="W321" i="8"/>
  <c r="W322" i="8"/>
  <c r="W323" i="8"/>
  <c r="W324" i="8"/>
  <c r="W325" i="8"/>
  <c r="W326" i="8"/>
  <c r="W327" i="8"/>
  <c r="W328" i="8"/>
  <c r="W329" i="8"/>
  <c r="W330" i="8"/>
  <c r="W331" i="8"/>
  <c r="W332" i="8"/>
  <c r="W333" i="8"/>
  <c r="W334" i="8"/>
  <c r="W335" i="8"/>
  <c r="W336" i="8"/>
  <c r="W337" i="8"/>
  <c r="W338" i="8"/>
  <c r="W339" i="8"/>
  <c r="W340" i="8"/>
  <c r="W341" i="8"/>
  <c r="W342" i="8"/>
  <c r="W343" i="8"/>
  <c r="W344" i="8"/>
  <c r="W345" i="8"/>
  <c r="W346" i="8"/>
  <c r="W347" i="8"/>
  <c r="W348" i="8"/>
  <c r="W349" i="8"/>
  <c r="W350" i="8"/>
  <c r="W351" i="8"/>
  <c r="W352" i="8"/>
  <c r="W353" i="8"/>
  <c r="W354" i="8"/>
  <c r="W355" i="8"/>
  <c r="W356" i="8"/>
  <c r="W357" i="8"/>
  <c r="W358" i="8"/>
  <c r="W359" i="8"/>
  <c r="W360" i="8"/>
  <c r="W361" i="8"/>
  <c r="W362" i="8"/>
  <c r="W363" i="8"/>
  <c r="W364" i="8"/>
  <c r="W365" i="8"/>
  <c r="W366" i="8"/>
  <c r="W367" i="8"/>
  <c r="W368" i="8"/>
  <c r="W369" i="8"/>
  <c r="W370" i="8"/>
  <c r="W371" i="8"/>
  <c r="W372" i="8"/>
  <c r="W373" i="8"/>
  <c r="W374" i="8"/>
  <c r="W375" i="8"/>
  <c r="W376" i="8"/>
  <c r="W377" i="8"/>
  <c r="W378" i="8"/>
  <c r="W379" i="8"/>
  <c r="W380" i="8"/>
  <c r="W381" i="8"/>
  <c r="W382" i="8"/>
  <c r="W383" i="8"/>
  <c r="W384" i="8"/>
  <c r="W385" i="8"/>
  <c r="W386" i="8"/>
  <c r="W387" i="8"/>
  <c r="W388" i="8"/>
  <c r="W389" i="8"/>
  <c r="W390" i="8"/>
  <c r="W391" i="8"/>
  <c r="W392" i="8"/>
  <c r="W393" i="8"/>
  <c r="W394" i="8"/>
  <c r="W395" i="8"/>
  <c r="W396" i="8"/>
  <c r="W397" i="8"/>
  <c r="W398" i="8"/>
  <c r="W399" i="8"/>
  <c r="W400" i="8"/>
  <c r="W401" i="8"/>
  <c r="W402" i="8"/>
  <c r="W403" i="8"/>
  <c r="W404" i="8"/>
  <c r="W405" i="8"/>
  <c r="W406" i="8"/>
  <c r="W407" i="8"/>
  <c r="W408" i="8"/>
  <c r="W409" i="8"/>
  <c r="W410" i="8"/>
  <c r="W411" i="8"/>
  <c r="W412" i="8"/>
  <c r="W413" i="8"/>
  <c r="W414" i="8"/>
  <c r="W415" i="8"/>
  <c r="W416" i="8"/>
  <c r="W417" i="8"/>
  <c r="W418" i="8"/>
  <c r="W419" i="8"/>
  <c r="W420" i="8"/>
  <c r="W421" i="8"/>
  <c r="W422" i="8"/>
  <c r="W423" i="8"/>
  <c r="W424" i="8"/>
  <c r="W425" i="8"/>
  <c r="W426" i="8"/>
  <c r="W427" i="8"/>
  <c r="W428" i="8"/>
  <c r="W429" i="8"/>
  <c r="W430" i="8"/>
  <c r="W431" i="8"/>
  <c r="W432" i="8"/>
  <c r="W433" i="8"/>
  <c r="W434" i="8"/>
  <c r="W435" i="8"/>
  <c r="W436" i="8"/>
  <c r="W437" i="8"/>
  <c r="W438" i="8"/>
  <c r="W439" i="8"/>
  <c r="W440" i="8"/>
  <c r="W441" i="8"/>
  <c r="W442" i="8"/>
  <c r="W443" i="8"/>
  <c r="W444" i="8"/>
  <c r="W445" i="8"/>
  <c r="W446" i="8"/>
  <c r="W447" i="8"/>
  <c r="W448" i="8"/>
  <c r="W449" i="8"/>
  <c r="W450" i="8"/>
  <c r="W451" i="8"/>
  <c r="W452" i="8"/>
  <c r="W453" i="8"/>
  <c r="W454" i="8"/>
  <c r="W455" i="8"/>
  <c r="W456" i="8"/>
  <c r="W457" i="8"/>
  <c r="W458" i="8"/>
  <c r="W459" i="8"/>
  <c r="W460" i="8"/>
  <c r="W461" i="8"/>
  <c r="W462" i="8"/>
  <c r="W463" i="8"/>
  <c r="W464" i="8"/>
  <c r="W465" i="8"/>
  <c r="W466" i="8"/>
  <c r="W467" i="8"/>
  <c r="W468" i="8"/>
  <c r="W469" i="8"/>
  <c r="W470" i="8"/>
  <c r="W471" i="8"/>
  <c r="W472" i="8"/>
  <c r="W473" i="8"/>
  <c r="W474" i="8"/>
  <c r="W475" i="8"/>
  <c r="W476" i="8"/>
  <c r="W477" i="8"/>
  <c r="W478" i="8"/>
  <c r="W479" i="8"/>
  <c r="W480" i="8"/>
  <c r="W481" i="8"/>
  <c r="W482" i="8"/>
  <c r="W483" i="8"/>
  <c r="W484" i="8"/>
  <c r="W485" i="8"/>
  <c r="W486" i="8"/>
  <c r="W487" i="8"/>
  <c r="W488" i="8"/>
  <c r="W489" i="8"/>
  <c r="W490" i="8"/>
  <c r="W491" i="8"/>
  <c r="W492" i="8"/>
  <c r="W493" i="8"/>
  <c r="W494" i="8"/>
  <c r="W495" i="8"/>
  <c r="W496" i="8"/>
  <c r="W497" i="8"/>
  <c r="W498" i="8"/>
  <c r="W499" i="8"/>
  <c r="W500" i="8"/>
  <c r="W501" i="8"/>
  <c r="W502" i="8"/>
  <c r="W503" i="8"/>
  <c r="W504" i="8"/>
  <c r="W505" i="8"/>
  <c r="W506" i="8"/>
  <c r="W507" i="8"/>
  <c r="W508" i="8"/>
  <c r="W509" i="8"/>
  <c r="W510" i="8"/>
  <c r="W511" i="8"/>
  <c r="W512" i="8"/>
  <c r="W513" i="8"/>
  <c r="W514" i="8"/>
  <c r="W515" i="8"/>
  <c r="W516" i="8"/>
  <c r="W517" i="8"/>
  <c r="W518" i="8"/>
  <c r="W519" i="8"/>
  <c r="W520" i="8"/>
  <c r="W521" i="8"/>
  <c r="W522" i="8"/>
  <c r="W523" i="8"/>
  <c r="W524" i="8"/>
  <c r="W525" i="8"/>
  <c r="W526" i="8"/>
  <c r="W527" i="8"/>
  <c r="W528" i="8"/>
  <c r="W529" i="8"/>
  <c r="W530" i="8"/>
  <c r="W531" i="8"/>
  <c r="W532" i="8"/>
  <c r="W533" i="8"/>
  <c r="W534" i="8"/>
  <c r="W535" i="8"/>
  <c r="W536" i="8"/>
  <c r="W537" i="8"/>
  <c r="W538" i="8"/>
  <c r="W539" i="8"/>
  <c r="W540" i="8"/>
  <c r="W541" i="8"/>
  <c r="W542" i="8"/>
  <c r="W543" i="8"/>
  <c r="W544" i="8"/>
  <c r="W545" i="8"/>
  <c r="W546" i="8"/>
  <c r="W547" i="8"/>
  <c r="W548" i="8"/>
  <c r="W549" i="8"/>
  <c r="W550" i="8"/>
  <c r="W551" i="8"/>
  <c r="W552" i="8"/>
  <c r="W553" i="8"/>
  <c r="W554" i="8"/>
  <c r="W2" i="2"/>
  <c r="W3" i="2"/>
  <c r="W4" i="2"/>
  <c r="W5" i="2"/>
  <c r="W6" i="2"/>
  <c r="W7" i="2"/>
  <c r="W8" i="2"/>
  <c r="W9" i="2"/>
  <c r="W10" i="2"/>
  <c r="W12" i="2"/>
  <c r="W18" i="2"/>
  <c r="W11" i="2"/>
  <c r="W19" i="2"/>
  <c r="W14" i="2"/>
  <c r="W15" i="2"/>
  <c r="W20" i="2"/>
  <c r="W16" i="2"/>
  <c r="W13" i="2"/>
  <c r="W21" i="2"/>
  <c r="W25" i="2"/>
  <c r="W17" i="2"/>
  <c r="W27" i="2"/>
  <c r="W23" i="2"/>
  <c r="W22" i="2"/>
  <c r="W29" i="2"/>
  <c r="W24" i="2"/>
  <c r="W26" i="2"/>
  <c r="W31" i="2"/>
  <c r="W28" i="2"/>
  <c r="W30" i="2"/>
  <c r="W36" i="2"/>
  <c r="W32" i="2"/>
  <c r="W33" i="2"/>
  <c r="W39" i="2"/>
  <c r="W40" i="2"/>
  <c r="W41" i="2"/>
  <c r="W38" i="2"/>
  <c r="W35" i="2"/>
  <c r="W44" i="2"/>
  <c r="W34" i="2"/>
  <c r="W37" i="2"/>
  <c r="W46" i="2"/>
  <c r="W49" i="2"/>
  <c r="W51" i="2"/>
  <c r="W47" i="2"/>
  <c r="W42" i="2"/>
  <c r="W55" i="2"/>
  <c r="W52" i="2"/>
  <c r="W43" i="2"/>
  <c r="W54" i="2"/>
  <c r="W50" i="2"/>
  <c r="W63" i="2"/>
  <c r="W62" i="2"/>
  <c r="W58" i="2"/>
  <c r="W60" i="2"/>
  <c r="W53" i="2"/>
  <c r="W57" i="2"/>
  <c r="W45" i="2"/>
  <c r="W64" i="2"/>
  <c r="W65" i="2"/>
  <c r="W56" i="2"/>
  <c r="W61" i="2"/>
  <c r="W48" i="2"/>
  <c r="W59" i="2"/>
  <c r="W66" i="2"/>
  <c r="W68" i="2"/>
  <c r="W67" i="2"/>
  <c r="W77" i="2"/>
  <c r="W71" i="2"/>
  <c r="W75" i="2"/>
  <c r="W76" i="2"/>
  <c r="W70" i="2"/>
  <c r="W83" i="2"/>
  <c r="W74" i="2"/>
  <c r="W84" i="2"/>
  <c r="W80" i="2"/>
  <c r="W86" i="2"/>
  <c r="W78" i="2"/>
  <c r="W89" i="2"/>
  <c r="W79" i="2"/>
  <c r="W73" i="2"/>
  <c r="W69" i="2"/>
  <c r="W88" i="2"/>
  <c r="W82" i="2"/>
  <c r="W91" i="2"/>
  <c r="W85" i="2"/>
  <c r="W72" i="2"/>
  <c r="W93" i="2"/>
  <c r="W95" i="2"/>
  <c r="W87" i="2"/>
  <c r="W90" i="2"/>
  <c r="W102" i="2"/>
  <c r="W81" i="2"/>
  <c r="W110" i="2"/>
  <c r="W108" i="2"/>
  <c r="W101" i="2"/>
  <c r="W100" i="2"/>
  <c r="W99" i="2"/>
  <c r="W105" i="2"/>
  <c r="W106" i="2"/>
  <c r="W113" i="2"/>
  <c r="W92" i="2"/>
  <c r="W111" i="2"/>
  <c r="W94" i="2"/>
  <c r="W109" i="2"/>
  <c r="W98" i="2"/>
  <c r="W96" i="2"/>
  <c r="W103" i="2"/>
  <c r="W104" i="2"/>
  <c r="W114" i="2"/>
  <c r="W112" i="2"/>
  <c r="W117" i="2"/>
  <c r="W127" i="2"/>
  <c r="W116" i="2"/>
  <c r="W121" i="2"/>
  <c r="W133" i="2"/>
  <c r="W139" i="2"/>
  <c r="W97" i="2"/>
  <c r="W125" i="2"/>
  <c r="W128" i="2"/>
  <c r="W124" i="2"/>
  <c r="W120" i="2"/>
  <c r="W134" i="2"/>
  <c r="W130" i="2"/>
  <c r="W144" i="2"/>
  <c r="W126" i="2"/>
  <c r="W129" i="2"/>
  <c r="W140" i="2"/>
  <c r="W123" i="2"/>
  <c r="W115" i="2"/>
  <c r="W118" i="2"/>
  <c r="W141" i="2"/>
  <c r="W119" i="2"/>
  <c r="W143" i="2"/>
  <c r="W132" i="2"/>
  <c r="W136" i="2"/>
  <c r="W107" i="2"/>
  <c r="W149" i="2"/>
  <c r="W142" i="2"/>
  <c r="W135" i="2"/>
  <c r="W152" i="2"/>
  <c r="W153" i="2"/>
  <c r="W145" i="2"/>
  <c r="W155" i="2"/>
  <c r="W163" i="2"/>
  <c r="W154" i="2"/>
  <c r="W157" i="2"/>
  <c r="W172" i="2"/>
  <c r="W146" i="2"/>
  <c r="W147" i="2"/>
  <c r="W150" i="2"/>
  <c r="W151" i="2"/>
  <c r="W122" i="2"/>
  <c r="W162" i="2"/>
  <c r="W148" i="2"/>
  <c r="W165" i="2"/>
  <c r="W160" i="2"/>
  <c r="W164" i="2"/>
  <c r="W170" i="2"/>
  <c r="W161" i="2"/>
  <c r="W182" i="2"/>
  <c r="W188" i="2"/>
  <c r="W194" i="2"/>
  <c r="W180" i="2"/>
  <c r="W169" i="2"/>
  <c r="W174" i="2"/>
  <c r="W176" i="2"/>
  <c r="W178" i="2"/>
  <c r="W196" i="2"/>
  <c r="W171" i="2"/>
  <c r="W185" i="2"/>
  <c r="W156" i="2"/>
  <c r="W138" i="2"/>
  <c r="W177" i="2"/>
  <c r="W197" i="2"/>
  <c r="W184" i="2"/>
  <c r="W131" i="2"/>
  <c r="W183" i="2"/>
  <c r="W199" i="2"/>
  <c r="W181" i="2"/>
  <c r="W173" i="2"/>
  <c r="W159" i="2"/>
  <c r="W137" i="2"/>
  <c r="W168" i="2"/>
  <c r="W190" i="2"/>
  <c r="W179" i="2"/>
  <c r="W191" i="2"/>
  <c r="W195" i="2"/>
  <c r="W198" i="2"/>
  <c r="W158" i="2"/>
  <c r="W200" i="2"/>
  <c r="W166" i="2"/>
  <c r="W214" i="2"/>
  <c r="W209" i="2"/>
  <c r="W221" i="2"/>
  <c r="W189" i="2"/>
  <c r="W193" i="2"/>
  <c r="W218" i="2"/>
  <c r="W203" i="2"/>
  <c r="W206" i="2"/>
  <c r="W207" i="2"/>
  <c r="W187" i="2"/>
  <c r="W220" i="2"/>
  <c r="W167" i="2"/>
  <c r="W210" i="2"/>
  <c r="W208" i="2"/>
  <c r="W213" i="2"/>
  <c r="W211" i="2"/>
  <c r="W205" i="2"/>
  <c r="W222" i="2"/>
  <c r="W215" i="2"/>
  <c r="W202" i="2"/>
  <c r="W201" i="2"/>
  <c r="W233" i="2"/>
  <c r="W225" i="2"/>
  <c r="W224" i="2"/>
  <c r="W236" i="2"/>
  <c r="W212" i="2"/>
  <c r="W234" i="2"/>
  <c r="W226" i="2"/>
  <c r="W217" i="2"/>
  <c r="W186" i="2"/>
  <c r="W204" i="2"/>
  <c r="W241" i="2"/>
  <c r="W216" i="2"/>
  <c r="W192" i="2"/>
  <c r="W228" i="2"/>
  <c r="W223" i="2"/>
  <c r="W247" i="2"/>
  <c r="W231" i="2"/>
  <c r="W240" i="2"/>
  <c r="W239" i="2"/>
  <c r="W238" i="2"/>
  <c r="W175" i="2"/>
  <c r="W237" i="2"/>
  <c r="W242" i="2"/>
  <c r="W245" i="2"/>
  <c r="W227" i="2"/>
  <c r="W230" i="2"/>
  <c r="W250" i="2"/>
  <c r="W246" i="2"/>
  <c r="W252" i="2"/>
  <c r="W229" i="2"/>
  <c r="W253" i="2"/>
  <c r="W255" i="2"/>
  <c r="W219" i="2"/>
  <c r="W262" i="2"/>
  <c r="W256" i="2"/>
  <c r="W259" i="2"/>
  <c r="W249" i="2"/>
  <c r="W248" i="2"/>
  <c r="W263" i="2"/>
  <c r="W243" i="2"/>
  <c r="W257" i="2"/>
  <c r="W254" i="2"/>
  <c r="W232" i="2"/>
  <c r="W266" i="2"/>
  <c r="W265" i="2"/>
  <c r="W269" i="2"/>
  <c r="W264" i="2"/>
  <c r="W268" i="2"/>
  <c r="W273" i="2"/>
  <c r="W251" i="2"/>
  <c r="W279" i="2"/>
  <c r="W281" i="2"/>
  <c r="W270" i="2"/>
  <c r="W235" i="2"/>
  <c r="W274" i="2"/>
  <c r="W278" i="2"/>
  <c r="W283" i="2"/>
  <c r="W261" i="2"/>
  <c r="W244" i="2"/>
  <c r="W286" i="2"/>
  <c r="W280" i="2"/>
  <c r="W294" i="2"/>
  <c r="W284" i="2"/>
  <c r="W288" i="2"/>
  <c r="W293" i="2"/>
  <c r="W276" i="2"/>
  <c r="W306" i="2"/>
  <c r="W295" i="2"/>
  <c r="W285" i="2"/>
  <c r="W297" i="2"/>
  <c r="W298" i="2"/>
  <c r="W275" i="2"/>
  <c r="W282" i="2"/>
  <c r="W277" i="2"/>
  <c r="W301" i="2"/>
  <c r="W272" i="2"/>
  <c r="W303" i="2"/>
  <c r="W290" i="2"/>
  <c r="W258" i="2"/>
  <c r="W289" i="2"/>
  <c r="W304" i="2"/>
  <c r="W296" i="2"/>
  <c r="W300" i="2"/>
  <c r="W260" i="2"/>
  <c r="W292" i="2"/>
  <c r="W267" i="2"/>
  <c r="W311" i="2"/>
  <c r="W314" i="2"/>
  <c r="W299" i="2"/>
  <c r="W291" i="2"/>
  <c r="W287" i="2"/>
  <c r="W307" i="2"/>
  <c r="W302" i="2"/>
  <c r="W312" i="2"/>
  <c r="W308" i="2"/>
  <c r="W322" i="2"/>
  <c r="W305" i="2"/>
  <c r="W309" i="2"/>
  <c r="W325" i="2"/>
  <c r="W334" i="2"/>
  <c r="W337" i="2"/>
  <c r="W326" i="2"/>
  <c r="W329" i="2"/>
  <c r="W318" i="2"/>
  <c r="W320" i="2"/>
  <c r="W321" i="2"/>
  <c r="W331" i="2"/>
  <c r="W333" i="2"/>
  <c r="W313" i="2"/>
  <c r="W310" i="2"/>
  <c r="W350" i="2"/>
  <c r="W316" i="2"/>
  <c r="W342" i="2"/>
  <c r="W271" i="2"/>
  <c r="W346" i="2"/>
  <c r="W339" i="2"/>
  <c r="W338" i="2"/>
  <c r="W336" i="2"/>
  <c r="W341" i="2"/>
  <c r="W344" i="2"/>
  <c r="W347" i="2"/>
  <c r="W345" i="2"/>
  <c r="W356" i="2"/>
  <c r="W317" i="2"/>
  <c r="W348" i="2"/>
  <c r="W335" i="2"/>
  <c r="W323" i="2"/>
  <c r="W327" i="2"/>
  <c r="W355" i="2"/>
  <c r="W324" i="2"/>
  <c r="W358" i="2"/>
  <c r="W315" i="2"/>
  <c r="W352" i="2"/>
  <c r="W343" i="2"/>
  <c r="W369" i="2"/>
  <c r="W364" i="2"/>
  <c r="W357" i="2"/>
  <c r="W361" i="2"/>
  <c r="W330" i="2"/>
  <c r="W359" i="2"/>
  <c r="W328" i="2"/>
  <c r="W373" i="2"/>
  <c r="W367" i="2"/>
  <c r="W354" i="2"/>
  <c r="W349" i="2"/>
  <c r="W353" i="2"/>
  <c r="W375" i="2"/>
  <c r="W363" i="2"/>
  <c r="W351" i="2"/>
  <c r="W378" i="2"/>
  <c r="W372" i="2"/>
  <c r="W387" i="2"/>
  <c r="W368" i="2"/>
  <c r="W385" i="2"/>
  <c r="W377" i="2"/>
  <c r="W386" i="2"/>
  <c r="W384" i="2"/>
  <c r="W370" i="2"/>
  <c r="W366" i="2"/>
  <c r="W332" i="2"/>
  <c r="W392" i="2"/>
  <c r="W360" i="2"/>
  <c r="W391" i="2"/>
  <c r="W362" i="2"/>
  <c r="W374" i="2"/>
  <c r="W380" i="2"/>
  <c r="W397" i="2"/>
  <c r="W371" i="2"/>
  <c r="W379" i="2"/>
  <c r="W394" i="2"/>
  <c r="W408" i="2"/>
  <c r="W319" i="2"/>
  <c r="W404" i="2"/>
  <c r="W402" i="2"/>
  <c r="W365" i="2"/>
  <c r="W389" i="2"/>
  <c r="W382" i="2"/>
  <c r="W407" i="2"/>
  <c r="W399" i="2"/>
  <c r="W393" i="2"/>
  <c r="W400" i="2"/>
  <c r="W340" i="2"/>
  <c r="W376" i="2"/>
  <c r="W415" i="2"/>
  <c r="W412" i="2"/>
  <c r="W388" i="2"/>
  <c r="W383" i="2"/>
  <c r="W405" i="2"/>
  <c r="W395" i="2"/>
  <c r="W409" i="2"/>
  <c r="W426" i="2"/>
  <c r="W396" i="2"/>
  <c r="W406" i="2"/>
  <c r="W423" i="2"/>
  <c r="W419" i="2"/>
  <c r="W403" i="2"/>
  <c r="W422" i="2"/>
  <c r="W431" i="2"/>
  <c r="W425" i="2"/>
  <c r="W434" i="2"/>
  <c r="W417" i="2"/>
  <c r="W440" i="2"/>
  <c r="W381" i="2"/>
  <c r="W411" i="2"/>
  <c r="W438" i="2"/>
  <c r="W446" i="2"/>
  <c r="W398" i="2"/>
  <c r="W428" i="2"/>
  <c r="W424" i="2"/>
  <c r="W447" i="2"/>
  <c r="W418" i="2"/>
  <c r="W450" i="2"/>
  <c r="W449" i="2"/>
  <c r="W414" i="2"/>
  <c r="W448" i="2"/>
  <c r="W435" i="2"/>
  <c r="W420" i="2"/>
  <c r="W427" i="2"/>
  <c r="W443" i="2"/>
  <c r="W416" i="2"/>
  <c r="W429" i="2"/>
  <c r="W444" i="2"/>
  <c r="W439" i="2"/>
  <c r="W441" i="2"/>
  <c r="W433" i="2"/>
  <c r="W437" i="2"/>
  <c r="W430" i="2"/>
  <c r="W421" i="2"/>
  <c r="W466" i="2"/>
  <c r="W442" i="2"/>
  <c r="W410" i="2"/>
  <c r="W413" i="2"/>
  <c r="W390" i="2"/>
  <c r="W458" i="2"/>
  <c r="W451" i="2"/>
  <c r="W465" i="2"/>
  <c r="W459" i="2"/>
  <c r="W471" i="2"/>
  <c r="W401" i="2"/>
  <c r="W453" i="2"/>
  <c r="W464" i="2"/>
  <c r="W470" i="2"/>
  <c r="W452" i="2"/>
  <c r="W454" i="2"/>
  <c r="W468" i="2"/>
  <c r="W457" i="2"/>
  <c r="W432" i="2"/>
  <c r="W473" i="2"/>
  <c r="W463" i="2"/>
  <c r="W483" i="2"/>
  <c r="W455" i="2"/>
  <c r="W445" i="2"/>
  <c r="W456" i="2"/>
  <c r="W472" i="2"/>
  <c r="W436" i="2"/>
  <c r="W481" i="2"/>
  <c r="W469" i="2"/>
  <c r="W491" i="2"/>
  <c r="W476" i="2"/>
  <c r="W474" i="2"/>
  <c r="W480" i="2"/>
  <c r="W478" i="2"/>
  <c r="W484" i="2"/>
  <c r="W485" i="2"/>
  <c r="W492" i="2"/>
  <c r="W461" i="2"/>
  <c r="W462" i="2"/>
  <c r="W477" i="2"/>
  <c r="W475" i="2"/>
  <c r="W479" i="2"/>
  <c r="W482" i="2"/>
  <c r="W487" i="2"/>
  <c r="W493" i="2"/>
  <c r="W494" i="2"/>
  <c r="W505" i="2"/>
  <c r="W460" i="2"/>
  <c r="W467" i="2"/>
  <c r="W496" i="2"/>
  <c r="W486" i="2"/>
  <c r="W488" i="2"/>
  <c r="W504" i="2"/>
  <c r="W495" i="2"/>
  <c r="W490" i="2"/>
  <c r="W502" i="2"/>
  <c r="W503" i="2"/>
  <c r="W507" i="2"/>
  <c r="W514" i="2"/>
  <c r="W499" i="2"/>
  <c r="W512" i="2"/>
  <c r="W506" i="2"/>
  <c r="W497" i="2"/>
  <c r="W516" i="2"/>
  <c r="W509" i="2"/>
  <c r="W500" i="2"/>
  <c r="W489" i="2"/>
  <c r="W508" i="2"/>
  <c r="W501" i="2"/>
  <c r="W511" i="2"/>
  <c r="W517" i="2"/>
  <c r="W528" i="2"/>
  <c r="W533" i="2"/>
  <c r="W534" i="2"/>
  <c r="W513" i="2"/>
  <c r="W520" i="2"/>
  <c r="W518" i="2"/>
  <c r="W524" i="2"/>
  <c r="W525" i="2"/>
  <c r="W519" i="2"/>
  <c r="W510" i="2"/>
  <c r="W515" i="2"/>
  <c r="W498" i="2"/>
  <c r="W521" i="2"/>
  <c r="W522" i="2"/>
  <c r="W530" i="2"/>
  <c r="W523" i="2"/>
  <c r="W532" i="2"/>
  <c r="W541" i="2"/>
  <c r="W536" i="2"/>
  <c r="W526" i="2"/>
  <c r="W551" i="2"/>
  <c r="W527" i="2"/>
  <c r="W529" i="2"/>
  <c r="W535" i="2"/>
  <c r="W539" i="2"/>
  <c r="W538" i="2"/>
  <c r="W531" i="2"/>
  <c r="W548" i="2"/>
  <c r="W544" i="2"/>
  <c r="W537" i="2"/>
  <c r="W549" i="2"/>
  <c r="W546" i="2"/>
  <c r="W543" i="2"/>
  <c r="W545" i="2"/>
  <c r="W540" i="2"/>
  <c r="W547" i="2"/>
  <c r="W557" i="2"/>
  <c r="W542" i="2"/>
  <c r="W562" i="2"/>
  <c r="W559" i="2"/>
  <c r="W564" i="2"/>
  <c r="W554" i="2"/>
  <c r="W552" i="2"/>
  <c r="W556" i="2"/>
  <c r="W553" i="2"/>
  <c r="W555" i="2"/>
  <c r="W560" i="2"/>
  <c r="W561" i="2"/>
  <c r="W550" i="2"/>
  <c r="W571" i="2"/>
  <c r="W565" i="2"/>
  <c r="W558" i="2"/>
  <c r="W563" i="2"/>
  <c r="W569" i="2"/>
  <c r="W572" i="2"/>
  <c r="W573" i="2"/>
  <c r="W574" i="2"/>
  <c r="W566" i="2"/>
  <c r="W568" i="2"/>
  <c r="W575" i="2"/>
  <c r="W567" i="2"/>
  <c r="W570" i="2"/>
  <c r="W578" i="2"/>
  <c r="W577" i="2"/>
  <c r="W582" i="2"/>
  <c r="W581" i="2"/>
  <c r="W576" i="2"/>
  <c r="W585" i="2"/>
  <c r="W584" i="2"/>
  <c r="W587" i="2"/>
  <c r="W579" i="2"/>
  <c r="W583" i="2"/>
  <c r="W580" i="2"/>
  <c r="W594" i="2"/>
  <c r="W588" i="2"/>
  <c r="W590" i="2"/>
  <c r="W589" i="2"/>
  <c r="W593" i="2"/>
  <c r="W591" i="2"/>
  <c r="W599" i="2"/>
  <c r="W586" i="2"/>
  <c r="W598" i="2"/>
  <c r="W592" i="2"/>
  <c r="W596" i="2"/>
  <c r="W597" i="2"/>
  <c r="W603" i="2"/>
  <c r="W600" i="2"/>
  <c r="W601" i="2"/>
  <c r="W602" i="2"/>
  <c r="W595" i="2"/>
  <c r="W608" i="2"/>
  <c r="W607" i="2"/>
  <c r="W605" i="2"/>
  <c r="W604" i="2"/>
  <c r="W606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3" i="2"/>
  <c r="W622" i="2"/>
  <c r="W624" i="2"/>
  <c r="W626" i="2"/>
  <c r="W625" i="2"/>
  <c r="W628" i="2"/>
  <c r="W627" i="2"/>
  <c r="W629" i="2"/>
</calcChain>
</file>

<file path=xl/sharedStrings.xml><?xml version="1.0" encoding="utf-8"?>
<sst xmlns="http://schemas.openxmlformats.org/spreadsheetml/2006/main" count="9748" uniqueCount="40">
  <si>
    <t>Score</t>
  </si>
  <si>
    <t>Pair</t>
  </si>
  <si>
    <t>Time</t>
  </si>
  <si>
    <t>Strategy</t>
  </si>
  <si>
    <t>PostT</t>
  </si>
  <si>
    <t>PreT</t>
  </si>
  <si>
    <t>Threshold</t>
  </si>
  <si>
    <t>takeprofit</t>
  </si>
  <si>
    <t>stoploss</t>
  </si>
  <si>
    <t>FollowTrend</t>
  </si>
  <si>
    <t>positions</t>
  </si>
  <si>
    <t>profit</t>
  </si>
  <si>
    <t>drawdown</t>
  </si>
  <si>
    <t>long</t>
  </si>
  <si>
    <t>winning</t>
  </si>
  <si>
    <t>pips/position</t>
  </si>
  <si>
    <t>pips/day</t>
  </si>
  <si>
    <t>positions/day</t>
  </si>
  <si>
    <t>positivedaysratio</t>
  </si>
  <si>
    <t>holdtime/positions</t>
  </si>
  <si>
    <t>hitsl</t>
  </si>
  <si>
    <t>hittp</t>
  </si>
  <si>
    <t>hitto</t>
  </si>
  <si>
    <t>EURUSD</t>
  </si>
  <si>
    <t>FastMovement-Strategy</t>
  </si>
  <si>
    <t>n. def.</t>
  </si>
  <si>
    <t>threshold</t>
  </si>
  <si>
    <t>timeout</t>
  </si>
  <si>
    <t>stochTimeframe</t>
  </si>
  <si>
    <t>hittimeout</t>
  </si>
  <si>
    <t>SSIStochStrategy</t>
  </si>
  <si>
    <t>Threshold Open</t>
  </si>
  <si>
    <t>Threshold Close</t>
  </si>
  <si>
    <t>Follow Trend</t>
  </si>
  <si>
    <t>SSIStrategy</t>
  </si>
  <si>
    <t>GBPUSD</t>
  </si>
  <si>
    <t>USDCHF</t>
  </si>
  <si>
    <t>USDJPY</t>
  </si>
  <si>
    <t>Column1</t>
  </si>
  <si>
    <t>TP - 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</si>
</sst>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7" fillId="3" borderId="0" xfId="7"/>
    <xf numFmtId="0" fontId="6" fillId="2" borderId="0" xfId="6"/>
    <xf numFmtId="0" fontId="9" fillId="5" borderId="4" xfId="9"/>
    <xf numFmtId="0" fontId="8" fillId="4" borderId="0" xfId="8"/>
    <xf numFmtId="0" fontId="0" fillId="8" borderId="8" xfId="15" applyFont="1"/>
    <xf numFmtId="0" fontId="7" fillId="3" borderId="4" xfId="7" applyBorder="1"/>
    <xf numFmtId="0" fontId="7" fillId="3" borderId="8" xfId="7" applyBorder="1"/>
    <xf numFmtId="0" fontId="6" fillId="2" borderId="8" xfId="6" applyBorder="1"/>
    <xf numFmtId="0" fontId="8" fillId="4" borderId="0" xfId="8" applyBorder="1"/>
    <xf numFmtId="0" fontId="0" fillId="0" borderId="4" xfId="0" applyBorder="1"/>
    <xf numFmtId="0" fontId="6" fillId="2" borderId="0" xfId="6" applyBorder="1"/>
    <xf numFmtId="0" fontId="7" fillId="3" borderId="0" xfId="7" applyBorder="1"/>
    <xf numFmtId="0" fontId="0" fillId="0" borderId="8" xfId="0" applyBorder="1"/>
    <xf numFmtId="0" fontId="9" fillId="5" borderId="0" xfId="9" applyBorder="1"/>
    <xf numFmtId="0" fontId="0" fillId="0" borderId="0" xfId="0" applyNumberFormat="1"/>
    <xf numFmtId="0" fontId="8" fillId="4" borderId="7" xfId="8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2" name="Table12" displayName="Table12" ref="A1:W448" totalsRowShown="0">
  <autoFilter ref="A1:W448"/>
  <sortState ref="A2:W448">
    <sortCondition descending="1" ref="A1:A448"/>
  </sortState>
  <tableColumns count="23">
    <tableColumn id="1" name="Score" dataDxfId="15">
      <calculatedColumnFormula>(Table12[[#This Row],[profit]] * 1.074 * 1000) - (Table12[[#This Row],[positions]] * 0.08)</calculatedColumnFormula>
    </tableColumn>
    <tableColumn id="2" name="Pair"/>
    <tableColumn id="3" name="Time"/>
    <tableColumn id="4" name="Strategy"/>
    <tableColumn id="5" name="PostT"/>
    <tableColumn id="6" name="PreT"/>
    <tableColumn id="7" name="Threshold"/>
    <tableColumn id="8" name="takeprofit"/>
    <tableColumn id="9" name="stoploss"/>
    <tableColumn id="10" name="FollowTrend"/>
    <tableColumn id="11" name="positions"/>
    <tableColumn id="12" name="profit"/>
    <tableColumn id="13" name="drawdown"/>
    <tableColumn id="14" name="long"/>
    <tableColumn id="15" name="winning"/>
    <tableColumn id="16" name="pips/position"/>
    <tableColumn id="17" name="pips/day"/>
    <tableColumn id="18" name="positions/day"/>
    <tableColumn id="19" name="positivedaysratio"/>
    <tableColumn id="20" name="holdtime/positions"/>
    <tableColumn id="21" name="hitsl"/>
    <tableColumn id="22" name="hittp"/>
    <tableColumn id="23" name="hitto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" name="Table3" displayName="Table3" ref="A1:W424" totalsRowShown="0">
  <autoFilter ref="A1:W424"/>
  <sortState ref="A2:W424">
    <sortCondition descending="1" ref="A1:A424"/>
  </sortState>
  <tableColumns count="23">
    <tableColumn id="1" name="Score" dataDxfId="2">
      <calculatedColumnFormula>(Table3[[#This Row],[profit]] / 123.16 * 1000) - (Table3[[#This Row],[positions]] * 0.08)</calculatedColumnFormula>
    </tableColumn>
    <tableColumn id="2" name="Pair"/>
    <tableColumn id="3" name="Time"/>
    <tableColumn id="4" name="Strategy"/>
    <tableColumn id="5" name="PostT"/>
    <tableColumn id="6" name="PreT"/>
    <tableColumn id="7" name="Threshold"/>
    <tableColumn id="8" name="takeprofit"/>
    <tableColumn id="9" name="stoploss"/>
    <tableColumn id="10" name="FollowTrend"/>
    <tableColumn id="11" name="positions"/>
    <tableColumn id="12" name="profit"/>
    <tableColumn id="13" name="drawdown"/>
    <tableColumn id="14" name="long"/>
    <tableColumn id="15" name="winning"/>
    <tableColumn id="16" name="pips/position"/>
    <tableColumn id="17" name="pips/day"/>
    <tableColumn id="18" name="positions/day"/>
    <tableColumn id="19" name="positivedaysratio"/>
    <tableColumn id="20" name="holdtime/positions"/>
    <tableColumn id="21" name="hitsl"/>
    <tableColumn id="22" name="hittp"/>
    <tableColumn id="23" name="hitto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" name="Table2" displayName="Table2" ref="A1:V587" totalsRowShown="0">
  <autoFilter ref="A1:V587"/>
  <sortState ref="A2:V587">
    <sortCondition descending="1" ref="A1:A587"/>
  </sortState>
  <tableColumns count="22">
    <tableColumn id="1" name="Score" dataDxfId="1">
      <calculatedColumnFormula>(Table2[[#This Row],[profit]] / 123.16 * 1000) - (Table2[[#This Row],[positions]] * 0.08)</calculatedColumnFormula>
    </tableColumn>
    <tableColumn id="2" name="Pair"/>
    <tableColumn id="3" name="Time"/>
    <tableColumn id="4" name="Strategy"/>
    <tableColumn id="5" name="takeprofit"/>
    <tableColumn id="6" name="threshold"/>
    <tableColumn id="7" name="timeout"/>
    <tableColumn id="8" name="stochTimeframe"/>
    <tableColumn id="9" name="stoploss"/>
    <tableColumn id="10" name="positions"/>
    <tableColumn id="11" name="profit"/>
    <tableColumn id="12" name="drawdown"/>
    <tableColumn id="13" name="long"/>
    <tableColumn id="14" name="winning"/>
    <tableColumn id="15" name="pips/position"/>
    <tableColumn id="16" name="pips/day"/>
    <tableColumn id="17" name="positions/day"/>
    <tableColumn id="18" name="positivedaysratio"/>
    <tableColumn id="19" name="holdtime/positions"/>
    <tableColumn id="20" name="hittimeout"/>
    <tableColumn id="21" name="hittp"/>
    <tableColumn id="22" name="hitsl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Table1" displayName="Table1" ref="A1:Q148" totalsRowShown="0">
  <autoFilter ref="A1:Q148"/>
  <sortState ref="A2:Q148">
    <sortCondition descending="1" ref="A1:A148"/>
  </sortState>
  <tableColumns count="17">
    <tableColumn id="1" name="Score" dataDxfId="0">
      <calculatedColumnFormula>(Table1[[#This Row],[profit]] / 123.16 * 1000) - (Table1[[#This Row],[positions]] * 0.08)</calculatedColumnFormula>
    </tableColumn>
    <tableColumn id="2" name="Pair"/>
    <tableColumn id="3" name="Time"/>
    <tableColumn id="4" name="Strategy"/>
    <tableColumn id="5" name="Threshold Open"/>
    <tableColumn id="6" name="Threshold Close"/>
    <tableColumn id="7" name="Follow Trend"/>
    <tableColumn id="8" name="positions"/>
    <tableColumn id="9" name="profit"/>
    <tableColumn id="10" name="drawdown"/>
    <tableColumn id="11" name="long"/>
    <tableColumn id="12" name="winning"/>
    <tableColumn id="13" name="pips/position"/>
    <tableColumn id="14" name="pips/day"/>
    <tableColumn id="15" name="positions/day"/>
    <tableColumn id="16" name="positivedaysratio"/>
    <tableColumn id="17" name="holdtime/position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1" name="Table11" displayName="Table11" ref="A1:W629" totalsRowShown="0">
  <autoFilter ref="A1:W629"/>
  <sortState ref="A2:W629">
    <sortCondition descending="1" ref="A1:A629"/>
  </sortState>
  <tableColumns count="23">
    <tableColumn id="1" name="Score" dataDxfId="14">
      <calculatedColumnFormula>(Table11[[#This Row],[profit]] * 1.074 * 1000) - (Table11[[#This Row],[positions]] * 0.08)</calculatedColumnFormula>
    </tableColumn>
    <tableColumn id="2" name="Pair"/>
    <tableColumn id="3" name="Time"/>
    <tableColumn id="4" name="Strategy"/>
    <tableColumn id="5" name="takeprofit"/>
    <tableColumn id="6" name="threshold"/>
    <tableColumn id="7" name="timeout"/>
    <tableColumn id="8" name="stochTimeframe"/>
    <tableColumn id="9" name="stoploss"/>
    <tableColumn id="10" name="positions"/>
    <tableColumn id="11" name="profit"/>
    <tableColumn id="12" name="drawdown"/>
    <tableColumn id="13" name="long"/>
    <tableColumn id="14" name="winning"/>
    <tableColumn id="15" name="pips/position" dataDxfId="13"/>
    <tableColumn id="16" name="pips/day"/>
    <tableColumn id="17" name="positions/day"/>
    <tableColumn id="18" name="positivedaysratio"/>
    <tableColumn id="19" name="holdtime/positions"/>
    <tableColumn id="20" name="hittimeout"/>
    <tableColumn id="21" name="hittp"/>
    <tableColumn id="22" name="hitsl"/>
    <tableColumn id="23" name="TP - SL" dataDxfId="12">
      <calculatedColumnFormula>Table11[[#This Row],[takeprofit]]-Table11[[#This Row],[stoploss]]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Table10" displayName="Table10" ref="A1:Q168" totalsRowShown="0">
  <autoFilter ref="A1:Q168"/>
  <sortState ref="A2:Q168">
    <sortCondition descending="1" ref="A1:A168"/>
  </sortState>
  <tableColumns count="17">
    <tableColumn id="1" name="Score" dataDxfId="11">
      <calculatedColumnFormula>(Table10[[#This Row],[profit]] * 1.074 * 1000) - (Table10[[#This Row],[positions]] * 0.08)</calculatedColumnFormula>
    </tableColumn>
    <tableColumn id="2" name="Pair"/>
    <tableColumn id="3" name="Time"/>
    <tableColumn id="4" name="Strategy"/>
    <tableColumn id="5" name="Threshold Open"/>
    <tableColumn id="6" name="Threshold Close"/>
    <tableColumn id="7" name="Follow Trend"/>
    <tableColumn id="8" name="positions"/>
    <tableColumn id="9" name="profit"/>
    <tableColumn id="10" name="drawdown"/>
    <tableColumn id="11" name="long"/>
    <tableColumn id="12" name="winning"/>
    <tableColumn id="13" name="pips/position"/>
    <tableColumn id="14" name="pips/day"/>
    <tableColumn id="15" name="positions/day"/>
    <tableColumn id="16" name="positivedaysratio"/>
    <tableColumn id="17" name="holdtime/position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9" name="Table9" displayName="Table9" ref="A1:W417" totalsRowShown="0">
  <autoFilter ref="A1:W417"/>
  <sortState ref="A2:W417">
    <sortCondition descending="1" ref="A1:A417"/>
  </sortState>
  <tableColumns count="23">
    <tableColumn id="1" name="Score" dataDxfId="10">
      <calculatedColumnFormula>(Table9[[#This Row],[profit]] * 1.5 * 1000) - (Table9[[#This Row],[positions]] * 0.08)</calculatedColumnFormula>
    </tableColumn>
    <tableColumn id="2" name="Pair"/>
    <tableColumn id="3" name="Time"/>
    <tableColumn id="4" name="Strategy"/>
    <tableColumn id="5" name="PostT"/>
    <tableColumn id="6" name="PreT"/>
    <tableColumn id="7" name="Threshold"/>
    <tableColumn id="8" name="takeprofit"/>
    <tableColumn id="9" name="stoploss"/>
    <tableColumn id="10" name="FollowTrend"/>
    <tableColumn id="11" name="positions"/>
    <tableColumn id="12" name="profit"/>
    <tableColumn id="13" name="drawdown"/>
    <tableColumn id="14" name="long"/>
    <tableColumn id="15" name="winning"/>
    <tableColumn id="16" name="pips/position"/>
    <tableColumn id="17" name="pips/day"/>
    <tableColumn id="18" name="positions/day"/>
    <tableColumn id="19" name="positivedaysratio"/>
    <tableColumn id="20" name="holdtime/positions"/>
    <tableColumn id="21" name="hitsl"/>
    <tableColumn id="22" name="hittp"/>
    <tableColumn id="23" name="hitt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8" name="Table8" displayName="Table8" ref="A1:V542" totalsRowShown="0">
  <autoFilter ref="A1:V542"/>
  <sortState ref="A2:V542">
    <sortCondition descending="1" ref="A1:A542"/>
  </sortState>
  <tableColumns count="22">
    <tableColumn id="1" name="Score" dataDxfId="9">
      <calculatedColumnFormula>(Table8[[#This Row],[profit]] * 1.5 * 1000) - (Table8[[#This Row],[positions]] * 0.08)</calculatedColumnFormula>
    </tableColumn>
    <tableColumn id="2" name="Pair"/>
    <tableColumn id="3" name="Time"/>
    <tableColumn id="4" name="Strategy"/>
    <tableColumn id="5" name="takeprofit"/>
    <tableColumn id="6" name="threshold"/>
    <tableColumn id="7" name="timeout"/>
    <tableColumn id="8" name="stochTimeframe"/>
    <tableColumn id="9" name="stoploss"/>
    <tableColumn id="10" name="positions"/>
    <tableColumn id="11" name="profit"/>
    <tableColumn id="12" name="drawdown"/>
    <tableColumn id="13" name="long"/>
    <tableColumn id="14" name="winning"/>
    <tableColumn id="15" name="pips/position"/>
    <tableColumn id="16" name="pips/day"/>
    <tableColumn id="17" name="positions/day"/>
    <tableColumn id="18" name="positivedaysratio"/>
    <tableColumn id="19" name="holdtime/positions"/>
    <tableColumn id="20" name="hittimeout"/>
    <tableColumn id="21" name="hittp"/>
    <tableColumn id="22" name="hits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1:Q183" totalsRowShown="0">
  <autoFilter ref="A1:Q183"/>
  <sortState ref="A2:Q183">
    <sortCondition descending="1" ref="A1:A183"/>
  </sortState>
  <tableColumns count="17">
    <tableColumn id="1" name="Score" dataDxfId="8">
      <calculatedColumnFormula>(Table7[[#This Row],[profit]] * 1.5 * 1000) - (Table7[[#This Row],[positions]] * 0.08)</calculatedColumnFormula>
    </tableColumn>
    <tableColumn id="2" name="Pair"/>
    <tableColumn id="3" name="Time"/>
    <tableColumn id="4" name="Strategy"/>
    <tableColumn id="5" name="Threshold Open"/>
    <tableColumn id="6" name="Threshold Close"/>
    <tableColumn id="7" name="Follow Trend"/>
    <tableColumn id="8" name="positions"/>
    <tableColumn id="9" name="profit"/>
    <tableColumn id="10" name="drawdown"/>
    <tableColumn id="11" name="long"/>
    <tableColumn id="12" name="winning"/>
    <tableColumn id="13" name="pips/position"/>
    <tableColumn id="14" name="pips/day"/>
    <tableColumn id="15" name="positions/day"/>
    <tableColumn id="16" name="positivedaysratio"/>
    <tableColumn id="17" name="holdtime/position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A1:W417" totalsRowShown="0">
  <autoFilter ref="A1:W417"/>
  <sortState ref="A2:W417">
    <sortCondition descending="1" ref="A1:A417"/>
  </sortState>
  <tableColumns count="23">
    <tableColumn id="1" name="Score" dataDxfId="7">
      <calculatedColumnFormula>(Table6[[#This Row],[profit]] / 1.0057 * 1000) - (Table6[[#This Row],[positions]] * 0.08)</calculatedColumnFormula>
    </tableColumn>
    <tableColumn id="2" name="Pair"/>
    <tableColumn id="3" name="Time"/>
    <tableColumn id="4" name="Strategy"/>
    <tableColumn id="5" name="PostT"/>
    <tableColumn id="6" name="PreT"/>
    <tableColumn id="7" name="Threshold"/>
    <tableColumn id="8" name="takeprofit"/>
    <tableColumn id="9" name="stoploss"/>
    <tableColumn id="10" name="FollowTrend"/>
    <tableColumn id="11" name="positions"/>
    <tableColumn id="12" name="profit"/>
    <tableColumn id="13" name="drawdown"/>
    <tableColumn id="14" name="long"/>
    <tableColumn id="15" name="winning"/>
    <tableColumn id="16" name="pips/position"/>
    <tableColumn id="17" name="pips/day"/>
    <tableColumn id="18" name="positions/day"/>
    <tableColumn id="19" name="positivedaysratio"/>
    <tableColumn id="20" name="holdtime/positions"/>
    <tableColumn id="21" name="hitsl"/>
    <tableColumn id="22" name="hittp"/>
    <tableColumn id="23" name="hitt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5" name="Table5" displayName="Table5" ref="A1:W554" totalsRowShown="0">
  <autoFilter ref="A1:W554"/>
  <sortState ref="A2:V554">
    <sortCondition descending="1" ref="A1:A554"/>
  </sortState>
  <tableColumns count="23">
    <tableColumn id="1" name="Score" dataDxfId="6">
      <calculatedColumnFormula>(Table5[[#This Row],[profit]] / 1.0057 * 1000) - (Table5[[#This Row],[positions]] * 0.08)</calculatedColumnFormula>
    </tableColumn>
    <tableColumn id="2" name="Pair"/>
    <tableColumn id="3" name="Time"/>
    <tableColumn id="4" name="Strategy"/>
    <tableColumn id="5" name="takeprofit"/>
    <tableColumn id="6" name="threshold"/>
    <tableColumn id="7" name="timeout"/>
    <tableColumn id="8" name="stochTimeframe"/>
    <tableColumn id="9" name="stoploss"/>
    <tableColumn id="10" name="positions"/>
    <tableColumn id="11" name="profit"/>
    <tableColumn id="12" name="drawdown"/>
    <tableColumn id="13" name="long"/>
    <tableColumn id="14" name="winning"/>
    <tableColumn id="15" name="pips/position" dataDxfId="5"/>
    <tableColumn id="16" name="pips/day"/>
    <tableColumn id="17" name="positions/day"/>
    <tableColumn id="18" name="positivedaysratio"/>
    <tableColumn id="19" name="holdtime/positions"/>
    <tableColumn id="20" name="hittimeout"/>
    <tableColumn id="21" name="hittp"/>
    <tableColumn id="22" name="hitsl"/>
    <tableColumn id="23" name="Column1" dataDxfId="4">
      <calculatedColumnFormula>Table5[[#This Row],[takeprofit]]-Table5[[#This Row],[stoploss]]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Table4" displayName="Table4" ref="A1:Q160" totalsRowShown="0">
  <autoFilter ref="A1:Q160"/>
  <sortState ref="A2:Q160">
    <sortCondition descending="1" ref="A1:A160"/>
  </sortState>
  <tableColumns count="17">
    <tableColumn id="1" name="Score" dataDxfId="3">
      <calculatedColumnFormula>(Table4[[#This Row],[profit]] / 1.0057 * 1000) - (Table4[[#This Row],[positions]] * 0.08)</calculatedColumnFormula>
    </tableColumn>
    <tableColumn id="2" name="Pair"/>
    <tableColumn id="3" name="Time"/>
    <tableColumn id="4" name="Strategy"/>
    <tableColumn id="5" name="Threshold Open"/>
    <tableColumn id="6" name="Threshold Close"/>
    <tableColumn id="7" name="Follow Trend"/>
    <tableColumn id="8" name="positions"/>
    <tableColumn id="9" name="profit"/>
    <tableColumn id="10" name="drawdown"/>
    <tableColumn id="11" name="long"/>
    <tableColumn id="12" name="winning"/>
    <tableColumn id="13" name="pips/position"/>
    <tableColumn id="14" name="pips/day"/>
    <tableColumn id="15" name="positions/day"/>
    <tableColumn id="16" name="positivedaysratio"/>
    <tableColumn id="17" name="holdtime/posi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8"/>
  <sheetViews>
    <sheetView workbookViewId="0">
      <selection activeCell="W25" sqref="W25"/>
    </sheetView>
  </sheetViews>
  <sheetFormatPr defaultRowHeight="15" x14ac:dyDescent="0.25"/>
  <cols>
    <col min="4" max="4" width="10.42578125" customWidth="1"/>
    <col min="7" max="8" width="12" customWidth="1"/>
    <col min="9" max="9" width="10.42578125" customWidth="1"/>
    <col min="10" max="10" width="14.28515625" customWidth="1"/>
    <col min="11" max="11" width="11.28515625" customWidth="1"/>
    <col min="13" max="13" width="12.5703125" customWidth="1"/>
    <col min="15" max="15" width="10.28515625" customWidth="1"/>
    <col min="16" max="16" width="15" customWidth="1"/>
    <col min="17" max="17" width="10.85546875" customWidth="1"/>
    <col min="18" max="18" width="15.28515625" customWidth="1"/>
    <col min="19" max="19" width="18.42578125" customWidth="1"/>
    <col min="20" max="20" width="20.2851562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>
        <f>(Table12[[#This Row],[profit]] * 1.074 * 1000) - (Table12[[#This Row],[positions]] * 0.08)</f>
        <v>25.679600000000537</v>
      </c>
      <c r="B2" s="1" t="s">
        <v>23</v>
      </c>
      <c r="C2" s="1">
        <v>744</v>
      </c>
      <c r="D2" s="1" t="s">
        <v>24</v>
      </c>
      <c r="E2" s="1">
        <v>110</v>
      </c>
      <c r="F2" s="1">
        <v>28</v>
      </c>
      <c r="G2" s="1">
        <v>0.3</v>
      </c>
      <c r="H2" s="1">
        <v>0.21</v>
      </c>
      <c r="I2" s="1">
        <v>0.36</v>
      </c>
      <c r="J2" s="1" t="b">
        <v>1</v>
      </c>
      <c r="K2" s="1">
        <v>20</v>
      </c>
      <c r="L2" s="1">
        <v>2.5400000000000499E-2</v>
      </c>
      <c r="M2" s="3">
        <v>-9.9999999999989E-5</v>
      </c>
      <c r="N2" s="1">
        <v>0.5</v>
      </c>
      <c r="O2" s="1">
        <v>0.5</v>
      </c>
      <c r="P2" s="1">
        <v>1.27000000000003E-3</v>
      </c>
      <c r="Q2" s="1">
        <v>8.1935483870969501E-4</v>
      </c>
      <c r="R2" s="1">
        <v>0.64516129032258096</v>
      </c>
      <c r="S2" s="1">
        <v>0.71428571428571397</v>
      </c>
      <c r="T2" s="1">
        <v>90</v>
      </c>
      <c r="U2" s="1">
        <v>0</v>
      </c>
      <c r="V2" s="1">
        <v>6</v>
      </c>
      <c r="W2" s="1">
        <v>14</v>
      </c>
    </row>
    <row r="3" spans="1:23" x14ac:dyDescent="0.25">
      <c r="A3" s="2">
        <f>(Table12[[#This Row],[profit]] * 1.074 * 1000) - (Table12[[#This Row],[positions]] * 0.08)</f>
        <v>23.927199999999896</v>
      </c>
      <c r="B3" s="2" t="s">
        <v>23</v>
      </c>
      <c r="C3" s="2">
        <v>744</v>
      </c>
      <c r="D3" s="2" t="s">
        <v>24</v>
      </c>
      <c r="E3" s="2">
        <v>120</v>
      </c>
      <c r="F3" s="2">
        <v>27</v>
      </c>
      <c r="G3" s="2">
        <v>0.48</v>
      </c>
      <c r="H3" s="2">
        <v>0.2</v>
      </c>
      <c r="I3" s="2">
        <v>0.27</v>
      </c>
      <c r="J3" s="2" t="b">
        <v>1</v>
      </c>
      <c r="K3" s="2">
        <v>7</v>
      </c>
      <c r="L3" s="2">
        <v>2.27999999999999E-2</v>
      </c>
      <c r="M3" s="2">
        <v>0</v>
      </c>
      <c r="N3" s="2">
        <v>0</v>
      </c>
      <c r="O3" s="2">
        <v>1</v>
      </c>
      <c r="P3" s="2">
        <v>3.2571428571428499E-3</v>
      </c>
      <c r="Q3" s="2">
        <v>7.3548387096773998E-4</v>
      </c>
      <c r="R3" s="2">
        <v>0.225806451612903</v>
      </c>
      <c r="S3" s="2">
        <v>1</v>
      </c>
      <c r="T3" s="2">
        <v>52</v>
      </c>
      <c r="U3" s="2">
        <v>0</v>
      </c>
      <c r="V3" s="2">
        <v>5</v>
      </c>
      <c r="W3" s="2">
        <v>2</v>
      </c>
    </row>
    <row r="4" spans="1:23" x14ac:dyDescent="0.25">
      <c r="A4" s="7">
        <f>(Table12[[#This Row],[profit]] * 1.074 * 1000) - (Table12[[#This Row],[positions]] * 0.08)</f>
        <v>23.417600000000217</v>
      </c>
      <c r="B4" s="7" t="s">
        <v>23</v>
      </c>
      <c r="C4" s="7">
        <v>744</v>
      </c>
      <c r="D4" s="7" t="s">
        <v>24</v>
      </c>
      <c r="E4" s="7">
        <v>120</v>
      </c>
      <c r="F4" s="7">
        <v>2</v>
      </c>
      <c r="G4" s="7">
        <v>0.18</v>
      </c>
      <c r="H4" s="5">
        <v>0.36</v>
      </c>
      <c r="I4" s="5">
        <v>0.28000000000000003</v>
      </c>
      <c r="J4" s="7" t="b">
        <v>1</v>
      </c>
      <c r="K4" s="4">
        <v>8</v>
      </c>
      <c r="L4" s="7">
        <v>2.2400000000000201E-2</v>
      </c>
      <c r="M4" s="7">
        <v>0</v>
      </c>
      <c r="N4" s="7">
        <v>0.375</v>
      </c>
      <c r="O4" s="5">
        <v>0.75</v>
      </c>
      <c r="P4" s="7">
        <v>2.8000000000000199E-3</v>
      </c>
      <c r="Q4" s="7">
        <v>7.2258064516129701E-4</v>
      </c>
      <c r="R4" s="7">
        <v>0.25806451612903197</v>
      </c>
      <c r="S4" s="5">
        <v>0.8</v>
      </c>
      <c r="T4" s="7">
        <v>66</v>
      </c>
      <c r="U4" s="7">
        <v>0</v>
      </c>
      <c r="V4" s="7">
        <v>4</v>
      </c>
      <c r="W4" s="7">
        <v>4</v>
      </c>
    </row>
    <row r="5" spans="1:23" x14ac:dyDescent="0.25">
      <c r="A5" s="1">
        <f>(Table12[[#This Row],[profit]] * 1.074 * 1000) - (Table12[[#This Row],[positions]] * 0.08)</f>
        <v>23.282800000000002</v>
      </c>
      <c r="B5" s="1" t="s">
        <v>23</v>
      </c>
      <c r="C5" s="1">
        <v>744</v>
      </c>
      <c r="D5" s="1" t="s">
        <v>24</v>
      </c>
      <c r="E5" s="1">
        <v>80</v>
      </c>
      <c r="F5" s="1">
        <v>20</v>
      </c>
      <c r="G5" s="1">
        <v>0.4</v>
      </c>
      <c r="H5" s="1">
        <v>0.28000000000000003</v>
      </c>
      <c r="I5" s="1">
        <v>0.39</v>
      </c>
      <c r="J5" s="1" t="b">
        <v>1</v>
      </c>
      <c r="K5" s="1">
        <v>7</v>
      </c>
      <c r="L5" s="1">
        <v>2.2200000000000001E-2</v>
      </c>
      <c r="M5" s="1">
        <v>0</v>
      </c>
      <c r="N5" s="1">
        <v>0</v>
      </c>
      <c r="O5" s="1">
        <v>0.85714285714285698</v>
      </c>
      <c r="P5" s="2">
        <v>3.1714285714285698E-3</v>
      </c>
      <c r="Q5" s="2">
        <v>7.1612903225806398E-4</v>
      </c>
      <c r="R5" s="1">
        <v>0.225806451612903</v>
      </c>
      <c r="S5" s="1">
        <v>1</v>
      </c>
      <c r="T5" s="1">
        <v>44</v>
      </c>
      <c r="U5" s="1">
        <v>0</v>
      </c>
      <c r="V5" s="1">
        <v>5</v>
      </c>
      <c r="W5" s="1">
        <v>2</v>
      </c>
    </row>
    <row r="6" spans="1:23" x14ac:dyDescent="0.25">
      <c r="A6" s="1">
        <f>(Table12[[#This Row],[profit]] * 1.074 * 1000) - (Table12[[#This Row],[positions]] * 0.08)</f>
        <v>21.134800000000002</v>
      </c>
      <c r="B6" s="1" t="s">
        <v>23</v>
      </c>
      <c r="C6" s="1">
        <v>744</v>
      </c>
      <c r="D6" s="1" t="s">
        <v>24</v>
      </c>
      <c r="E6" s="1">
        <v>190</v>
      </c>
      <c r="F6" s="1">
        <v>27</v>
      </c>
      <c r="G6" s="1">
        <v>0.46</v>
      </c>
      <c r="H6" s="1">
        <v>0.2</v>
      </c>
      <c r="I6" s="1">
        <v>0.27</v>
      </c>
      <c r="J6" s="1" t="b">
        <v>1</v>
      </c>
      <c r="K6" s="1">
        <v>7</v>
      </c>
      <c r="L6" s="1">
        <v>2.0199999999999999E-2</v>
      </c>
      <c r="M6" s="1">
        <v>-3.1000000000001001E-3</v>
      </c>
      <c r="N6" s="1">
        <v>0</v>
      </c>
      <c r="O6" s="1">
        <v>0.85714285714285698</v>
      </c>
      <c r="P6" s="1">
        <v>2.8857142857142901E-3</v>
      </c>
      <c r="Q6" s="1">
        <v>6.5161290322580598E-4</v>
      </c>
      <c r="R6" s="1">
        <v>0.225806451612903</v>
      </c>
      <c r="S6" s="1">
        <v>1</v>
      </c>
      <c r="T6" s="1">
        <v>63</v>
      </c>
      <c r="U6" s="1">
        <v>1</v>
      </c>
      <c r="V6" s="1">
        <v>6</v>
      </c>
      <c r="W6" s="1">
        <v>0</v>
      </c>
    </row>
    <row r="7" spans="1:23" x14ac:dyDescent="0.25">
      <c r="A7" s="1">
        <f>(Table12[[#This Row],[profit]] * 1.074 * 1000) - (Table12[[#This Row],[positions]] * 0.08)</f>
        <v>20.59780000000011</v>
      </c>
      <c r="B7" s="1" t="s">
        <v>23</v>
      </c>
      <c r="C7" s="1">
        <v>744</v>
      </c>
      <c r="D7" s="1" t="s">
        <v>24</v>
      </c>
      <c r="E7" s="1">
        <v>110</v>
      </c>
      <c r="F7" s="1">
        <v>28</v>
      </c>
      <c r="G7" s="1">
        <v>0.44</v>
      </c>
      <c r="H7" s="5">
        <v>0.36</v>
      </c>
      <c r="I7" s="5">
        <v>0.37</v>
      </c>
      <c r="J7" s="1" t="b">
        <v>1</v>
      </c>
      <c r="K7" s="1">
        <v>7</v>
      </c>
      <c r="L7" s="1">
        <v>1.9700000000000099E-2</v>
      </c>
      <c r="M7" s="1">
        <v>-9.0000000000012303E-4</v>
      </c>
      <c r="N7" s="1">
        <v>0</v>
      </c>
      <c r="O7" s="5">
        <v>0.85714285714285698</v>
      </c>
      <c r="P7" s="1">
        <v>2.8142857142857201E-3</v>
      </c>
      <c r="Q7" s="1">
        <v>6.3548387096774405E-4</v>
      </c>
      <c r="R7" s="1">
        <v>0.225806451612903</v>
      </c>
      <c r="S7" s="1">
        <v>1</v>
      </c>
      <c r="T7" s="1">
        <v>75</v>
      </c>
      <c r="U7" s="1">
        <v>0</v>
      </c>
      <c r="V7" s="1">
        <v>3</v>
      </c>
      <c r="W7" s="1">
        <v>4</v>
      </c>
    </row>
    <row r="8" spans="1:23" x14ac:dyDescent="0.25">
      <c r="A8" s="1">
        <f>(Table12[[#This Row],[profit]] * 1.074 * 1000) - (Table12[[#This Row],[positions]] * 0.08)</f>
        <v>20.597799999999573</v>
      </c>
      <c r="B8" s="1" t="s">
        <v>23</v>
      </c>
      <c r="C8" s="1">
        <v>744</v>
      </c>
      <c r="D8" s="1" t="s">
        <v>24</v>
      </c>
      <c r="E8" s="1">
        <v>60</v>
      </c>
      <c r="F8" s="1">
        <v>24</v>
      </c>
      <c r="G8" s="1">
        <v>0.46</v>
      </c>
      <c r="H8" s="1">
        <v>0.16</v>
      </c>
      <c r="I8" s="1">
        <v>0.28000000000000003</v>
      </c>
      <c r="J8" s="1" t="b">
        <v>1</v>
      </c>
      <c r="K8" s="1">
        <v>7</v>
      </c>
      <c r="L8" s="1">
        <v>1.96999999999996E-2</v>
      </c>
      <c r="M8" s="1">
        <v>0</v>
      </c>
      <c r="N8" s="1">
        <v>0</v>
      </c>
      <c r="O8" s="1">
        <v>0.85714285714285698</v>
      </c>
      <c r="P8" s="1">
        <v>2.8142857142856598E-3</v>
      </c>
      <c r="Q8" s="1">
        <v>6.3548387096772898E-4</v>
      </c>
      <c r="R8" s="1">
        <v>0.225806451612903</v>
      </c>
      <c r="S8" s="1">
        <v>1</v>
      </c>
      <c r="T8" s="1">
        <v>34</v>
      </c>
      <c r="U8" s="1">
        <v>0</v>
      </c>
      <c r="V8" s="1">
        <v>5</v>
      </c>
      <c r="W8" s="1">
        <v>2</v>
      </c>
    </row>
    <row r="9" spans="1:23" x14ac:dyDescent="0.25">
      <c r="A9" s="1">
        <f>(Table12[[#This Row],[profit]] * 1.074 * 1000) - (Table12[[#This Row],[positions]] * 0.08)</f>
        <v>20.490400000000108</v>
      </c>
      <c r="B9" s="1" t="s">
        <v>23</v>
      </c>
      <c r="C9" s="1">
        <v>744</v>
      </c>
      <c r="D9" s="1" t="s">
        <v>24</v>
      </c>
      <c r="E9" s="1">
        <v>110</v>
      </c>
      <c r="F9" s="1">
        <v>16</v>
      </c>
      <c r="G9" s="1">
        <v>0.37</v>
      </c>
      <c r="H9" s="1">
        <v>0.17</v>
      </c>
      <c r="I9" s="1">
        <v>0.21</v>
      </c>
      <c r="J9" s="1" t="b">
        <v>1</v>
      </c>
      <c r="K9" s="1">
        <v>7</v>
      </c>
      <c r="L9" s="1">
        <v>1.96000000000001E-2</v>
      </c>
      <c r="M9" s="1">
        <v>-2.3999999999999599E-3</v>
      </c>
      <c r="N9" s="1">
        <v>0.14285714285714299</v>
      </c>
      <c r="O9" s="1">
        <v>0.85714285714285698</v>
      </c>
      <c r="P9" s="1">
        <v>2.8000000000000099E-3</v>
      </c>
      <c r="Q9" s="1">
        <v>6.3225806451613095E-4</v>
      </c>
      <c r="R9" s="1">
        <v>0.225806451612903</v>
      </c>
      <c r="S9" s="1">
        <v>0.75</v>
      </c>
      <c r="T9" s="1">
        <v>23</v>
      </c>
      <c r="U9" s="1">
        <v>1</v>
      </c>
      <c r="V9" s="1">
        <v>6</v>
      </c>
      <c r="W9" s="1">
        <v>0</v>
      </c>
    </row>
    <row r="10" spans="1:23" x14ac:dyDescent="0.25">
      <c r="A10" s="1">
        <f>(Table12[[#This Row],[profit]] * 1.074 * 1000) - (Table12[[#This Row],[positions]] * 0.08)</f>
        <v>20.435599999999898</v>
      </c>
      <c r="B10" s="1" t="s">
        <v>23</v>
      </c>
      <c r="C10" s="1">
        <v>744</v>
      </c>
      <c r="D10" s="1" t="s">
        <v>24</v>
      </c>
      <c r="E10" s="1">
        <v>150</v>
      </c>
      <c r="F10" s="1">
        <v>14</v>
      </c>
      <c r="G10" s="1">
        <v>0.37</v>
      </c>
      <c r="H10" s="1">
        <v>0.2</v>
      </c>
      <c r="I10" s="1">
        <v>0.12</v>
      </c>
      <c r="J10" s="1" t="b">
        <v>1</v>
      </c>
      <c r="K10" s="1">
        <v>5</v>
      </c>
      <c r="L10" s="1">
        <v>1.93999999999999E-2</v>
      </c>
      <c r="M10" s="1">
        <v>0</v>
      </c>
      <c r="N10" s="1">
        <v>0</v>
      </c>
      <c r="O10" s="1">
        <v>1</v>
      </c>
      <c r="P10" s="1">
        <v>3.8799999999999698E-3</v>
      </c>
      <c r="Q10" s="1">
        <v>6.2580645161289901E-4</v>
      </c>
      <c r="R10" s="1">
        <v>0.16129032258064499</v>
      </c>
      <c r="S10" s="1">
        <v>1</v>
      </c>
      <c r="T10" s="1">
        <v>27</v>
      </c>
      <c r="U10" s="1">
        <v>0</v>
      </c>
      <c r="V10" s="1">
        <v>5</v>
      </c>
      <c r="W10" s="1">
        <v>0</v>
      </c>
    </row>
    <row r="11" spans="1:23" x14ac:dyDescent="0.25">
      <c r="A11" s="1">
        <f>(Table12[[#This Row],[profit]] * 1.074 * 1000) - (Table12[[#This Row],[positions]] * 0.08)</f>
        <v>20.168200000000322</v>
      </c>
      <c r="B11" s="1" t="s">
        <v>23</v>
      </c>
      <c r="C11" s="1">
        <v>744</v>
      </c>
      <c r="D11" s="1" t="s">
        <v>24</v>
      </c>
      <c r="E11" s="1">
        <v>120</v>
      </c>
      <c r="F11" s="1">
        <v>17</v>
      </c>
      <c r="G11" s="1">
        <v>0.36</v>
      </c>
      <c r="H11" s="1">
        <v>0.4</v>
      </c>
      <c r="I11" s="1">
        <v>0.28000000000000003</v>
      </c>
      <c r="J11" s="1" t="b">
        <v>1</v>
      </c>
      <c r="K11" s="1">
        <v>7</v>
      </c>
      <c r="L11" s="1">
        <v>1.93000000000003E-2</v>
      </c>
      <c r="M11" s="1">
        <v>-5.9999999999993403E-4</v>
      </c>
      <c r="N11" s="1">
        <v>0.14285714285714299</v>
      </c>
      <c r="O11" s="1">
        <v>0.85714285714285698</v>
      </c>
      <c r="P11" s="1">
        <v>2.7571428571428998E-3</v>
      </c>
      <c r="Q11" s="1">
        <v>6.2258064516130098E-4</v>
      </c>
      <c r="R11" s="1">
        <v>0.225806451612903</v>
      </c>
      <c r="S11" s="1">
        <v>1</v>
      </c>
      <c r="T11" s="1">
        <v>80</v>
      </c>
      <c r="U11" s="1">
        <v>0</v>
      </c>
      <c r="V11" s="1">
        <v>3</v>
      </c>
      <c r="W11" s="1">
        <v>4</v>
      </c>
    </row>
    <row r="12" spans="1:23" x14ac:dyDescent="0.25">
      <c r="A12" s="1">
        <f>(Table12[[#This Row],[profit]] * 1.074 * 1000) - (Table12[[#This Row],[positions]] * 0.08)</f>
        <v>20.238399999999359</v>
      </c>
      <c r="B12" s="1" t="s">
        <v>23</v>
      </c>
      <c r="C12" s="1">
        <v>744</v>
      </c>
      <c r="D12" s="1" t="s">
        <v>24</v>
      </c>
      <c r="E12" s="1">
        <v>80</v>
      </c>
      <c r="F12" s="1">
        <v>22</v>
      </c>
      <c r="G12" s="1">
        <v>0.24</v>
      </c>
      <c r="H12" s="1">
        <v>7.0000000000000007E-2</v>
      </c>
      <c r="I12" s="1">
        <v>0.16</v>
      </c>
      <c r="J12" s="1" t="b">
        <v>1</v>
      </c>
      <c r="K12" s="1">
        <v>37</v>
      </c>
      <c r="L12" s="1">
        <v>2.1599999999999401E-2</v>
      </c>
      <c r="M12" s="1">
        <v>-4.5000000000001697E-3</v>
      </c>
      <c r="N12" s="1">
        <v>0.43243243243243201</v>
      </c>
      <c r="O12" s="1">
        <v>0.62162162162162204</v>
      </c>
      <c r="P12" s="1">
        <v>5.8378378378376797E-4</v>
      </c>
      <c r="Q12" s="1">
        <v>6.9677419354836803E-4</v>
      </c>
      <c r="R12" s="1">
        <v>1.19354838709677</v>
      </c>
      <c r="S12" s="1">
        <v>0.75</v>
      </c>
      <c r="T12" s="1">
        <v>34</v>
      </c>
      <c r="U12" s="1">
        <v>9</v>
      </c>
      <c r="V12" s="1">
        <v>23</v>
      </c>
      <c r="W12" s="1">
        <v>5</v>
      </c>
    </row>
    <row r="13" spans="1:23" x14ac:dyDescent="0.25">
      <c r="A13" s="1">
        <f>(Table12[[#This Row],[profit]] * 1.074 * 1000) - (Table12[[#This Row],[positions]] * 0.08)</f>
        <v>19.738599999999895</v>
      </c>
      <c r="B13" s="1" t="s">
        <v>23</v>
      </c>
      <c r="C13" s="1">
        <v>744</v>
      </c>
      <c r="D13" s="1" t="s">
        <v>24</v>
      </c>
      <c r="E13" s="1">
        <v>90</v>
      </c>
      <c r="F13" s="1">
        <v>27</v>
      </c>
      <c r="G13" s="1">
        <v>0.44</v>
      </c>
      <c r="H13" s="1">
        <v>0.04</v>
      </c>
      <c r="I13" s="1">
        <v>0.22</v>
      </c>
      <c r="J13" s="1" t="b">
        <v>1</v>
      </c>
      <c r="K13" s="1">
        <v>7</v>
      </c>
      <c r="L13" s="1">
        <v>1.88999999999999E-2</v>
      </c>
      <c r="M13" s="1">
        <v>0</v>
      </c>
      <c r="N13" s="1">
        <v>0</v>
      </c>
      <c r="O13" s="1">
        <v>1</v>
      </c>
      <c r="P13" s="1">
        <v>2.6999999999999902E-3</v>
      </c>
      <c r="Q13" s="1">
        <v>6.09677419354836E-4</v>
      </c>
      <c r="R13" s="1">
        <v>0.225806451612903</v>
      </c>
      <c r="S13" s="1">
        <v>1</v>
      </c>
      <c r="T13" s="1">
        <v>22</v>
      </c>
      <c r="U13" s="1">
        <v>0</v>
      </c>
      <c r="V13" s="1">
        <v>7</v>
      </c>
      <c r="W13" s="1">
        <v>0</v>
      </c>
    </row>
    <row r="14" spans="1:23" x14ac:dyDescent="0.25">
      <c r="A14" s="1">
        <f>(Table12[[#This Row],[profit]] * 1.074 * 1000) - (Table12[[#This Row],[positions]] * 0.08)</f>
        <v>19.631200000000216</v>
      </c>
      <c r="B14" s="1" t="s">
        <v>23</v>
      </c>
      <c r="C14" s="1">
        <v>744</v>
      </c>
      <c r="D14" s="1" t="s">
        <v>24</v>
      </c>
      <c r="E14" s="1">
        <v>170</v>
      </c>
      <c r="F14" s="1">
        <v>11</v>
      </c>
      <c r="G14" s="1">
        <v>0.28999999999999998</v>
      </c>
      <c r="H14" s="1">
        <v>0.27</v>
      </c>
      <c r="I14" s="1">
        <v>0.12</v>
      </c>
      <c r="J14" s="1" t="b">
        <v>1</v>
      </c>
      <c r="K14" s="1">
        <v>7</v>
      </c>
      <c r="L14" s="1">
        <v>1.8800000000000198E-2</v>
      </c>
      <c r="M14" s="1">
        <v>-2.9000000000001199E-3</v>
      </c>
      <c r="N14" s="1">
        <v>0.14285714285714299</v>
      </c>
      <c r="O14" s="1">
        <v>0.71428571428571397</v>
      </c>
      <c r="P14" s="1">
        <v>2.6857142857143099E-3</v>
      </c>
      <c r="Q14" s="1">
        <v>6.0645161290323103E-4</v>
      </c>
      <c r="R14" s="1">
        <v>0.225806451612903</v>
      </c>
      <c r="S14" s="1">
        <v>0.75</v>
      </c>
      <c r="T14" s="1">
        <v>41</v>
      </c>
      <c r="U14" s="1">
        <v>2</v>
      </c>
      <c r="V14" s="1">
        <v>5</v>
      </c>
      <c r="W14" s="1">
        <v>0</v>
      </c>
    </row>
    <row r="15" spans="1:23" x14ac:dyDescent="0.25">
      <c r="A15" s="1">
        <f>(Table12[[#This Row],[profit]] * 1.074 * 1000) - (Table12[[#This Row],[positions]] * 0.08)</f>
        <v>19.5764</v>
      </c>
      <c r="B15" s="1" t="s">
        <v>23</v>
      </c>
      <c r="C15" s="1">
        <v>744</v>
      </c>
      <c r="D15" s="1" t="s">
        <v>24</v>
      </c>
      <c r="E15" s="1">
        <v>180</v>
      </c>
      <c r="F15" s="1">
        <v>12</v>
      </c>
      <c r="G15" s="1">
        <v>0.39</v>
      </c>
      <c r="H15" s="1">
        <v>0.18</v>
      </c>
      <c r="I15" s="1">
        <v>0.13</v>
      </c>
      <c r="J15" s="1" t="b">
        <v>1</v>
      </c>
      <c r="K15" s="1">
        <v>5</v>
      </c>
      <c r="L15" s="1">
        <v>1.8599999999999998E-2</v>
      </c>
      <c r="M15" s="1">
        <v>2.0999999999999899E-3</v>
      </c>
      <c r="N15" s="1">
        <v>0</v>
      </c>
      <c r="O15" s="1">
        <v>1</v>
      </c>
      <c r="P15" s="1">
        <v>3.7199999999999898E-3</v>
      </c>
      <c r="Q15" s="1">
        <v>5.99999999999998E-4</v>
      </c>
      <c r="R15" s="1">
        <v>0.16129032258064499</v>
      </c>
      <c r="S15" s="1">
        <v>1</v>
      </c>
      <c r="T15" s="1">
        <v>22</v>
      </c>
      <c r="U15" s="1">
        <v>0</v>
      </c>
      <c r="V15" s="1">
        <v>5</v>
      </c>
      <c r="W15" s="1">
        <v>0</v>
      </c>
    </row>
    <row r="16" spans="1:23" x14ac:dyDescent="0.25">
      <c r="A16" s="1">
        <f>(Table12[[#This Row],[profit]] * 1.074 * 1000) - (Table12[[#This Row],[positions]] * 0.08)</f>
        <v>19.639999999999574</v>
      </c>
      <c r="B16" s="1" t="s">
        <v>23</v>
      </c>
      <c r="C16" s="1">
        <v>744</v>
      </c>
      <c r="D16" s="1" t="s">
        <v>24</v>
      </c>
      <c r="E16" s="1">
        <v>80</v>
      </c>
      <c r="F16" s="1">
        <v>29</v>
      </c>
      <c r="G16" s="1">
        <v>0.3</v>
      </c>
      <c r="H16" s="1">
        <v>0.05</v>
      </c>
      <c r="I16" s="1">
        <v>0.19</v>
      </c>
      <c r="J16" s="1" t="b">
        <v>1</v>
      </c>
      <c r="K16" s="1">
        <v>23</v>
      </c>
      <c r="L16" s="1">
        <v>1.9999999999999601E-2</v>
      </c>
      <c r="M16" s="1">
        <v>-3.5000000000002798E-3</v>
      </c>
      <c r="N16" s="1">
        <v>0.434782608695652</v>
      </c>
      <c r="O16" s="1">
        <v>0.73913043478260898</v>
      </c>
      <c r="P16" s="1">
        <v>8.6956521739128595E-4</v>
      </c>
      <c r="Q16" s="1">
        <v>6.4516129032256698E-4</v>
      </c>
      <c r="R16" s="1">
        <v>0.74193548387096797</v>
      </c>
      <c r="S16" s="1">
        <v>0.71428571428571397</v>
      </c>
      <c r="T16" s="1">
        <v>37</v>
      </c>
      <c r="U16" s="1">
        <v>3</v>
      </c>
      <c r="V16" s="1">
        <v>15</v>
      </c>
      <c r="W16" s="1">
        <v>5</v>
      </c>
    </row>
    <row r="17" spans="1:23" x14ac:dyDescent="0.25">
      <c r="A17" s="1">
        <f>(Table12[[#This Row],[profit]] * 1.074 * 1000) - (Table12[[#This Row],[positions]] * 0.08)</f>
        <v>19.361600000000003</v>
      </c>
      <c r="B17" s="1" t="s">
        <v>23</v>
      </c>
      <c r="C17" s="1">
        <v>744</v>
      </c>
      <c r="D17" s="1" t="s">
        <v>24</v>
      </c>
      <c r="E17" s="1">
        <v>190</v>
      </c>
      <c r="F17" s="1">
        <v>15</v>
      </c>
      <c r="G17" s="1">
        <v>0.41</v>
      </c>
      <c r="H17" s="1">
        <v>0.33</v>
      </c>
      <c r="I17" s="1">
        <v>0.27</v>
      </c>
      <c r="J17" s="1" t="b">
        <v>1</v>
      </c>
      <c r="K17" s="1">
        <v>5</v>
      </c>
      <c r="L17" s="1">
        <v>1.84E-2</v>
      </c>
      <c r="M17" s="1">
        <v>-1.30000000000008E-3</v>
      </c>
      <c r="N17" s="1">
        <v>0</v>
      </c>
      <c r="O17" s="1">
        <v>0.8</v>
      </c>
      <c r="P17" s="1">
        <v>3.6799999999999901E-3</v>
      </c>
      <c r="Q17" s="1">
        <v>5.9354838709677299E-4</v>
      </c>
      <c r="R17" s="1">
        <v>0.16129032258064499</v>
      </c>
      <c r="S17" s="1">
        <v>1</v>
      </c>
      <c r="T17" s="1">
        <v>57</v>
      </c>
      <c r="U17" s="1">
        <v>0</v>
      </c>
      <c r="V17" s="1">
        <v>4</v>
      </c>
      <c r="W17" s="1">
        <v>1</v>
      </c>
    </row>
    <row r="18" spans="1:23" x14ac:dyDescent="0.25">
      <c r="A18" s="1">
        <f>(Table12[[#This Row],[profit]] * 1.074 * 1000) - (Table12[[#This Row],[positions]] * 0.08)</f>
        <v>19.475599999999574</v>
      </c>
      <c r="B18" s="1" t="s">
        <v>23</v>
      </c>
      <c r="C18" s="1">
        <v>744</v>
      </c>
      <c r="D18" s="1" t="s">
        <v>24</v>
      </c>
      <c r="E18" s="1">
        <v>140</v>
      </c>
      <c r="F18" s="1">
        <v>28</v>
      </c>
      <c r="G18" s="1">
        <v>0.32</v>
      </c>
      <c r="H18" s="1">
        <v>0.17</v>
      </c>
      <c r="I18" s="1">
        <v>0.4</v>
      </c>
      <c r="J18" s="1" t="b">
        <v>1</v>
      </c>
      <c r="K18" s="1">
        <v>17</v>
      </c>
      <c r="L18" s="1">
        <v>1.9399999999999602E-2</v>
      </c>
      <c r="M18" s="1">
        <v>-2.6000000000003798E-3</v>
      </c>
      <c r="N18" s="1">
        <v>0.35294117647058798</v>
      </c>
      <c r="O18" s="1">
        <v>0.52941176470588203</v>
      </c>
      <c r="P18" s="1">
        <v>1.1411764705882099E-3</v>
      </c>
      <c r="Q18" s="1">
        <v>6.2580645161289196E-4</v>
      </c>
      <c r="R18" s="1">
        <v>0.54838709677419395</v>
      </c>
      <c r="S18" s="1">
        <v>0.57142857142857095</v>
      </c>
      <c r="T18" s="1">
        <v>102</v>
      </c>
      <c r="U18" s="1">
        <v>0</v>
      </c>
      <c r="V18" s="1">
        <v>6</v>
      </c>
      <c r="W18" s="1">
        <v>11</v>
      </c>
    </row>
    <row r="19" spans="1:23" x14ac:dyDescent="0.25">
      <c r="A19" s="1">
        <f>(Table12[[#This Row],[profit]] * 1.074 * 1000) - (Table12[[#This Row],[positions]] * 0.08)</f>
        <v>19.226800000000214</v>
      </c>
      <c r="B19" s="1" t="s">
        <v>23</v>
      </c>
      <c r="C19" s="1">
        <v>744</v>
      </c>
      <c r="D19" s="1" t="s">
        <v>24</v>
      </c>
      <c r="E19" s="1">
        <v>160</v>
      </c>
      <c r="F19" s="1">
        <v>15</v>
      </c>
      <c r="G19" s="1">
        <v>0.54</v>
      </c>
      <c r="H19" s="1">
        <v>0.27</v>
      </c>
      <c r="I19" s="1">
        <v>0.24</v>
      </c>
      <c r="J19" s="1" t="b">
        <v>1</v>
      </c>
      <c r="K19" s="1">
        <v>4</v>
      </c>
      <c r="L19" s="1">
        <v>1.8200000000000199E-2</v>
      </c>
      <c r="M19" s="1">
        <v>4.0000000000000001E-3</v>
      </c>
      <c r="N19" s="1">
        <v>0</v>
      </c>
      <c r="O19" s="1">
        <v>1</v>
      </c>
      <c r="P19" s="2">
        <v>4.5500000000000497E-3</v>
      </c>
      <c r="Q19" s="1">
        <v>5.8709677419355503E-4</v>
      </c>
      <c r="R19" s="1">
        <v>0.12903225806451599</v>
      </c>
      <c r="S19" s="1">
        <v>1</v>
      </c>
      <c r="T19" s="1">
        <v>52</v>
      </c>
      <c r="U19" s="1">
        <v>0</v>
      </c>
      <c r="V19" s="1">
        <v>4</v>
      </c>
      <c r="W19" s="1">
        <v>0</v>
      </c>
    </row>
    <row r="20" spans="1:23" x14ac:dyDescent="0.25">
      <c r="A20" s="1">
        <f>(Table12[[#This Row],[profit]] * 1.074 * 1000) - (Table12[[#This Row],[positions]] * 0.08)</f>
        <v>19.174199999999786</v>
      </c>
      <c r="B20" s="1" t="s">
        <v>23</v>
      </c>
      <c r="C20" s="1">
        <v>744</v>
      </c>
      <c r="D20" s="1" t="s">
        <v>24</v>
      </c>
      <c r="E20" s="1">
        <v>160</v>
      </c>
      <c r="F20" s="1">
        <v>14</v>
      </c>
      <c r="G20" s="1">
        <v>0.34</v>
      </c>
      <c r="H20" s="1">
        <v>0.17</v>
      </c>
      <c r="I20" s="1">
        <v>0.39</v>
      </c>
      <c r="J20" s="1" t="b">
        <v>1</v>
      </c>
      <c r="K20" s="1">
        <v>6</v>
      </c>
      <c r="L20" s="1">
        <v>1.8299999999999799E-2</v>
      </c>
      <c r="M20" s="1">
        <v>-1.00000000000011E-3</v>
      </c>
      <c r="N20" s="1">
        <v>0.16666666666666699</v>
      </c>
      <c r="O20" s="1">
        <v>0.83333333333333304</v>
      </c>
      <c r="P20" s="1">
        <v>3.0499999999999599E-3</v>
      </c>
      <c r="Q20" s="1">
        <v>5.9032258064515403E-4</v>
      </c>
      <c r="R20" s="1">
        <v>0.19354838709677399</v>
      </c>
      <c r="S20" s="1">
        <v>1</v>
      </c>
      <c r="T20" s="1">
        <v>45</v>
      </c>
      <c r="U20" s="1">
        <v>0</v>
      </c>
      <c r="V20" s="1">
        <v>5</v>
      </c>
      <c r="W20" s="1">
        <v>1</v>
      </c>
    </row>
    <row r="21" spans="1:23" x14ac:dyDescent="0.25">
      <c r="A21" s="1">
        <f>(Table12[[#This Row],[profit]] * 1.074 * 1000) - (Table12[[#This Row],[positions]] * 0.08)</f>
        <v>19.406600000000108</v>
      </c>
      <c r="B21" s="1" t="s">
        <v>23</v>
      </c>
      <c r="C21" s="1">
        <v>744</v>
      </c>
      <c r="D21" s="1" t="s">
        <v>24</v>
      </c>
      <c r="E21" s="1">
        <v>30</v>
      </c>
      <c r="F21" s="1">
        <v>4</v>
      </c>
      <c r="G21" s="1">
        <v>0.14000000000000001</v>
      </c>
      <c r="H21" s="1">
        <v>0.3</v>
      </c>
      <c r="I21" s="1">
        <v>0.09</v>
      </c>
      <c r="J21" s="1" t="b">
        <v>1</v>
      </c>
      <c r="K21" s="1">
        <v>38</v>
      </c>
      <c r="L21" s="1">
        <v>2.0900000000000099E-2</v>
      </c>
      <c r="M21" s="1">
        <v>-2.7000000000003701E-3</v>
      </c>
      <c r="N21" s="1">
        <v>0.42105263157894701</v>
      </c>
      <c r="O21" s="1">
        <v>0.5</v>
      </c>
      <c r="P21" s="1">
        <v>5.5000000000000404E-4</v>
      </c>
      <c r="Q21" s="1">
        <v>6.7419354838710104E-4</v>
      </c>
      <c r="R21" s="1">
        <v>1.2258064516128999</v>
      </c>
      <c r="S21" s="1">
        <v>0.6</v>
      </c>
      <c r="T21" s="1">
        <v>20</v>
      </c>
      <c r="U21" s="1">
        <v>16</v>
      </c>
      <c r="V21" s="1">
        <v>7</v>
      </c>
      <c r="W21" s="1">
        <v>15</v>
      </c>
    </row>
    <row r="22" spans="1:23" x14ac:dyDescent="0.25">
      <c r="A22" s="1">
        <f>(Table12[[#This Row],[profit]] * 1.074 * 1000) - (Table12[[#This Row],[positions]] * 0.08)</f>
        <v>18.991200000000216</v>
      </c>
      <c r="B22" s="1" t="s">
        <v>23</v>
      </c>
      <c r="C22" s="1">
        <v>744</v>
      </c>
      <c r="D22" s="1" t="s">
        <v>24</v>
      </c>
      <c r="E22" s="1">
        <v>60</v>
      </c>
      <c r="F22" s="1">
        <v>3</v>
      </c>
      <c r="G22" s="1">
        <v>0.17</v>
      </c>
      <c r="H22" s="1">
        <v>0.24</v>
      </c>
      <c r="I22" s="1">
        <v>0.4</v>
      </c>
      <c r="J22" s="1" t="b">
        <v>1</v>
      </c>
      <c r="K22" s="1">
        <v>15</v>
      </c>
      <c r="L22" s="1">
        <v>1.8800000000000198E-2</v>
      </c>
      <c r="M22" s="1">
        <v>-2.59999999999994E-3</v>
      </c>
      <c r="N22" s="1">
        <v>0.46666666666666701</v>
      </c>
      <c r="O22" s="1">
        <v>0.53333333333333299</v>
      </c>
      <c r="P22" s="1">
        <v>1.25333333333334E-3</v>
      </c>
      <c r="Q22" s="1">
        <v>6.0645161290323103E-4</v>
      </c>
      <c r="R22" s="1">
        <v>0.483870967741936</v>
      </c>
      <c r="S22" s="1">
        <v>0.875</v>
      </c>
      <c r="T22" s="1">
        <v>40</v>
      </c>
      <c r="U22" s="1">
        <v>0</v>
      </c>
      <c r="V22" s="1">
        <v>6</v>
      </c>
      <c r="W22" s="1">
        <v>9</v>
      </c>
    </row>
    <row r="23" spans="1:23" x14ac:dyDescent="0.25">
      <c r="A23" s="1">
        <f>(Table12[[#This Row],[profit]] * 1.074 * 1000) - (Table12[[#This Row],[positions]] * 0.08)</f>
        <v>18.826799999999569</v>
      </c>
      <c r="B23" s="1" t="s">
        <v>23</v>
      </c>
      <c r="C23" s="1">
        <v>744</v>
      </c>
      <c r="D23" s="1" t="s">
        <v>24</v>
      </c>
      <c r="E23" s="1">
        <v>70</v>
      </c>
      <c r="F23" s="1">
        <v>15</v>
      </c>
      <c r="G23" s="1">
        <v>0.33</v>
      </c>
      <c r="H23" s="1">
        <v>0.09</v>
      </c>
      <c r="I23" s="1">
        <v>0.22</v>
      </c>
      <c r="J23" s="1" t="b">
        <v>1</v>
      </c>
      <c r="K23" s="1">
        <v>9</v>
      </c>
      <c r="L23" s="1">
        <v>1.8199999999999598E-2</v>
      </c>
      <c r="M23" s="1">
        <v>-1.30000000000008E-3</v>
      </c>
      <c r="N23" s="1">
        <v>0.11111111111111099</v>
      </c>
      <c r="O23" s="1">
        <v>0.88888888888888895</v>
      </c>
      <c r="P23" s="1">
        <v>2.0222222222221701E-3</v>
      </c>
      <c r="Q23" s="1">
        <v>5.8709677419353399E-4</v>
      </c>
      <c r="R23" s="1">
        <v>0.29032258064516098</v>
      </c>
      <c r="S23" s="1">
        <v>0.75</v>
      </c>
      <c r="T23" s="1">
        <v>22</v>
      </c>
      <c r="U23" s="1">
        <v>0</v>
      </c>
      <c r="V23" s="1">
        <v>8</v>
      </c>
      <c r="W23" s="1">
        <v>1</v>
      </c>
    </row>
    <row r="24" spans="1:23" x14ac:dyDescent="0.25">
      <c r="A24" s="1">
        <f>(Table12[[#This Row],[profit]] * 1.074 * 1000) - (Table12[[#This Row],[positions]] * 0.08)</f>
        <v>18.746799999999567</v>
      </c>
      <c r="B24" s="1" t="s">
        <v>23</v>
      </c>
      <c r="C24" s="1">
        <v>744</v>
      </c>
      <c r="D24" s="1" t="s">
        <v>24</v>
      </c>
      <c r="E24" s="1">
        <v>30</v>
      </c>
      <c r="F24" s="1">
        <v>28</v>
      </c>
      <c r="G24" s="1">
        <v>0.37</v>
      </c>
      <c r="H24" s="1">
        <v>0.2</v>
      </c>
      <c r="I24" s="1">
        <v>0.23</v>
      </c>
      <c r="J24" s="1" t="b">
        <v>1</v>
      </c>
      <c r="K24" s="1">
        <v>10</v>
      </c>
      <c r="L24" s="1">
        <v>1.8199999999999598E-2</v>
      </c>
      <c r="M24" s="1">
        <v>-1.80000000000025E-3</v>
      </c>
      <c r="N24" s="1">
        <v>0.1</v>
      </c>
      <c r="O24" s="1">
        <v>0.7</v>
      </c>
      <c r="P24" s="1">
        <v>1.8199999999999499E-3</v>
      </c>
      <c r="Q24" s="1">
        <v>5.8709677419353399E-4</v>
      </c>
      <c r="R24" s="1">
        <v>0.32258064516128998</v>
      </c>
      <c r="S24" s="1">
        <v>0.75</v>
      </c>
      <c r="T24" s="1">
        <v>29</v>
      </c>
      <c r="U24" s="1">
        <v>0</v>
      </c>
      <c r="V24" s="1">
        <v>2</v>
      </c>
      <c r="W24" s="1">
        <v>8</v>
      </c>
    </row>
    <row r="25" spans="1:23" x14ac:dyDescent="0.25">
      <c r="A25" s="1">
        <f>(Table12[[#This Row],[profit]] * 1.074 * 1000) - (Table12[[#This Row],[positions]] * 0.08)</f>
        <v>18.529800000000321</v>
      </c>
      <c r="B25" s="1" t="s">
        <v>23</v>
      </c>
      <c r="C25" s="1">
        <v>744</v>
      </c>
      <c r="D25" s="1" t="s">
        <v>24</v>
      </c>
      <c r="E25" s="1">
        <v>70</v>
      </c>
      <c r="F25" s="1">
        <v>28</v>
      </c>
      <c r="G25" s="1">
        <v>0.56999999999999995</v>
      </c>
      <c r="H25" s="1">
        <v>0.04</v>
      </c>
      <c r="I25" s="1">
        <v>0.33</v>
      </c>
      <c r="J25" s="1" t="b">
        <v>1</v>
      </c>
      <c r="K25" s="1">
        <v>6</v>
      </c>
      <c r="L25" s="1">
        <v>1.7700000000000299E-2</v>
      </c>
      <c r="M25" s="1">
        <v>0</v>
      </c>
      <c r="N25" s="1">
        <v>0</v>
      </c>
      <c r="O25" s="1">
        <v>0.83333333333333304</v>
      </c>
      <c r="P25" s="1">
        <v>2.9500000000000498E-3</v>
      </c>
      <c r="Q25" s="1">
        <v>5.7096774193549299E-4</v>
      </c>
      <c r="R25" s="1">
        <v>0.19354838709677399</v>
      </c>
      <c r="S25" s="1">
        <v>1</v>
      </c>
      <c r="T25" s="1">
        <v>37</v>
      </c>
      <c r="U25" s="1">
        <v>0</v>
      </c>
      <c r="V25" s="1">
        <v>5</v>
      </c>
      <c r="W25" s="1">
        <v>1</v>
      </c>
    </row>
    <row r="26" spans="1:23" x14ac:dyDescent="0.25">
      <c r="A26" s="1">
        <f>(Table12[[#This Row],[profit]] * 1.074 * 1000) - (Table12[[#This Row],[positions]] * 0.08)</f>
        <v>18.39500000000011</v>
      </c>
      <c r="B26" s="1" t="s">
        <v>23</v>
      </c>
      <c r="C26" s="1">
        <v>744</v>
      </c>
      <c r="D26" s="1" t="s">
        <v>24</v>
      </c>
      <c r="E26" s="1">
        <v>60</v>
      </c>
      <c r="F26" s="1">
        <v>17</v>
      </c>
      <c r="G26" s="1">
        <v>0.47</v>
      </c>
      <c r="H26" s="1">
        <v>0.15</v>
      </c>
      <c r="I26" s="1">
        <v>0.28000000000000003</v>
      </c>
      <c r="J26" s="1" t="b">
        <v>1</v>
      </c>
      <c r="K26" s="1">
        <v>5</v>
      </c>
      <c r="L26" s="1">
        <v>1.7500000000000099E-2</v>
      </c>
      <c r="M26" s="1">
        <v>1.0999999999998799E-3</v>
      </c>
      <c r="N26" s="1">
        <v>0</v>
      </c>
      <c r="O26" s="1">
        <v>1</v>
      </c>
      <c r="P26" s="1">
        <v>3.50000000000001E-3</v>
      </c>
      <c r="Q26" s="1">
        <v>5.6451612903225996E-4</v>
      </c>
      <c r="R26" s="1">
        <v>0.16129032258064499</v>
      </c>
      <c r="S26" s="1">
        <v>1</v>
      </c>
      <c r="T26" s="1">
        <v>31</v>
      </c>
      <c r="U26" s="1">
        <v>0</v>
      </c>
      <c r="V26" s="1">
        <v>4</v>
      </c>
      <c r="W26" s="1">
        <v>1</v>
      </c>
    </row>
    <row r="27" spans="1:23" x14ac:dyDescent="0.25">
      <c r="A27" s="1">
        <f>(Table12[[#This Row],[profit]] * 1.074 * 1000) - (Table12[[#This Row],[positions]] * 0.08)</f>
        <v>18.39500000000011</v>
      </c>
      <c r="B27" s="1" t="s">
        <v>23</v>
      </c>
      <c r="C27" s="1">
        <v>744</v>
      </c>
      <c r="D27" s="1" t="s">
        <v>24</v>
      </c>
      <c r="E27" s="1">
        <v>190</v>
      </c>
      <c r="F27" s="1">
        <v>7</v>
      </c>
      <c r="G27" s="1">
        <v>0.4</v>
      </c>
      <c r="H27" s="1">
        <v>0.2</v>
      </c>
      <c r="I27" s="1">
        <v>0.33</v>
      </c>
      <c r="J27" s="1" t="b">
        <v>1</v>
      </c>
      <c r="K27" s="1">
        <v>5</v>
      </c>
      <c r="L27" s="1">
        <v>1.7500000000000099E-2</v>
      </c>
      <c r="M27" s="1">
        <v>0</v>
      </c>
      <c r="N27" s="1">
        <v>0</v>
      </c>
      <c r="O27" s="1">
        <v>1</v>
      </c>
      <c r="P27" s="1">
        <v>3.50000000000001E-3</v>
      </c>
      <c r="Q27" s="1">
        <v>5.6451612903225996E-4</v>
      </c>
      <c r="R27" s="1">
        <v>0.16129032258064499</v>
      </c>
      <c r="S27" s="1">
        <v>1</v>
      </c>
      <c r="T27" s="1">
        <v>20</v>
      </c>
      <c r="U27" s="1">
        <v>0</v>
      </c>
      <c r="V27" s="1">
        <v>5</v>
      </c>
      <c r="W27" s="1">
        <v>0</v>
      </c>
    </row>
    <row r="28" spans="1:23" x14ac:dyDescent="0.25">
      <c r="A28" s="1">
        <f>(Table12[[#This Row],[profit]] * 1.074 * 1000) - (Table12[[#This Row],[positions]] * 0.08)</f>
        <v>18.315000000000321</v>
      </c>
      <c r="B28" s="1" t="s">
        <v>23</v>
      </c>
      <c r="C28" s="1">
        <v>744</v>
      </c>
      <c r="D28" s="1" t="s">
        <v>24</v>
      </c>
      <c r="E28" s="1">
        <v>40</v>
      </c>
      <c r="F28" s="1">
        <v>22</v>
      </c>
      <c r="G28" s="1">
        <v>0.49</v>
      </c>
      <c r="H28" s="1">
        <v>0.06</v>
      </c>
      <c r="I28" s="1">
        <v>0.28000000000000003</v>
      </c>
      <c r="J28" s="1" t="b">
        <v>1</v>
      </c>
      <c r="K28" s="1">
        <v>6</v>
      </c>
      <c r="L28" s="1">
        <v>1.75000000000003E-2</v>
      </c>
      <c r="M28" s="1">
        <v>-9.9999999999989008E-4</v>
      </c>
      <c r="N28" s="1">
        <v>0</v>
      </c>
      <c r="O28" s="1">
        <v>0.83333333333333304</v>
      </c>
      <c r="P28" s="1">
        <v>2.9166666666667201E-3</v>
      </c>
      <c r="Q28" s="1">
        <v>5.6451612903226701E-4</v>
      </c>
      <c r="R28" s="1">
        <v>0.19354838709677399</v>
      </c>
      <c r="S28" s="1">
        <v>1</v>
      </c>
      <c r="T28" s="1">
        <v>23</v>
      </c>
      <c r="U28" s="1">
        <v>0</v>
      </c>
      <c r="V28" s="1">
        <v>5</v>
      </c>
      <c r="W28" s="1">
        <v>1</v>
      </c>
    </row>
    <row r="29" spans="1:23" x14ac:dyDescent="0.25">
      <c r="A29" s="1">
        <f>(Table12[[#This Row],[profit]] * 1.074 * 1000) - (Table12[[#This Row],[positions]] * 0.08)</f>
        <v>18.287600000000108</v>
      </c>
      <c r="B29" s="1" t="s">
        <v>23</v>
      </c>
      <c r="C29" s="1">
        <v>744</v>
      </c>
      <c r="D29" s="1" t="s">
        <v>24</v>
      </c>
      <c r="E29" s="1">
        <v>150</v>
      </c>
      <c r="F29" s="1">
        <v>8</v>
      </c>
      <c r="G29" s="1">
        <v>0.34</v>
      </c>
      <c r="H29" s="1">
        <v>0.14000000000000001</v>
      </c>
      <c r="I29" s="1">
        <v>0.24</v>
      </c>
      <c r="J29" s="1" t="b">
        <v>1</v>
      </c>
      <c r="K29" s="1">
        <v>5</v>
      </c>
      <c r="L29" s="1">
        <v>1.7400000000000099E-2</v>
      </c>
      <c r="M29" s="1">
        <v>0</v>
      </c>
      <c r="N29" s="1">
        <v>0</v>
      </c>
      <c r="O29" s="1">
        <v>1</v>
      </c>
      <c r="P29" s="1">
        <v>3.48000000000002E-3</v>
      </c>
      <c r="Q29" s="1">
        <v>5.6129032258064805E-4</v>
      </c>
      <c r="R29" s="1">
        <v>0.16129032258064499</v>
      </c>
      <c r="S29" s="1">
        <v>1</v>
      </c>
      <c r="T29" s="1">
        <v>19</v>
      </c>
      <c r="U29" s="1">
        <v>0</v>
      </c>
      <c r="V29" s="1">
        <v>5</v>
      </c>
      <c r="W29" s="1">
        <v>0</v>
      </c>
    </row>
    <row r="30" spans="1:23" x14ac:dyDescent="0.25">
      <c r="A30" s="1">
        <f>(Table12[[#This Row],[profit]] * 1.074 * 1000) - (Table12[[#This Row],[positions]] * 0.08)</f>
        <v>18.260200000000108</v>
      </c>
      <c r="B30" s="1" t="s">
        <v>23</v>
      </c>
      <c r="C30" s="1">
        <v>744</v>
      </c>
      <c r="D30" s="1" t="s">
        <v>24</v>
      </c>
      <c r="E30" s="1">
        <v>120</v>
      </c>
      <c r="F30" s="1">
        <v>20</v>
      </c>
      <c r="G30" s="1">
        <v>0.61</v>
      </c>
      <c r="H30" s="1">
        <v>0.37</v>
      </c>
      <c r="I30" s="1">
        <v>0.32</v>
      </c>
      <c r="J30" s="1" t="b">
        <v>1</v>
      </c>
      <c r="K30" s="1">
        <v>4</v>
      </c>
      <c r="L30" s="1">
        <v>1.73000000000001E-2</v>
      </c>
      <c r="M30" s="1">
        <v>0</v>
      </c>
      <c r="N30" s="1">
        <v>0</v>
      </c>
      <c r="O30" s="1">
        <v>1</v>
      </c>
      <c r="P30" s="1">
        <v>4.3250000000000198E-3</v>
      </c>
      <c r="Q30" s="1">
        <v>5.5806451612903495E-4</v>
      </c>
      <c r="R30" s="1">
        <v>0.12903225806451599</v>
      </c>
      <c r="S30" s="1">
        <v>1</v>
      </c>
      <c r="T30" s="1">
        <v>45</v>
      </c>
      <c r="U30" s="1">
        <v>0</v>
      </c>
      <c r="V30" s="1">
        <v>3</v>
      </c>
      <c r="W30" s="1">
        <v>1</v>
      </c>
    </row>
    <row r="31" spans="1:23" x14ac:dyDescent="0.25">
      <c r="A31" s="1">
        <f>(Table12[[#This Row],[profit]] * 1.074 * 1000) - (Table12[[#This Row],[positions]] * 0.08)</f>
        <v>18.260199999999895</v>
      </c>
      <c r="B31" s="1" t="s">
        <v>23</v>
      </c>
      <c r="C31" s="1">
        <v>744</v>
      </c>
      <c r="D31" s="1" t="s">
        <v>24</v>
      </c>
      <c r="E31" s="1">
        <v>160</v>
      </c>
      <c r="F31" s="1">
        <v>14</v>
      </c>
      <c r="G31" s="1">
        <v>0.44</v>
      </c>
      <c r="H31" s="1">
        <v>0.37</v>
      </c>
      <c r="I31" s="1">
        <v>0.31</v>
      </c>
      <c r="J31" s="1" t="b">
        <v>1</v>
      </c>
      <c r="K31" s="1">
        <v>4</v>
      </c>
      <c r="L31" s="1">
        <v>1.7299999999999899E-2</v>
      </c>
      <c r="M31" s="1">
        <v>0</v>
      </c>
      <c r="N31" s="1">
        <v>0</v>
      </c>
      <c r="O31" s="1">
        <v>1</v>
      </c>
      <c r="P31" s="1">
        <v>4.3249999999999704E-3</v>
      </c>
      <c r="Q31" s="1">
        <v>5.5806451612902801E-4</v>
      </c>
      <c r="R31" s="1">
        <v>0.12903225806451599</v>
      </c>
      <c r="S31" s="1">
        <v>1</v>
      </c>
      <c r="T31" s="1">
        <v>54</v>
      </c>
      <c r="U31" s="1">
        <v>0</v>
      </c>
      <c r="V31" s="1">
        <v>3</v>
      </c>
      <c r="W31" s="1">
        <v>1</v>
      </c>
    </row>
    <row r="32" spans="1:23" x14ac:dyDescent="0.25">
      <c r="A32" s="1">
        <f>(Table12[[#This Row],[profit]] * 1.074 * 1000) - (Table12[[#This Row],[positions]] * 0.08)</f>
        <v>18.262399999999783</v>
      </c>
      <c r="B32" s="1" t="s">
        <v>23</v>
      </c>
      <c r="C32" s="1">
        <v>744</v>
      </c>
      <c r="D32" s="1" t="s">
        <v>24</v>
      </c>
      <c r="E32" s="1">
        <v>50</v>
      </c>
      <c r="F32" s="1">
        <v>19</v>
      </c>
      <c r="G32" s="1">
        <v>0.36</v>
      </c>
      <c r="H32" s="1">
        <v>0.26</v>
      </c>
      <c r="I32" s="1">
        <v>0.39</v>
      </c>
      <c r="J32" s="1" t="b">
        <v>1</v>
      </c>
      <c r="K32" s="1">
        <v>8</v>
      </c>
      <c r="L32" s="1">
        <v>1.75999999999998E-2</v>
      </c>
      <c r="M32" s="1">
        <v>-1.30000000000008E-3</v>
      </c>
      <c r="N32" s="1">
        <v>0.125</v>
      </c>
      <c r="O32" s="1">
        <v>0.875</v>
      </c>
      <c r="P32" s="1">
        <v>2.1999999999999802E-3</v>
      </c>
      <c r="Q32" s="1">
        <v>5.6774193548386601E-4</v>
      </c>
      <c r="R32" s="1">
        <v>0.25806451612903197</v>
      </c>
      <c r="S32" s="1">
        <v>0.75</v>
      </c>
      <c r="T32" s="1">
        <v>37</v>
      </c>
      <c r="U32" s="1">
        <v>0</v>
      </c>
      <c r="V32" s="1">
        <v>4</v>
      </c>
      <c r="W32" s="1">
        <v>4</v>
      </c>
    </row>
    <row r="33" spans="1:23" x14ac:dyDescent="0.25">
      <c r="A33" s="1">
        <f>(Table12[[#This Row],[profit]] * 1.074 * 1000) - (Table12[[#This Row],[positions]] * 0.08)</f>
        <v>18.102399999999356</v>
      </c>
      <c r="B33" s="1" t="s">
        <v>23</v>
      </c>
      <c r="C33" s="1">
        <v>744</v>
      </c>
      <c r="D33" s="1" t="s">
        <v>24</v>
      </c>
      <c r="E33" s="1">
        <v>10</v>
      </c>
      <c r="F33" s="1">
        <v>23</v>
      </c>
      <c r="G33" s="1">
        <v>0.36</v>
      </c>
      <c r="H33" s="1">
        <v>0.24</v>
      </c>
      <c r="I33" s="1">
        <v>0.26</v>
      </c>
      <c r="J33" s="1" t="b">
        <v>1</v>
      </c>
      <c r="K33" s="1">
        <v>10</v>
      </c>
      <c r="L33" s="1">
        <v>1.7599999999999401E-2</v>
      </c>
      <c r="M33" s="1">
        <v>-8.0000000000013405E-4</v>
      </c>
      <c r="N33" s="1">
        <v>0.1</v>
      </c>
      <c r="O33" s="1">
        <v>0.8</v>
      </c>
      <c r="P33" s="1">
        <v>1.75999999999994E-3</v>
      </c>
      <c r="Q33" s="1">
        <v>5.6774193548385105E-4</v>
      </c>
      <c r="R33" s="1">
        <v>0.32258064516128998</v>
      </c>
      <c r="S33" s="1">
        <v>0.75</v>
      </c>
      <c r="T33" s="1">
        <v>16</v>
      </c>
      <c r="U33" s="1">
        <v>0</v>
      </c>
      <c r="V33" s="1">
        <v>1</v>
      </c>
      <c r="W33" s="1">
        <v>9</v>
      </c>
    </row>
    <row r="34" spans="1:23" x14ac:dyDescent="0.25">
      <c r="A34" s="1">
        <f>(Table12[[#This Row],[profit]] * 1.074 * 1000) - (Table12[[#This Row],[positions]] * 0.08)</f>
        <v>18.075000000000543</v>
      </c>
      <c r="B34" s="1" t="s">
        <v>23</v>
      </c>
      <c r="C34" s="1">
        <v>744</v>
      </c>
      <c r="D34" s="1" t="s">
        <v>24</v>
      </c>
      <c r="E34" s="1">
        <v>40</v>
      </c>
      <c r="F34" s="1">
        <v>11</v>
      </c>
      <c r="G34" s="1">
        <v>0.28000000000000003</v>
      </c>
      <c r="H34" s="1">
        <v>0.32</v>
      </c>
      <c r="I34" s="1">
        <v>7.0000000000000007E-2</v>
      </c>
      <c r="J34" s="1" t="b">
        <v>1</v>
      </c>
      <c r="K34" s="1">
        <v>9</v>
      </c>
      <c r="L34" s="1">
        <v>1.7500000000000501E-2</v>
      </c>
      <c r="M34" s="1">
        <v>-1.69999999999981E-3</v>
      </c>
      <c r="N34" s="1">
        <v>0.11111111111111099</v>
      </c>
      <c r="O34" s="1">
        <v>0.66666666666666696</v>
      </c>
      <c r="P34" s="1">
        <v>1.9444444444444999E-3</v>
      </c>
      <c r="Q34" s="1">
        <v>5.6451612903227503E-4</v>
      </c>
      <c r="R34" s="1">
        <v>0.29032258064516098</v>
      </c>
      <c r="S34" s="1">
        <v>0.75</v>
      </c>
      <c r="T34" s="1">
        <v>26</v>
      </c>
      <c r="U34" s="1">
        <v>3</v>
      </c>
      <c r="V34" s="1">
        <v>3</v>
      </c>
      <c r="W34" s="1">
        <v>3</v>
      </c>
    </row>
    <row r="35" spans="1:23" x14ac:dyDescent="0.25">
      <c r="A35" s="1">
        <f>(Table12[[#This Row],[profit]] * 1.074 * 1000) - (Table12[[#This Row],[positions]] * 0.08)</f>
        <v>17.887599999999892</v>
      </c>
      <c r="B35" s="1" t="s">
        <v>23</v>
      </c>
      <c r="C35" s="1">
        <v>744</v>
      </c>
      <c r="D35" s="1" t="s">
        <v>24</v>
      </c>
      <c r="E35" s="1">
        <v>40</v>
      </c>
      <c r="F35" s="1">
        <v>24</v>
      </c>
      <c r="G35" s="1">
        <v>0.36</v>
      </c>
      <c r="H35" s="1">
        <v>0.4</v>
      </c>
      <c r="I35" s="1">
        <v>0.09</v>
      </c>
      <c r="J35" s="1" t="b">
        <v>1</v>
      </c>
      <c r="K35" s="1">
        <v>10</v>
      </c>
      <c r="L35" s="1">
        <v>1.7399999999999902E-2</v>
      </c>
      <c r="M35" s="1">
        <v>-1.4000000000002899E-3</v>
      </c>
      <c r="N35" s="1">
        <v>0.1</v>
      </c>
      <c r="O35" s="1">
        <v>0.6</v>
      </c>
      <c r="P35" s="1">
        <v>1.73999999999999E-3</v>
      </c>
      <c r="Q35" s="1">
        <v>5.6129032258064101E-4</v>
      </c>
      <c r="R35" s="1">
        <v>0.32258064516128998</v>
      </c>
      <c r="S35" s="1">
        <v>0.75</v>
      </c>
      <c r="T35" s="1">
        <v>33</v>
      </c>
      <c r="U35" s="1">
        <v>2</v>
      </c>
      <c r="V35" s="1">
        <v>2</v>
      </c>
      <c r="W35" s="1">
        <v>6</v>
      </c>
    </row>
    <row r="36" spans="1:23" x14ac:dyDescent="0.25">
      <c r="A36" s="1">
        <f>(Table12[[#This Row],[profit]] * 1.074 * 1000) - (Table12[[#This Row],[positions]] * 0.08)</f>
        <v>17.723199999999892</v>
      </c>
      <c r="B36" s="1" t="s">
        <v>23</v>
      </c>
      <c r="C36" s="1">
        <v>744</v>
      </c>
      <c r="D36" s="1" t="s">
        <v>24</v>
      </c>
      <c r="E36" s="1">
        <v>160</v>
      </c>
      <c r="F36" s="1">
        <v>12</v>
      </c>
      <c r="G36" s="1">
        <v>0.44</v>
      </c>
      <c r="H36" s="1">
        <v>0.2</v>
      </c>
      <c r="I36" s="1">
        <v>0.28000000000000003</v>
      </c>
      <c r="J36" s="1" t="b">
        <v>1</v>
      </c>
      <c r="K36" s="1">
        <v>4</v>
      </c>
      <c r="L36" s="1">
        <v>1.6799999999999898E-2</v>
      </c>
      <c r="M36" s="1">
        <v>0</v>
      </c>
      <c r="N36" s="1">
        <v>0</v>
      </c>
      <c r="O36" s="1">
        <v>1</v>
      </c>
      <c r="P36" s="2">
        <v>4.1999999999999798E-3</v>
      </c>
      <c r="Q36" s="1">
        <v>5.41935483870965E-4</v>
      </c>
      <c r="R36" s="1">
        <v>0.12903225806451599</v>
      </c>
      <c r="S36" s="1">
        <v>1</v>
      </c>
      <c r="T36" s="1">
        <v>19</v>
      </c>
      <c r="U36" s="1">
        <v>0</v>
      </c>
      <c r="V36" s="1">
        <v>4</v>
      </c>
      <c r="W36" s="1">
        <v>0</v>
      </c>
    </row>
    <row r="37" spans="1:23" x14ac:dyDescent="0.25">
      <c r="A37" s="1">
        <f>(Table12[[#This Row],[profit]] * 1.074 * 1000) - (Table12[[#This Row],[positions]] * 0.08)</f>
        <v>17.752799999999894</v>
      </c>
      <c r="B37" s="1" t="s">
        <v>23</v>
      </c>
      <c r="C37" s="1">
        <v>744</v>
      </c>
      <c r="D37" s="1" t="s">
        <v>24</v>
      </c>
      <c r="E37" s="1">
        <v>100</v>
      </c>
      <c r="F37" s="1">
        <v>18</v>
      </c>
      <c r="G37" s="1">
        <v>0.32</v>
      </c>
      <c r="H37" s="1">
        <v>0.11</v>
      </c>
      <c r="I37" s="1">
        <v>0.09</v>
      </c>
      <c r="J37" s="1" t="b">
        <v>1</v>
      </c>
      <c r="K37" s="1">
        <v>9</v>
      </c>
      <c r="L37" s="1">
        <v>1.7199999999999899E-2</v>
      </c>
      <c r="M37" s="1">
        <v>-2.3000000000001899E-3</v>
      </c>
      <c r="N37" s="1">
        <v>0.11111111111111099</v>
      </c>
      <c r="O37" s="1">
        <v>0.77777777777777801</v>
      </c>
      <c r="P37" s="1">
        <v>1.9111111111111E-3</v>
      </c>
      <c r="Q37" s="1">
        <v>5.54838709677416E-4</v>
      </c>
      <c r="R37" s="1">
        <v>0.29032258064516098</v>
      </c>
      <c r="S37" s="1">
        <v>0.75</v>
      </c>
      <c r="T37" s="1">
        <v>34</v>
      </c>
      <c r="U37" s="1">
        <v>2</v>
      </c>
      <c r="V37" s="1">
        <v>6</v>
      </c>
      <c r="W37" s="1">
        <v>1</v>
      </c>
    </row>
    <row r="38" spans="1:23" x14ac:dyDescent="0.25">
      <c r="A38" s="1">
        <f>(Table12[[#This Row],[profit]] * 1.074 * 1000) - (Table12[[#This Row],[positions]] * 0.08)</f>
        <v>17.782399999999569</v>
      </c>
      <c r="B38" s="1" t="s">
        <v>23</v>
      </c>
      <c r="C38" s="1">
        <v>744</v>
      </c>
      <c r="D38" s="1" t="s">
        <v>24</v>
      </c>
      <c r="E38" s="1">
        <v>60</v>
      </c>
      <c r="F38" s="1">
        <v>25</v>
      </c>
      <c r="G38" s="1">
        <v>0.33</v>
      </c>
      <c r="H38" s="1">
        <v>0.17</v>
      </c>
      <c r="I38" s="1">
        <v>0.05</v>
      </c>
      <c r="J38" s="1" t="b">
        <v>1</v>
      </c>
      <c r="K38" s="1">
        <v>14</v>
      </c>
      <c r="L38" s="1">
        <v>1.7599999999999599E-2</v>
      </c>
      <c r="M38" s="1">
        <v>-2.5000000000003899E-3</v>
      </c>
      <c r="N38" s="1">
        <v>0.214285714285714</v>
      </c>
      <c r="O38" s="1">
        <v>0.5</v>
      </c>
      <c r="P38" s="1">
        <v>1.25714285714283E-3</v>
      </c>
      <c r="Q38" s="1">
        <v>5.6774193548385897E-4</v>
      </c>
      <c r="R38" s="1">
        <v>0.45161290322580599</v>
      </c>
      <c r="S38" s="1">
        <v>0.6</v>
      </c>
      <c r="T38" s="1">
        <v>25</v>
      </c>
      <c r="U38" s="1">
        <v>5</v>
      </c>
      <c r="V38" s="1">
        <v>7</v>
      </c>
      <c r="W38" s="1">
        <v>2</v>
      </c>
    </row>
    <row r="39" spans="1:23" x14ac:dyDescent="0.25">
      <c r="A39" s="1">
        <f>(Table12[[#This Row],[profit]] * 1.074 * 1000) - (Table12[[#This Row],[positions]] * 0.08)</f>
        <v>17.615800000000217</v>
      </c>
      <c r="B39" s="1" t="s">
        <v>23</v>
      </c>
      <c r="C39" s="1">
        <v>744</v>
      </c>
      <c r="D39" s="1" t="s">
        <v>24</v>
      </c>
      <c r="E39" s="1">
        <v>150</v>
      </c>
      <c r="F39" s="1">
        <v>14</v>
      </c>
      <c r="G39" s="1">
        <v>0.56000000000000005</v>
      </c>
      <c r="H39" s="1">
        <v>0.33</v>
      </c>
      <c r="I39" s="1">
        <v>0.32</v>
      </c>
      <c r="J39" s="1" t="b">
        <v>1</v>
      </c>
      <c r="K39" s="1">
        <v>4</v>
      </c>
      <c r="L39" s="1">
        <v>1.6700000000000201E-2</v>
      </c>
      <c r="M39" s="1">
        <v>0</v>
      </c>
      <c r="N39" s="1">
        <v>0</v>
      </c>
      <c r="O39" s="1">
        <v>1</v>
      </c>
      <c r="P39" s="1">
        <v>4.1750000000000398E-3</v>
      </c>
      <c r="Q39" s="1">
        <v>5.3870967741936004E-4</v>
      </c>
      <c r="R39" s="1">
        <v>0.12903225806451599</v>
      </c>
      <c r="S39" s="1">
        <v>1</v>
      </c>
      <c r="T39" s="1">
        <v>49</v>
      </c>
      <c r="U39" s="1">
        <v>0</v>
      </c>
      <c r="V39" s="1">
        <v>3</v>
      </c>
      <c r="W39" s="1">
        <v>1</v>
      </c>
    </row>
    <row r="40" spans="1:23" x14ac:dyDescent="0.25">
      <c r="A40" s="1">
        <f>(Table12[[#This Row],[profit]] * 1.074 * 1000) - (Table12[[#This Row],[positions]] * 0.08)</f>
        <v>17.535800000000219</v>
      </c>
      <c r="B40" s="1" t="s">
        <v>23</v>
      </c>
      <c r="C40" s="1">
        <v>744</v>
      </c>
      <c r="D40" s="1" t="s">
        <v>24</v>
      </c>
      <c r="E40" s="1">
        <v>90</v>
      </c>
      <c r="F40" s="1">
        <v>15</v>
      </c>
      <c r="G40" s="1">
        <v>0.52</v>
      </c>
      <c r="H40" s="1">
        <v>0.27</v>
      </c>
      <c r="I40" s="1">
        <v>0.3</v>
      </c>
      <c r="J40" s="1" t="b">
        <v>1</v>
      </c>
      <c r="K40" s="1">
        <v>5</v>
      </c>
      <c r="L40" s="1">
        <v>1.6700000000000201E-2</v>
      </c>
      <c r="M40" s="1">
        <v>0</v>
      </c>
      <c r="N40" s="1">
        <v>0</v>
      </c>
      <c r="O40" s="1">
        <v>1</v>
      </c>
      <c r="P40" s="1">
        <v>3.34000000000003E-3</v>
      </c>
      <c r="Q40" s="1">
        <v>5.3870967741936004E-4</v>
      </c>
      <c r="R40" s="1">
        <v>0.16129032258064499</v>
      </c>
      <c r="S40" s="1">
        <v>1</v>
      </c>
      <c r="T40" s="1">
        <v>46</v>
      </c>
      <c r="U40" s="1">
        <v>0</v>
      </c>
      <c r="V40" s="1">
        <v>3</v>
      </c>
      <c r="W40" s="1">
        <v>2</v>
      </c>
    </row>
    <row r="41" spans="1:23" x14ac:dyDescent="0.25">
      <c r="A41" s="1">
        <f>(Table12[[#This Row],[profit]] * 1.074 * 1000) - (Table12[[#This Row],[positions]] * 0.08)</f>
        <v>17.428400000000217</v>
      </c>
      <c r="B41" s="1" t="s">
        <v>23</v>
      </c>
      <c r="C41" s="1">
        <v>744</v>
      </c>
      <c r="D41" s="1" t="s">
        <v>24</v>
      </c>
      <c r="E41" s="1">
        <v>80</v>
      </c>
      <c r="F41" s="1">
        <v>15</v>
      </c>
      <c r="G41" s="1">
        <v>0.5</v>
      </c>
      <c r="H41" s="1">
        <v>0.36</v>
      </c>
      <c r="I41" s="1">
        <v>0.26</v>
      </c>
      <c r="J41" s="1" t="b">
        <v>1</v>
      </c>
      <c r="K41" s="1">
        <v>5</v>
      </c>
      <c r="L41" s="1">
        <v>1.6600000000000201E-2</v>
      </c>
      <c r="M41" s="1">
        <v>0</v>
      </c>
      <c r="N41" s="1">
        <v>0</v>
      </c>
      <c r="O41" s="1">
        <v>0.8</v>
      </c>
      <c r="P41" s="1">
        <v>3.32000000000003E-3</v>
      </c>
      <c r="Q41" s="1">
        <v>5.3548387096774704E-4</v>
      </c>
      <c r="R41" s="1">
        <v>0.16129032258064499</v>
      </c>
      <c r="S41" s="1">
        <v>1</v>
      </c>
      <c r="T41" s="1">
        <v>43</v>
      </c>
      <c r="U41" s="1">
        <v>0</v>
      </c>
      <c r="V41" s="1">
        <v>3</v>
      </c>
      <c r="W41" s="1">
        <v>2</v>
      </c>
    </row>
    <row r="42" spans="1:23" x14ac:dyDescent="0.25">
      <c r="A42" s="1">
        <f>(Table12[[#This Row],[profit]] * 1.074 * 1000) - (Table12[[#This Row],[positions]] * 0.08)</f>
        <v>17.428400000000217</v>
      </c>
      <c r="B42" s="1" t="s">
        <v>23</v>
      </c>
      <c r="C42" s="1">
        <v>744</v>
      </c>
      <c r="D42" s="1" t="s">
        <v>24</v>
      </c>
      <c r="E42" s="1">
        <v>110</v>
      </c>
      <c r="F42" s="1">
        <v>16</v>
      </c>
      <c r="G42" s="1">
        <v>0.57999999999999996</v>
      </c>
      <c r="H42" s="1">
        <v>0.19</v>
      </c>
      <c r="I42" s="1">
        <v>0.4</v>
      </c>
      <c r="J42" s="1" t="b">
        <v>1</v>
      </c>
      <c r="K42" s="1">
        <v>5</v>
      </c>
      <c r="L42" s="1">
        <v>1.6600000000000201E-2</v>
      </c>
      <c r="M42" s="1">
        <v>-1.5000000000000601E-3</v>
      </c>
      <c r="N42" s="1">
        <v>0</v>
      </c>
      <c r="O42" s="1">
        <v>0.8</v>
      </c>
      <c r="P42" s="1">
        <v>3.32000000000003E-3</v>
      </c>
      <c r="Q42" s="1">
        <v>5.3548387096774704E-4</v>
      </c>
      <c r="R42" s="1">
        <v>0.16129032258064499</v>
      </c>
      <c r="S42" s="1">
        <v>1</v>
      </c>
      <c r="T42" s="1">
        <v>44</v>
      </c>
      <c r="U42" s="1">
        <v>0</v>
      </c>
      <c r="V42" s="1">
        <v>4</v>
      </c>
      <c r="W42" s="1">
        <v>1</v>
      </c>
    </row>
    <row r="43" spans="1:23" x14ac:dyDescent="0.25">
      <c r="A43" s="1">
        <f>(Table12[[#This Row],[profit]] * 1.074 * 1000) - (Table12[[#This Row],[positions]] * 0.08)</f>
        <v>17.186199999999999</v>
      </c>
      <c r="B43" s="1" t="s">
        <v>23</v>
      </c>
      <c r="C43" s="1">
        <v>744</v>
      </c>
      <c r="D43" s="1" t="s">
        <v>24</v>
      </c>
      <c r="E43" s="1">
        <v>30</v>
      </c>
      <c r="F43" s="1">
        <v>23</v>
      </c>
      <c r="G43" s="1">
        <v>0.59</v>
      </c>
      <c r="H43" s="1">
        <v>0.16</v>
      </c>
      <c r="I43" s="1">
        <v>0.36</v>
      </c>
      <c r="J43" s="1" t="b">
        <v>1</v>
      </c>
      <c r="K43" s="1">
        <v>4</v>
      </c>
      <c r="L43" s="1">
        <v>1.6299999999999999E-2</v>
      </c>
      <c r="M43" s="1">
        <v>4.9999999999998899E-3</v>
      </c>
      <c r="N43" s="1">
        <v>0</v>
      </c>
      <c r="O43" s="1">
        <v>1</v>
      </c>
      <c r="P43" s="2">
        <v>4.0749999999999996E-3</v>
      </c>
      <c r="Q43" s="1">
        <v>5.2580645161290297E-4</v>
      </c>
      <c r="R43" s="1">
        <v>0.12903225806451599</v>
      </c>
      <c r="S43" s="1">
        <v>1</v>
      </c>
      <c r="T43" s="1">
        <v>25</v>
      </c>
      <c r="U43" s="1">
        <v>0</v>
      </c>
      <c r="V43" s="1">
        <v>3</v>
      </c>
      <c r="W43" s="1">
        <v>1</v>
      </c>
    </row>
    <row r="44" spans="1:23" x14ac:dyDescent="0.25">
      <c r="A44" s="1">
        <f>(Table12[[#This Row],[profit]] * 1.074 * 1000) - (Table12[[#This Row],[positions]] * 0.08)</f>
        <v>17.160999999999468</v>
      </c>
      <c r="B44" s="1" t="s">
        <v>23</v>
      </c>
      <c r="C44" s="1">
        <v>744</v>
      </c>
      <c r="D44" s="1" t="s">
        <v>24</v>
      </c>
      <c r="E44" s="1">
        <v>100</v>
      </c>
      <c r="F44" s="1">
        <v>24</v>
      </c>
      <c r="G44" s="1">
        <v>0.44</v>
      </c>
      <c r="H44" s="1">
        <v>0.41</v>
      </c>
      <c r="I44" s="1">
        <v>0.28000000000000003</v>
      </c>
      <c r="J44" s="1" t="b">
        <v>1</v>
      </c>
      <c r="K44" s="1">
        <v>7</v>
      </c>
      <c r="L44" s="1">
        <v>1.6499999999999501E-2</v>
      </c>
      <c r="M44" s="1">
        <v>-2.6000000000001599E-3</v>
      </c>
      <c r="N44" s="1">
        <v>0</v>
      </c>
      <c r="O44" s="1">
        <v>0.71428571428571397</v>
      </c>
      <c r="P44" s="1">
        <v>2.3571428571427899E-3</v>
      </c>
      <c r="Q44" s="1">
        <v>5.3225806451611302E-4</v>
      </c>
      <c r="R44" s="1">
        <v>0.225806451612903</v>
      </c>
      <c r="S44" s="1">
        <v>1</v>
      </c>
      <c r="T44" s="1">
        <v>70</v>
      </c>
      <c r="U44" s="1">
        <v>0</v>
      </c>
      <c r="V44" s="1">
        <v>3</v>
      </c>
      <c r="W44" s="1">
        <v>4</v>
      </c>
    </row>
    <row r="45" spans="1:23" x14ac:dyDescent="0.25">
      <c r="A45" s="1">
        <f>(Table12[[#This Row],[profit]] * 1.074 * 1000) - (Table12[[#This Row],[positions]] * 0.08)</f>
        <v>16.998799999999999</v>
      </c>
      <c r="B45" s="1" t="s">
        <v>23</v>
      </c>
      <c r="C45" s="1">
        <v>744</v>
      </c>
      <c r="D45" s="1" t="s">
        <v>24</v>
      </c>
      <c r="E45" s="1">
        <v>50</v>
      </c>
      <c r="F45" s="1">
        <v>2</v>
      </c>
      <c r="G45" s="1">
        <v>0.23</v>
      </c>
      <c r="H45" s="1">
        <v>0.19</v>
      </c>
      <c r="I45" s="1">
        <v>0.39</v>
      </c>
      <c r="J45" s="1" t="b">
        <v>1</v>
      </c>
      <c r="K45" s="1">
        <v>5</v>
      </c>
      <c r="L45" s="1">
        <v>1.6199999999999999E-2</v>
      </c>
      <c r="M45" s="1">
        <v>1.99999999999978E-4</v>
      </c>
      <c r="N45" s="1">
        <v>0.2</v>
      </c>
      <c r="O45" s="1">
        <v>1</v>
      </c>
      <c r="P45" s="1">
        <v>3.2399999999999998E-3</v>
      </c>
      <c r="Q45" s="1">
        <v>5.2258064516128998E-4</v>
      </c>
      <c r="R45" s="1">
        <v>0.16129032258064499</v>
      </c>
      <c r="S45" s="1">
        <v>1</v>
      </c>
      <c r="T45" s="1">
        <v>18</v>
      </c>
      <c r="U45" s="1">
        <v>0</v>
      </c>
      <c r="V45" s="1">
        <v>4</v>
      </c>
      <c r="W45" s="1">
        <v>1</v>
      </c>
    </row>
    <row r="46" spans="1:23" x14ac:dyDescent="0.25">
      <c r="A46" s="1">
        <f>(Table12[[#This Row],[profit]] * 1.074 * 1000) - (Table12[[#This Row],[positions]] * 0.08)</f>
        <v>16.950600000000108</v>
      </c>
      <c r="B46" s="1" t="s">
        <v>23</v>
      </c>
      <c r="C46" s="1">
        <v>744</v>
      </c>
      <c r="D46" s="1" t="s">
        <v>24</v>
      </c>
      <c r="E46" s="1">
        <v>90</v>
      </c>
      <c r="F46" s="1">
        <v>19</v>
      </c>
      <c r="G46" s="1">
        <v>0.31</v>
      </c>
      <c r="H46" s="1">
        <v>0.02</v>
      </c>
      <c r="I46" s="1">
        <v>0.34</v>
      </c>
      <c r="J46" s="1" t="b">
        <v>1</v>
      </c>
      <c r="K46" s="1">
        <v>15</v>
      </c>
      <c r="L46" s="1">
        <v>1.6900000000000099E-2</v>
      </c>
      <c r="M46" s="1">
        <v>3.00000000000189E-4</v>
      </c>
      <c r="N46" s="1">
        <v>0.266666666666667</v>
      </c>
      <c r="O46" s="1">
        <v>0.93333333333333302</v>
      </c>
      <c r="P46" s="2">
        <v>1.1266666666666801E-3</v>
      </c>
      <c r="Q46" s="1">
        <v>5.4516129032258504E-4</v>
      </c>
      <c r="R46" s="1">
        <v>0.483870967741936</v>
      </c>
      <c r="S46" s="1">
        <v>0.8</v>
      </c>
      <c r="T46" s="1">
        <v>25</v>
      </c>
      <c r="U46" s="1">
        <v>0</v>
      </c>
      <c r="V46" s="1">
        <v>14</v>
      </c>
      <c r="W46" s="1">
        <v>1</v>
      </c>
    </row>
    <row r="47" spans="1:23" x14ac:dyDescent="0.25">
      <c r="A47" s="1">
        <f>(Table12[[#This Row],[profit]] * 1.074 * 1000) - (Table12[[#This Row],[positions]] * 0.08)</f>
        <v>16.596599999999999</v>
      </c>
      <c r="B47" s="1" t="s">
        <v>23</v>
      </c>
      <c r="C47" s="1">
        <v>744</v>
      </c>
      <c r="D47" s="1" t="s">
        <v>24</v>
      </c>
      <c r="E47" s="1">
        <v>160</v>
      </c>
      <c r="F47" s="1">
        <v>3</v>
      </c>
      <c r="G47" s="1">
        <v>0.28000000000000003</v>
      </c>
      <c r="H47" s="1">
        <v>0.27</v>
      </c>
      <c r="I47" s="1">
        <v>0.27</v>
      </c>
      <c r="J47" s="1" t="b">
        <v>1</v>
      </c>
      <c r="K47" s="1">
        <v>6</v>
      </c>
      <c r="L47" s="1">
        <v>1.5900000000000001E-2</v>
      </c>
      <c r="M47" s="1">
        <v>-3.19999999999987E-3</v>
      </c>
      <c r="N47" s="1">
        <v>0.16666666666666699</v>
      </c>
      <c r="O47" s="1">
        <v>0.83333333333333304</v>
      </c>
      <c r="P47" s="1">
        <v>2.65E-3</v>
      </c>
      <c r="Q47" s="1">
        <v>5.1290322580645198E-4</v>
      </c>
      <c r="R47" s="1">
        <v>0.19354838709677399</v>
      </c>
      <c r="S47" s="1">
        <v>1</v>
      </c>
      <c r="T47" s="1">
        <v>56</v>
      </c>
      <c r="U47" s="1">
        <v>1</v>
      </c>
      <c r="V47" s="1">
        <v>5</v>
      </c>
      <c r="W47" s="1">
        <v>0</v>
      </c>
    </row>
    <row r="48" spans="1:23" x14ac:dyDescent="0.25">
      <c r="A48" s="1">
        <f>(Table12[[#This Row],[profit]] * 1.074 * 1000) - (Table12[[#This Row],[positions]] * 0.08)</f>
        <v>16.541799999999999</v>
      </c>
      <c r="B48" s="1" t="s">
        <v>23</v>
      </c>
      <c r="C48" s="1">
        <v>744</v>
      </c>
      <c r="D48" s="1" t="s">
        <v>24</v>
      </c>
      <c r="E48" s="1">
        <v>30</v>
      </c>
      <c r="F48" s="1">
        <v>13</v>
      </c>
      <c r="G48" s="1">
        <v>0.53</v>
      </c>
      <c r="H48" s="1">
        <v>0.15</v>
      </c>
      <c r="I48" s="1">
        <v>0.36</v>
      </c>
      <c r="J48" s="1" t="b">
        <v>1</v>
      </c>
      <c r="K48" s="1">
        <v>4</v>
      </c>
      <c r="L48" s="1">
        <v>1.5699999999999999E-2</v>
      </c>
      <c r="M48" s="1">
        <v>4.0000000000000001E-3</v>
      </c>
      <c r="N48" s="1">
        <v>0</v>
      </c>
      <c r="O48" s="1">
        <v>1</v>
      </c>
      <c r="P48" s="1">
        <v>3.9250000000000101E-3</v>
      </c>
      <c r="Q48" s="1">
        <v>5.0645161290322697E-4</v>
      </c>
      <c r="R48" s="1">
        <v>0.12903225806451599</v>
      </c>
      <c r="S48" s="1">
        <v>1</v>
      </c>
      <c r="T48" s="1">
        <v>19</v>
      </c>
      <c r="U48" s="1">
        <v>0</v>
      </c>
      <c r="V48" s="1">
        <v>4</v>
      </c>
      <c r="W48" s="1">
        <v>0</v>
      </c>
    </row>
    <row r="49" spans="1:23" x14ac:dyDescent="0.25">
      <c r="A49" s="1">
        <f>(Table12[[#This Row],[profit]] * 1.074 * 1000) - (Table12[[#This Row],[positions]] * 0.08)</f>
        <v>16.489200000000324</v>
      </c>
      <c r="B49" s="1" t="s">
        <v>23</v>
      </c>
      <c r="C49" s="1">
        <v>744</v>
      </c>
      <c r="D49" s="1" t="s">
        <v>24</v>
      </c>
      <c r="E49" s="1">
        <v>160</v>
      </c>
      <c r="F49" s="1">
        <v>28</v>
      </c>
      <c r="G49" s="1">
        <v>0.56999999999999995</v>
      </c>
      <c r="H49" s="1">
        <v>0.37</v>
      </c>
      <c r="I49" s="1">
        <v>0.22</v>
      </c>
      <c r="J49" s="1" t="b">
        <v>1</v>
      </c>
      <c r="K49" s="1">
        <v>6</v>
      </c>
      <c r="L49" s="1">
        <v>1.58000000000003E-2</v>
      </c>
      <c r="M49" s="1">
        <v>-2.59999999999994E-3</v>
      </c>
      <c r="N49" s="1">
        <v>0</v>
      </c>
      <c r="O49" s="1">
        <v>0.66666666666666696</v>
      </c>
      <c r="P49" s="2">
        <v>2.6333333333333798E-3</v>
      </c>
      <c r="Q49" s="1">
        <v>5.0967741935484701E-4</v>
      </c>
      <c r="R49" s="1">
        <v>0.19354838709677399</v>
      </c>
      <c r="S49" s="1">
        <v>1</v>
      </c>
      <c r="T49" s="1">
        <v>85</v>
      </c>
      <c r="U49" s="1">
        <v>1</v>
      </c>
      <c r="V49" s="1">
        <v>3</v>
      </c>
      <c r="W49" s="1">
        <v>2</v>
      </c>
    </row>
    <row r="50" spans="1:23" x14ac:dyDescent="0.25">
      <c r="A50" s="1">
        <f>(Table12[[#This Row],[profit]] * 1.074 * 1000) - (Table12[[#This Row],[positions]] * 0.08)</f>
        <v>16.466199999999787</v>
      </c>
      <c r="B50" s="1" t="s">
        <v>23</v>
      </c>
      <c r="C50" s="1">
        <v>744</v>
      </c>
      <c r="D50" s="1" t="s">
        <v>24</v>
      </c>
      <c r="E50" s="1">
        <v>170</v>
      </c>
      <c r="F50" s="1">
        <v>29</v>
      </c>
      <c r="G50" s="1">
        <v>0.36</v>
      </c>
      <c r="H50" s="1">
        <v>0.1</v>
      </c>
      <c r="I50" s="1">
        <v>0.35</v>
      </c>
      <c r="J50" s="1" t="b">
        <v>1</v>
      </c>
      <c r="K50" s="1">
        <v>13</v>
      </c>
      <c r="L50" s="1">
        <v>1.6299999999999801E-2</v>
      </c>
      <c r="M50" s="1">
        <v>-1.6000000000000499E-3</v>
      </c>
      <c r="N50" s="1">
        <v>0.230769230769231</v>
      </c>
      <c r="O50" s="1">
        <v>0.61538461538461497</v>
      </c>
      <c r="P50" s="1">
        <v>1.2538461538461399E-3</v>
      </c>
      <c r="Q50" s="1">
        <v>5.2580645161289495E-4</v>
      </c>
      <c r="R50" s="1">
        <v>0.41935483870967699</v>
      </c>
      <c r="S50" s="1">
        <v>0.6</v>
      </c>
      <c r="T50" s="1">
        <v>94</v>
      </c>
      <c r="U50" s="1">
        <v>1</v>
      </c>
      <c r="V50" s="1">
        <v>8</v>
      </c>
      <c r="W50" s="1">
        <v>4</v>
      </c>
    </row>
    <row r="51" spans="1:23" x14ac:dyDescent="0.25">
      <c r="A51" s="1">
        <f>(Table12[[#This Row],[profit]] * 1.074 * 1000) - (Table12[[#This Row],[positions]] * 0.08)</f>
        <v>16.354400000000108</v>
      </c>
      <c r="B51" s="1" t="s">
        <v>23</v>
      </c>
      <c r="C51" s="1">
        <v>744</v>
      </c>
      <c r="D51" s="1" t="s">
        <v>24</v>
      </c>
      <c r="E51" s="1">
        <v>40</v>
      </c>
      <c r="F51" s="1">
        <v>2</v>
      </c>
      <c r="G51" s="1">
        <v>0.23</v>
      </c>
      <c r="H51" s="1">
        <v>0.18</v>
      </c>
      <c r="I51" s="1">
        <v>0.25</v>
      </c>
      <c r="J51" s="1" t="b">
        <v>1</v>
      </c>
      <c r="K51" s="1">
        <v>5</v>
      </c>
      <c r="L51" s="1">
        <v>1.56000000000001E-2</v>
      </c>
      <c r="M51" s="1">
        <v>0</v>
      </c>
      <c r="N51" s="1">
        <v>0.2</v>
      </c>
      <c r="O51" s="1">
        <v>1</v>
      </c>
      <c r="P51" s="1">
        <v>3.1200000000000099E-3</v>
      </c>
      <c r="Q51" s="1">
        <v>5.0322580645161495E-4</v>
      </c>
      <c r="R51" s="1">
        <v>0.16129032258064499</v>
      </c>
      <c r="S51" s="1">
        <v>1</v>
      </c>
      <c r="T51" s="1">
        <v>16</v>
      </c>
      <c r="U51" s="1">
        <v>0</v>
      </c>
      <c r="V51" s="1">
        <v>4</v>
      </c>
      <c r="W51" s="1">
        <v>1</v>
      </c>
    </row>
    <row r="52" spans="1:23" x14ac:dyDescent="0.25">
      <c r="A52" s="1">
        <f>(Table12[[#This Row],[profit]] * 1.074 * 1000) - (Table12[[#This Row],[positions]] * 0.08)</f>
        <v>16.607600000000105</v>
      </c>
      <c r="B52" s="1" t="s">
        <v>23</v>
      </c>
      <c r="C52" s="1">
        <v>744</v>
      </c>
      <c r="D52" s="1" t="s">
        <v>24</v>
      </c>
      <c r="E52" s="1">
        <v>90</v>
      </c>
      <c r="F52" s="1">
        <v>27</v>
      </c>
      <c r="G52" s="1">
        <v>0.26</v>
      </c>
      <c r="H52" s="1">
        <v>0.39</v>
      </c>
      <c r="I52" s="1">
        <v>0.15</v>
      </c>
      <c r="J52" s="1" t="b">
        <v>1</v>
      </c>
      <c r="K52" s="1">
        <v>26</v>
      </c>
      <c r="L52" s="1">
        <v>1.7400000000000099E-2</v>
      </c>
      <c r="M52" s="1">
        <v>-3.7999999999998001E-3</v>
      </c>
      <c r="N52" s="1">
        <v>0.34615384615384598</v>
      </c>
      <c r="O52" s="1">
        <v>0.46153846153846201</v>
      </c>
      <c r="P52" s="1">
        <v>6.69230769230772E-4</v>
      </c>
      <c r="Q52" s="1">
        <v>5.6129032258064805E-4</v>
      </c>
      <c r="R52" s="1">
        <v>0.83870967741935498</v>
      </c>
      <c r="S52" s="1">
        <v>0.57142857142857095</v>
      </c>
      <c r="T52" s="1">
        <v>66</v>
      </c>
      <c r="U52" s="1">
        <v>9</v>
      </c>
      <c r="V52" s="1">
        <v>3</v>
      </c>
      <c r="W52" s="1">
        <v>14</v>
      </c>
    </row>
    <row r="53" spans="1:23" x14ac:dyDescent="0.25">
      <c r="A53" s="1">
        <f>(Table12[[#This Row],[profit]] * 1.074 * 1000) - (Table12[[#This Row],[positions]] * 0.08)</f>
        <v>16.30179999999979</v>
      </c>
      <c r="B53" s="1" t="s">
        <v>23</v>
      </c>
      <c r="C53" s="1">
        <v>744</v>
      </c>
      <c r="D53" s="1" t="s">
        <v>24</v>
      </c>
      <c r="E53" s="1">
        <v>20</v>
      </c>
      <c r="F53" s="1">
        <v>28</v>
      </c>
      <c r="G53" s="1">
        <v>0.51</v>
      </c>
      <c r="H53" s="1">
        <v>0.35</v>
      </c>
      <c r="I53" s="1">
        <v>0.08</v>
      </c>
      <c r="J53" s="1" t="b">
        <v>1</v>
      </c>
      <c r="K53" s="1">
        <v>7</v>
      </c>
      <c r="L53" s="1">
        <v>1.5699999999999801E-2</v>
      </c>
      <c r="M53" s="1">
        <v>-3.7000000000002599E-3</v>
      </c>
      <c r="N53" s="1">
        <v>0</v>
      </c>
      <c r="O53" s="1">
        <v>0.57142857142857095</v>
      </c>
      <c r="P53" s="1">
        <v>2.2428571428571198E-3</v>
      </c>
      <c r="Q53" s="1">
        <v>5.0645161290322003E-4</v>
      </c>
      <c r="R53" s="1">
        <v>0.225806451612903</v>
      </c>
      <c r="S53" s="1">
        <v>0.66666666666666696</v>
      </c>
      <c r="T53" s="1">
        <v>16</v>
      </c>
      <c r="U53" s="1">
        <v>3</v>
      </c>
      <c r="V53" s="1">
        <v>1</v>
      </c>
      <c r="W53" s="1">
        <v>3</v>
      </c>
    </row>
    <row r="54" spans="1:23" x14ac:dyDescent="0.25">
      <c r="A54" s="1">
        <f>(Table12[[#This Row],[profit]] * 1.074 * 1000) - (Table12[[#This Row],[positions]] * 0.08)</f>
        <v>16.274400000000107</v>
      </c>
      <c r="B54" s="1" t="s">
        <v>23</v>
      </c>
      <c r="C54" s="1">
        <v>744</v>
      </c>
      <c r="D54" s="1" t="s">
        <v>24</v>
      </c>
      <c r="E54" s="1">
        <v>110</v>
      </c>
      <c r="F54" s="1">
        <v>23</v>
      </c>
      <c r="G54" s="1">
        <v>0.5</v>
      </c>
      <c r="H54" s="1">
        <v>0.08</v>
      </c>
      <c r="I54" s="1">
        <v>0.32</v>
      </c>
      <c r="J54" s="1" t="b">
        <v>1</v>
      </c>
      <c r="K54" s="1">
        <v>6</v>
      </c>
      <c r="L54" s="1">
        <v>1.56000000000001E-2</v>
      </c>
      <c r="M54" s="1">
        <v>-1.5000000000000601E-3</v>
      </c>
      <c r="N54" s="1">
        <v>0</v>
      </c>
      <c r="O54" s="1">
        <v>0.83333333333333304</v>
      </c>
      <c r="P54" s="1">
        <v>2.6000000000000099E-3</v>
      </c>
      <c r="Q54" s="1">
        <v>5.0322580645161495E-4</v>
      </c>
      <c r="R54" s="1">
        <v>0.19354838709677399</v>
      </c>
      <c r="S54" s="1">
        <v>1</v>
      </c>
      <c r="T54" s="1">
        <v>35</v>
      </c>
      <c r="U54" s="1">
        <v>0</v>
      </c>
      <c r="V54" s="1">
        <v>5</v>
      </c>
      <c r="W54" s="1">
        <v>1</v>
      </c>
    </row>
    <row r="55" spans="1:23" x14ac:dyDescent="0.25">
      <c r="A55" s="1">
        <f>(Table12[[#This Row],[profit]] * 1.074 * 1000) - (Table12[[#This Row],[positions]] * 0.08)</f>
        <v>16.223999999999787</v>
      </c>
      <c r="B55" s="1" t="s">
        <v>23</v>
      </c>
      <c r="C55" s="1">
        <v>744</v>
      </c>
      <c r="D55" s="1" t="s">
        <v>24</v>
      </c>
      <c r="E55" s="1">
        <v>10</v>
      </c>
      <c r="F55" s="1">
        <v>27</v>
      </c>
      <c r="G55" s="1">
        <v>0.37</v>
      </c>
      <c r="H55" s="1">
        <v>0.01</v>
      </c>
      <c r="I55" s="1">
        <v>0.39</v>
      </c>
      <c r="J55" s="1" t="b">
        <v>1</v>
      </c>
      <c r="K55" s="1">
        <v>12</v>
      </c>
      <c r="L55" s="1">
        <v>1.5999999999999799E-2</v>
      </c>
      <c r="M55" s="1">
        <v>-1.2000000000000901E-3</v>
      </c>
      <c r="N55" s="1">
        <v>8.3333333333333301E-2</v>
      </c>
      <c r="O55" s="1">
        <v>0.83333333333333304</v>
      </c>
      <c r="P55" s="1">
        <v>1.3333333333333201E-3</v>
      </c>
      <c r="Q55" s="1">
        <v>5.1612903225805803E-4</v>
      </c>
      <c r="R55" s="1">
        <v>0.38709677419354799</v>
      </c>
      <c r="S55" s="1">
        <v>0.75</v>
      </c>
      <c r="T55" s="1">
        <v>14</v>
      </c>
      <c r="U55" s="1">
        <v>0</v>
      </c>
      <c r="V55" s="1">
        <v>6</v>
      </c>
      <c r="W55" s="1">
        <v>6</v>
      </c>
    </row>
    <row r="56" spans="1:23" x14ac:dyDescent="0.25">
      <c r="A56" s="1">
        <f>(Table12[[#This Row],[profit]] * 1.074 * 1000) - (Table12[[#This Row],[positions]] * 0.08)</f>
        <v>16.084800000000108</v>
      </c>
      <c r="B56" s="1" t="s">
        <v>23</v>
      </c>
      <c r="C56" s="1">
        <v>744</v>
      </c>
      <c r="D56" s="1" t="s">
        <v>24</v>
      </c>
      <c r="E56" s="1">
        <v>140</v>
      </c>
      <c r="F56" s="1">
        <v>2</v>
      </c>
      <c r="G56" s="1">
        <v>0.44</v>
      </c>
      <c r="H56" s="1">
        <v>0.4</v>
      </c>
      <c r="I56" s="1">
        <v>0.34</v>
      </c>
      <c r="J56" s="1" t="b">
        <v>1</v>
      </c>
      <c r="K56" s="1">
        <v>3</v>
      </c>
      <c r="L56" s="1">
        <v>1.5200000000000101E-2</v>
      </c>
      <c r="M56" s="1">
        <v>0</v>
      </c>
      <c r="N56" s="1">
        <v>0</v>
      </c>
      <c r="O56" s="1">
        <v>1</v>
      </c>
      <c r="P56" s="1">
        <v>5.0666666666667002E-3</v>
      </c>
      <c r="Q56" s="1">
        <v>4.9032258064516505E-4</v>
      </c>
      <c r="R56" s="1">
        <v>9.6774193548387094E-2</v>
      </c>
      <c r="S56" s="1">
        <v>1</v>
      </c>
      <c r="T56" s="1">
        <v>11</v>
      </c>
      <c r="U56" s="1">
        <v>0</v>
      </c>
      <c r="V56" s="1">
        <v>3</v>
      </c>
      <c r="W56" s="1">
        <v>0</v>
      </c>
    </row>
    <row r="57" spans="1:23" x14ac:dyDescent="0.25">
      <c r="A57" s="1">
        <f>(Table12[[#This Row],[profit]] * 1.074 * 1000) - (Table12[[#This Row],[positions]] * 0.08)</f>
        <v>16.086999999999787</v>
      </c>
      <c r="B57" s="1" t="s">
        <v>23</v>
      </c>
      <c r="C57" s="1">
        <v>744</v>
      </c>
      <c r="D57" s="1" t="s">
        <v>24</v>
      </c>
      <c r="E57" s="1">
        <v>90</v>
      </c>
      <c r="F57" s="1">
        <v>19</v>
      </c>
      <c r="G57" s="1">
        <v>0.47</v>
      </c>
      <c r="H57" s="1">
        <v>0.17</v>
      </c>
      <c r="I57" s="1">
        <v>0.17</v>
      </c>
      <c r="J57" s="1" t="b">
        <v>1</v>
      </c>
      <c r="K57" s="1">
        <v>7</v>
      </c>
      <c r="L57" s="1">
        <v>1.54999999999998E-2</v>
      </c>
      <c r="M57" s="1">
        <v>-1.9000000000002301E-3</v>
      </c>
      <c r="N57" s="1">
        <v>0</v>
      </c>
      <c r="O57" s="1">
        <v>0.85714285714285698</v>
      </c>
      <c r="P57" s="1">
        <v>2.2142857142856899E-3</v>
      </c>
      <c r="Q57" s="1">
        <v>4.9999999999999502E-4</v>
      </c>
      <c r="R57" s="1">
        <v>0.225806451612903</v>
      </c>
      <c r="S57" s="1">
        <v>0.66666666666666696</v>
      </c>
      <c r="T57" s="1">
        <v>27</v>
      </c>
      <c r="U57" s="1">
        <v>1</v>
      </c>
      <c r="V57" s="1">
        <v>5</v>
      </c>
      <c r="W57" s="1">
        <v>1</v>
      </c>
    </row>
    <row r="58" spans="1:23" x14ac:dyDescent="0.25">
      <c r="A58" s="1">
        <f>(Table12[[#This Row],[profit]] * 1.074 * 1000) - (Table12[[#This Row],[positions]] * 0.08)</f>
        <v>15.97960000000011</v>
      </c>
      <c r="B58" s="1" t="s">
        <v>23</v>
      </c>
      <c r="C58" s="1">
        <v>744</v>
      </c>
      <c r="D58" s="1" t="s">
        <v>24</v>
      </c>
      <c r="E58" s="1">
        <v>160</v>
      </c>
      <c r="F58" s="1">
        <v>20</v>
      </c>
      <c r="G58" s="1">
        <v>0.43</v>
      </c>
      <c r="H58" s="1">
        <v>0.08</v>
      </c>
      <c r="I58" s="1">
        <v>0.22</v>
      </c>
      <c r="J58" s="1" t="b">
        <v>1</v>
      </c>
      <c r="K58" s="1">
        <v>7</v>
      </c>
      <c r="L58" s="1">
        <v>1.5400000000000099E-2</v>
      </c>
      <c r="M58" s="1">
        <v>0</v>
      </c>
      <c r="N58" s="1">
        <v>0</v>
      </c>
      <c r="O58" s="1">
        <v>0.85714285714285698</v>
      </c>
      <c r="P58" s="1">
        <v>2.2000000000000101E-3</v>
      </c>
      <c r="Q58" s="1">
        <v>4.9677419354839005E-4</v>
      </c>
      <c r="R58" s="1">
        <v>0.225806451612903</v>
      </c>
      <c r="S58" s="1">
        <v>1</v>
      </c>
      <c r="T58" s="1">
        <v>22</v>
      </c>
      <c r="U58" s="1">
        <v>1</v>
      </c>
      <c r="V58" s="1">
        <v>6</v>
      </c>
      <c r="W58" s="1">
        <v>0</v>
      </c>
    </row>
    <row r="59" spans="1:23" x14ac:dyDescent="0.25">
      <c r="A59" s="1">
        <f>(Table12[[#This Row],[profit]] * 1.074 * 1000) - (Table12[[#This Row],[positions]] * 0.08)</f>
        <v>15.97959999999957</v>
      </c>
      <c r="B59" s="1" t="s">
        <v>23</v>
      </c>
      <c r="C59" s="1">
        <v>744</v>
      </c>
      <c r="D59" s="1" t="s">
        <v>24</v>
      </c>
      <c r="E59" s="1">
        <v>50</v>
      </c>
      <c r="F59" s="1">
        <v>25</v>
      </c>
      <c r="G59" s="1">
        <v>0.43</v>
      </c>
      <c r="H59" s="1">
        <v>0.37</v>
      </c>
      <c r="I59" s="1">
        <v>0.14000000000000001</v>
      </c>
      <c r="J59" s="1" t="b">
        <v>1</v>
      </c>
      <c r="K59" s="1">
        <v>7</v>
      </c>
      <c r="L59" s="1">
        <v>1.53999999999996E-2</v>
      </c>
      <c r="M59" s="1">
        <v>-2.2000000000002001E-3</v>
      </c>
      <c r="N59" s="1">
        <v>0</v>
      </c>
      <c r="O59" s="1">
        <v>0.57142857142857095</v>
      </c>
      <c r="P59" s="2">
        <v>2.1999999999999498E-3</v>
      </c>
      <c r="Q59" s="2">
        <v>4.9677419354837498E-4</v>
      </c>
      <c r="R59" s="1">
        <v>0.225806451612903</v>
      </c>
      <c r="S59" s="1">
        <v>1</v>
      </c>
      <c r="T59" s="1">
        <v>42</v>
      </c>
      <c r="U59" s="1">
        <v>0</v>
      </c>
      <c r="V59" s="1">
        <v>3</v>
      </c>
      <c r="W59" s="1">
        <v>4</v>
      </c>
    </row>
    <row r="60" spans="1:23" x14ac:dyDescent="0.25">
      <c r="A60" s="1">
        <f>(Table12[[#This Row],[profit]] * 1.074 * 1000) - (Table12[[#This Row],[positions]] * 0.08)</f>
        <v>15.870000000000106</v>
      </c>
      <c r="B60" s="1" t="s">
        <v>23</v>
      </c>
      <c r="C60" s="1">
        <v>744</v>
      </c>
      <c r="D60" s="1" t="s">
        <v>24</v>
      </c>
      <c r="E60" s="1">
        <v>170</v>
      </c>
      <c r="F60" s="1">
        <v>21</v>
      </c>
      <c r="G60" s="1">
        <v>0.67</v>
      </c>
      <c r="H60" s="1">
        <v>0.28000000000000003</v>
      </c>
      <c r="I60" s="1">
        <v>0.22</v>
      </c>
      <c r="J60" s="1" t="b">
        <v>1</v>
      </c>
      <c r="K60" s="1">
        <v>3</v>
      </c>
      <c r="L60" s="1">
        <v>1.50000000000001E-2</v>
      </c>
      <c r="M60" s="1">
        <v>0</v>
      </c>
      <c r="N60" s="1">
        <v>0</v>
      </c>
      <c r="O60" s="1">
        <v>1</v>
      </c>
      <c r="P60" s="1">
        <v>5.00000000000004E-3</v>
      </c>
      <c r="Q60" s="1">
        <v>4.8387096774193998E-4</v>
      </c>
      <c r="R60" s="1">
        <v>9.6774193548387094E-2</v>
      </c>
      <c r="S60" s="1">
        <v>1</v>
      </c>
      <c r="T60" s="1">
        <v>20</v>
      </c>
      <c r="U60" s="1">
        <v>0</v>
      </c>
      <c r="V60" s="1">
        <v>3</v>
      </c>
      <c r="W60" s="1">
        <v>0</v>
      </c>
    </row>
    <row r="61" spans="1:23" x14ac:dyDescent="0.25">
      <c r="A61" s="1">
        <f>(Table12[[#This Row],[profit]] * 1.074 * 1000) - (Table12[[#This Row],[positions]] * 0.08)</f>
        <v>15.926999999999785</v>
      </c>
      <c r="B61" s="1" t="s">
        <v>23</v>
      </c>
      <c r="C61" s="1">
        <v>744</v>
      </c>
      <c r="D61" s="1" t="s">
        <v>24</v>
      </c>
      <c r="E61" s="1">
        <v>130</v>
      </c>
      <c r="F61" s="1">
        <v>14</v>
      </c>
      <c r="G61" s="1">
        <v>0.3</v>
      </c>
      <c r="H61" s="1">
        <v>0.17</v>
      </c>
      <c r="I61" s="1">
        <v>0.4</v>
      </c>
      <c r="J61" s="1" t="b">
        <v>1</v>
      </c>
      <c r="K61" s="1">
        <v>9</v>
      </c>
      <c r="L61" s="1">
        <v>1.54999999999998E-2</v>
      </c>
      <c r="M61" s="1">
        <v>-5.80000000000003E-3</v>
      </c>
      <c r="N61" s="1">
        <v>0.22222222222222199</v>
      </c>
      <c r="O61" s="1">
        <v>0.66666666666666696</v>
      </c>
      <c r="P61" s="2">
        <v>1.7222222222222101E-3</v>
      </c>
      <c r="Q61" s="1">
        <v>4.9999999999999502E-4</v>
      </c>
      <c r="R61" s="1">
        <v>0.29032258064516098</v>
      </c>
      <c r="S61" s="1">
        <v>0.75</v>
      </c>
      <c r="T61" s="1">
        <v>56</v>
      </c>
      <c r="U61" s="1">
        <v>1</v>
      </c>
      <c r="V61" s="1">
        <v>6</v>
      </c>
      <c r="W61" s="1">
        <v>2</v>
      </c>
    </row>
    <row r="62" spans="1:23" x14ac:dyDescent="0.25">
      <c r="A62" s="1">
        <f>(Table12[[#This Row],[profit]] * 1.074 * 1000) - (Table12[[#This Row],[positions]] * 0.08)</f>
        <v>15.844799999999893</v>
      </c>
      <c r="B62" s="1" t="s">
        <v>23</v>
      </c>
      <c r="C62" s="1">
        <v>744</v>
      </c>
      <c r="D62" s="1" t="s">
        <v>24</v>
      </c>
      <c r="E62" s="1">
        <v>190</v>
      </c>
      <c r="F62" s="1">
        <v>10</v>
      </c>
      <c r="G62" s="1">
        <v>0.38</v>
      </c>
      <c r="H62" s="1">
        <v>0.08</v>
      </c>
      <c r="I62" s="1">
        <v>0.39</v>
      </c>
      <c r="J62" s="1" t="b">
        <v>1</v>
      </c>
      <c r="K62" s="1">
        <v>6</v>
      </c>
      <c r="L62" s="1">
        <v>1.5199999999999899E-2</v>
      </c>
      <c r="M62" s="1">
        <v>0</v>
      </c>
      <c r="N62" s="1">
        <v>0</v>
      </c>
      <c r="O62" s="1">
        <v>1</v>
      </c>
      <c r="P62" s="1">
        <v>2.5333333333333102E-3</v>
      </c>
      <c r="Q62" s="1">
        <v>4.9032258064515702E-4</v>
      </c>
      <c r="R62" s="1">
        <v>0.19354838709677399</v>
      </c>
      <c r="S62" s="1">
        <v>1</v>
      </c>
      <c r="T62" s="1">
        <v>11</v>
      </c>
      <c r="U62" s="1">
        <v>0</v>
      </c>
      <c r="V62" s="1">
        <v>6</v>
      </c>
      <c r="W62" s="1">
        <v>0</v>
      </c>
    </row>
    <row r="63" spans="1:23" x14ac:dyDescent="0.25">
      <c r="A63" s="1">
        <f>(Table12[[#This Row],[profit]] * 1.074 * 1000) - (Table12[[#This Row],[positions]] * 0.08)</f>
        <v>15.817399999999681</v>
      </c>
      <c r="B63" s="1" t="s">
        <v>23</v>
      </c>
      <c r="C63" s="1">
        <v>744</v>
      </c>
      <c r="D63" s="1" t="s">
        <v>24</v>
      </c>
      <c r="E63" s="1">
        <v>20</v>
      </c>
      <c r="F63" s="1">
        <v>22</v>
      </c>
      <c r="G63" s="1">
        <v>0.42</v>
      </c>
      <c r="H63" s="1">
        <v>0.28000000000000003</v>
      </c>
      <c r="I63" s="1">
        <v>0.23</v>
      </c>
      <c r="J63" s="1" t="b">
        <v>1</v>
      </c>
      <c r="K63" s="1">
        <v>5</v>
      </c>
      <c r="L63" s="1">
        <v>1.50999999999997E-2</v>
      </c>
      <c r="M63" s="1">
        <v>-4.0000000000017799E-4</v>
      </c>
      <c r="N63" s="1">
        <v>0</v>
      </c>
      <c r="O63" s="1">
        <v>0.8</v>
      </c>
      <c r="P63" s="1">
        <v>3.0199999999999299E-3</v>
      </c>
      <c r="Q63" s="1">
        <v>4.8709677419353801E-4</v>
      </c>
      <c r="R63" s="1">
        <v>0.16129032258064499</v>
      </c>
      <c r="S63" s="1">
        <v>1</v>
      </c>
      <c r="T63" s="1">
        <v>24</v>
      </c>
      <c r="U63" s="1">
        <v>0</v>
      </c>
      <c r="V63" s="1">
        <v>0</v>
      </c>
      <c r="W63" s="1">
        <v>5</v>
      </c>
    </row>
    <row r="64" spans="1:23" x14ac:dyDescent="0.25">
      <c r="A64" s="1">
        <f>(Table12[[#This Row],[profit]] * 1.074 * 1000) - (Table12[[#This Row],[positions]] * 0.08)</f>
        <v>15.709999999999896</v>
      </c>
      <c r="B64" s="1" t="s">
        <v>23</v>
      </c>
      <c r="C64" s="1">
        <v>744</v>
      </c>
      <c r="D64" s="1" t="s">
        <v>24</v>
      </c>
      <c r="E64" s="1">
        <v>160</v>
      </c>
      <c r="F64" s="1">
        <v>23</v>
      </c>
      <c r="G64" s="1">
        <v>0.44</v>
      </c>
      <c r="H64" s="1">
        <v>0.36</v>
      </c>
      <c r="I64" s="1">
        <v>0.14000000000000001</v>
      </c>
      <c r="J64" s="1" t="b">
        <v>1</v>
      </c>
      <c r="K64" s="1">
        <v>5</v>
      </c>
      <c r="L64" s="1">
        <v>1.4999999999999901E-2</v>
      </c>
      <c r="M64" s="1">
        <v>-1.70000000000003E-3</v>
      </c>
      <c r="N64" s="1">
        <v>0</v>
      </c>
      <c r="O64" s="1">
        <v>0.8</v>
      </c>
      <c r="P64" s="1">
        <v>2.9999999999999801E-3</v>
      </c>
      <c r="Q64" s="1">
        <v>4.8387096774193201E-4</v>
      </c>
      <c r="R64" s="1">
        <v>0.16129032258064499</v>
      </c>
      <c r="S64" s="1">
        <v>1</v>
      </c>
      <c r="T64" s="1">
        <v>71</v>
      </c>
      <c r="U64" s="1">
        <v>1</v>
      </c>
      <c r="V64" s="1">
        <v>3</v>
      </c>
      <c r="W64" s="1">
        <v>1</v>
      </c>
    </row>
    <row r="65" spans="1:23" x14ac:dyDescent="0.25">
      <c r="A65" s="1">
        <f>(Table12[[#This Row],[profit]] * 1.074 * 1000) - (Table12[[#This Row],[positions]] * 0.08)</f>
        <v>15.994999999999358</v>
      </c>
      <c r="B65" s="1" t="s">
        <v>23</v>
      </c>
      <c r="C65" s="1">
        <v>744</v>
      </c>
      <c r="D65" s="1" t="s">
        <v>24</v>
      </c>
      <c r="E65" s="1">
        <v>170</v>
      </c>
      <c r="F65" s="1">
        <v>24</v>
      </c>
      <c r="G65" s="1">
        <v>0.26</v>
      </c>
      <c r="H65" s="1">
        <v>0.02</v>
      </c>
      <c r="I65" s="1">
        <v>0.11</v>
      </c>
      <c r="J65" s="1" t="b">
        <v>1</v>
      </c>
      <c r="K65" s="1">
        <v>35</v>
      </c>
      <c r="L65" s="1">
        <v>1.7499999999999401E-2</v>
      </c>
      <c r="M65" s="1">
        <v>-8.9999999999990099E-4</v>
      </c>
      <c r="N65" s="1">
        <v>0.371428571428571</v>
      </c>
      <c r="O65" s="1">
        <v>0.68571428571428605</v>
      </c>
      <c r="P65" s="1">
        <v>4.9999999999998299E-4</v>
      </c>
      <c r="Q65" s="1">
        <v>5.6451612903223904E-4</v>
      </c>
      <c r="R65" s="1">
        <v>1.12903225806452</v>
      </c>
      <c r="S65" s="1">
        <v>0.75</v>
      </c>
      <c r="T65" s="1">
        <v>17</v>
      </c>
      <c r="U65" s="1">
        <v>11</v>
      </c>
      <c r="V65" s="1">
        <v>24</v>
      </c>
      <c r="W65" s="1">
        <v>0</v>
      </c>
    </row>
    <row r="66" spans="1:23" x14ac:dyDescent="0.25">
      <c r="A66" s="1">
        <f>(Table12[[#This Row],[profit]] * 1.074 * 1000) - (Table12[[#This Row],[positions]] * 0.08)</f>
        <v>15.604800000000859</v>
      </c>
      <c r="B66" s="1" t="s">
        <v>23</v>
      </c>
      <c r="C66" s="1">
        <v>744</v>
      </c>
      <c r="D66" s="1" t="s">
        <v>24</v>
      </c>
      <c r="E66" s="1">
        <v>90</v>
      </c>
      <c r="F66" s="1">
        <v>11</v>
      </c>
      <c r="G66" s="1">
        <v>0.28000000000000003</v>
      </c>
      <c r="H66" s="1">
        <v>0.26</v>
      </c>
      <c r="I66" s="1">
        <v>0.12</v>
      </c>
      <c r="J66" s="1" t="b">
        <v>1</v>
      </c>
      <c r="K66" s="1">
        <v>9</v>
      </c>
      <c r="L66" s="1">
        <v>1.52000000000008E-2</v>
      </c>
      <c r="M66" s="1">
        <v>-4.1999999999997603E-3</v>
      </c>
      <c r="N66" s="1">
        <v>0.11111111111111099</v>
      </c>
      <c r="O66" s="1">
        <v>0.55555555555555602</v>
      </c>
      <c r="P66" s="2">
        <v>1.68888888888897E-3</v>
      </c>
      <c r="Q66" s="1">
        <v>4.9032258064518597E-4</v>
      </c>
      <c r="R66" s="1">
        <v>0.29032258064516098</v>
      </c>
      <c r="S66" s="1">
        <v>0.75</v>
      </c>
      <c r="T66" s="1">
        <v>32</v>
      </c>
      <c r="U66" s="1">
        <v>4</v>
      </c>
      <c r="V66" s="1">
        <v>5</v>
      </c>
      <c r="W66" s="1">
        <v>0</v>
      </c>
    </row>
    <row r="67" spans="1:23" x14ac:dyDescent="0.25">
      <c r="A67" s="1">
        <f>(Table12[[#This Row],[profit]] * 1.074 * 1000) - (Table12[[#This Row],[positions]] * 0.08)</f>
        <v>15.360399999999892</v>
      </c>
      <c r="B67" s="1" t="s">
        <v>23</v>
      </c>
      <c r="C67" s="1">
        <v>744</v>
      </c>
      <c r="D67" s="1" t="s">
        <v>24</v>
      </c>
      <c r="E67" s="1">
        <v>110</v>
      </c>
      <c r="F67" s="1">
        <v>14</v>
      </c>
      <c r="G67" s="1">
        <v>0.52</v>
      </c>
      <c r="H67" s="1">
        <v>0.1</v>
      </c>
      <c r="I67" s="1">
        <v>0.25</v>
      </c>
      <c r="J67" s="1" t="b">
        <v>1</v>
      </c>
      <c r="K67" s="1">
        <v>4</v>
      </c>
      <c r="L67" s="1">
        <v>1.45999999999999E-2</v>
      </c>
      <c r="M67" s="1">
        <v>0</v>
      </c>
      <c r="N67" s="1">
        <v>0</v>
      </c>
      <c r="O67" s="1">
        <v>1</v>
      </c>
      <c r="P67" s="1">
        <v>3.6499999999999901E-3</v>
      </c>
      <c r="Q67" s="1">
        <v>4.70967741935482E-4</v>
      </c>
      <c r="R67" s="1">
        <v>0.12903225806451599</v>
      </c>
      <c r="S67" s="1">
        <v>1</v>
      </c>
      <c r="T67" s="1">
        <v>20</v>
      </c>
      <c r="U67" s="1">
        <v>0</v>
      </c>
      <c r="V67" s="1">
        <v>4</v>
      </c>
      <c r="W67" s="1">
        <v>0</v>
      </c>
    </row>
    <row r="68" spans="1:23" x14ac:dyDescent="0.25">
      <c r="A68" s="1">
        <f>(Table12[[#This Row],[profit]] * 1.074 * 1000) - (Table12[[#This Row],[positions]] * 0.08)</f>
        <v>15.360399999999892</v>
      </c>
      <c r="B68" s="1" t="s">
        <v>23</v>
      </c>
      <c r="C68" s="1">
        <v>744</v>
      </c>
      <c r="D68" s="1" t="s">
        <v>24</v>
      </c>
      <c r="E68" s="1">
        <v>180</v>
      </c>
      <c r="F68" s="1">
        <v>25</v>
      </c>
      <c r="G68" s="1">
        <v>0.67</v>
      </c>
      <c r="H68" s="1">
        <v>0.18</v>
      </c>
      <c r="I68" s="1">
        <v>0.14000000000000001</v>
      </c>
      <c r="J68" s="1" t="b">
        <v>1</v>
      </c>
      <c r="K68" s="1">
        <v>4</v>
      </c>
      <c r="L68" s="1">
        <v>1.45999999999999E-2</v>
      </c>
      <c r="M68" s="1">
        <v>-1.6000000000000499E-3</v>
      </c>
      <c r="N68" s="1">
        <v>0</v>
      </c>
      <c r="O68" s="1">
        <v>0.75</v>
      </c>
      <c r="P68" s="1">
        <v>3.6499999999999901E-3</v>
      </c>
      <c r="Q68" s="1">
        <v>4.70967741935482E-4</v>
      </c>
      <c r="R68" s="1">
        <v>0.12903225806451599</v>
      </c>
      <c r="S68" s="1">
        <v>1</v>
      </c>
      <c r="T68" s="1">
        <v>16</v>
      </c>
      <c r="U68" s="1">
        <v>1</v>
      </c>
      <c r="V68" s="1">
        <v>3</v>
      </c>
      <c r="W68" s="1">
        <v>0</v>
      </c>
    </row>
    <row r="69" spans="1:23" x14ac:dyDescent="0.25">
      <c r="A69" s="1">
        <f>(Table12[[#This Row],[profit]] * 1.074 * 1000) - (Table12[[#This Row],[positions]] * 0.08)</f>
        <v>15.255199999999679</v>
      </c>
      <c r="B69" s="1" t="s">
        <v>23</v>
      </c>
      <c r="C69" s="1">
        <v>744</v>
      </c>
      <c r="D69" s="1" t="s">
        <v>24</v>
      </c>
      <c r="E69" s="1">
        <v>80</v>
      </c>
      <c r="F69" s="1">
        <v>12</v>
      </c>
      <c r="G69" s="1">
        <v>0.33</v>
      </c>
      <c r="H69" s="1">
        <v>0.36</v>
      </c>
      <c r="I69" s="1">
        <v>0.18</v>
      </c>
      <c r="J69" s="1" t="b">
        <v>1</v>
      </c>
      <c r="K69" s="1">
        <v>8</v>
      </c>
      <c r="L69" s="1">
        <v>1.4799999999999701E-2</v>
      </c>
      <c r="M69" s="1">
        <v>-3.9000000000000098E-3</v>
      </c>
      <c r="N69" s="1">
        <v>0.125</v>
      </c>
      <c r="O69" s="1">
        <v>0.75</v>
      </c>
      <c r="P69" s="1">
        <v>1.84999999999996E-3</v>
      </c>
      <c r="Q69" s="1">
        <v>4.7741935483870001E-4</v>
      </c>
      <c r="R69" s="1">
        <v>0.25806451612903197</v>
      </c>
      <c r="S69" s="1">
        <v>0.75</v>
      </c>
      <c r="T69" s="1">
        <v>56</v>
      </c>
      <c r="U69" s="1">
        <v>1</v>
      </c>
      <c r="V69" s="1">
        <v>3</v>
      </c>
      <c r="W69" s="1">
        <v>4</v>
      </c>
    </row>
    <row r="70" spans="1:23" x14ac:dyDescent="0.25">
      <c r="A70" s="1">
        <f>(Table12[[#This Row],[profit]] * 1.074 * 1000) - (Table12[[#This Row],[positions]] * 0.08)</f>
        <v>14.905599999999678</v>
      </c>
      <c r="B70" s="1" t="s">
        <v>23</v>
      </c>
      <c r="C70" s="1">
        <v>744</v>
      </c>
      <c r="D70" s="1" t="s">
        <v>24</v>
      </c>
      <c r="E70" s="1">
        <v>180</v>
      </c>
      <c r="F70" s="1">
        <v>29</v>
      </c>
      <c r="G70" s="1">
        <v>0.49</v>
      </c>
      <c r="H70" s="1">
        <v>0.35</v>
      </c>
      <c r="I70" s="1">
        <v>0.03</v>
      </c>
      <c r="J70" s="1" t="b">
        <v>1</v>
      </c>
      <c r="K70" s="1">
        <v>7</v>
      </c>
      <c r="L70" s="1">
        <v>1.4399999999999699E-2</v>
      </c>
      <c r="M70" s="1">
        <v>-8.0000000000035598E-4</v>
      </c>
      <c r="N70" s="1">
        <v>0</v>
      </c>
      <c r="O70" s="1">
        <v>0.42857142857142899</v>
      </c>
      <c r="P70" s="1">
        <v>2.0571428571428199E-3</v>
      </c>
      <c r="Q70" s="1">
        <v>4.6451612903225E-4</v>
      </c>
      <c r="R70" s="1">
        <v>0.225806451612903</v>
      </c>
      <c r="S70" s="1">
        <v>1</v>
      </c>
      <c r="T70" s="1">
        <v>29</v>
      </c>
      <c r="U70" s="1">
        <v>4</v>
      </c>
      <c r="V70" s="1">
        <v>3</v>
      </c>
      <c r="W70" s="1">
        <v>0</v>
      </c>
    </row>
    <row r="71" spans="1:23" x14ac:dyDescent="0.25">
      <c r="A71" s="1">
        <f>(Table12[[#This Row],[profit]] * 1.074 * 1000) - (Table12[[#This Row],[positions]] * 0.08)</f>
        <v>14.823399999999786</v>
      </c>
      <c r="B71" s="1" t="s">
        <v>23</v>
      </c>
      <c r="C71" s="1">
        <v>744</v>
      </c>
      <c r="D71" s="1" t="s">
        <v>24</v>
      </c>
      <c r="E71" s="1">
        <v>190</v>
      </c>
      <c r="F71" s="1">
        <v>7</v>
      </c>
      <c r="G71" s="1">
        <v>0.43</v>
      </c>
      <c r="H71" s="1">
        <v>0.34</v>
      </c>
      <c r="I71" s="1">
        <v>0.27</v>
      </c>
      <c r="J71" s="1" t="b">
        <v>1</v>
      </c>
      <c r="K71" s="1">
        <v>4</v>
      </c>
      <c r="L71" s="1">
        <v>1.40999999999998E-2</v>
      </c>
      <c r="M71" s="1">
        <v>0</v>
      </c>
      <c r="N71" s="1">
        <v>0</v>
      </c>
      <c r="O71" s="1">
        <v>1</v>
      </c>
      <c r="P71" s="1">
        <v>3.5249999999999401E-3</v>
      </c>
      <c r="Q71" s="1">
        <v>4.5483870967741199E-4</v>
      </c>
      <c r="R71" s="1">
        <v>0.12903225806451599</v>
      </c>
      <c r="S71" s="1">
        <v>1</v>
      </c>
      <c r="T71" s="1">
        <v>56</v>
      </c>
      <c r="U71" s="1">
        <v>0</v>
      </c>
      <c r="V71" s="1">
        <v>3</v>
      </c>
      <c r="W71" s="1">
        <v>1</v>
      </c>
    </row>
    <row r="72" spans="1:23" x14ac:dyDescent="0.25">
      <c r="A72" s="1">
        <f>(Table12[[#This Row],[profit]] * 1.074 * 1000) - (Table12[[#This Row],[positions]] * 0.08)</f>
        <v>15.076600000000539</v>
      </c>
      <c r="B72" s="1" t="s">
        <v>23</v>
      </c>
      <c r="C72" s="1">
        <v>744</v>
      </c>
      <c r="D72" s="1" t="s">
        <v>24</v>
      </c>
      <c r="E72" s="1">
        <v>160</v>
      </c>
      <c r="F72" s="1">
        <v>21</v>
      </c>
      <c r="G72" s="1">
        <v>0.27</v>
      </c>
      <c r="H72" s="1">
        <v>0.32</v>
      </c>
      <c r="I72" s="1">
        <v>0.14000000000000001</v>
      </c>
      <c r="J72" s="1" t="b">
        <v>1</v>
      </c>
      <c r="K72" s="1">
        <v>25</v>
      </c>
      <c r="L72" s="1">
        <v>1.5900000000000501E-2</v>
      </c>
      <c r="M72" s="1">
        <v>-3.9999999999997798E-3</v>
      </c>
      <c r="N72" s="1">
        <v>0.44</v>
      </c>
      <c r="O72" s="1">
        <v>0.44</v>
      </c>
      <c r="P72" s="1">
        <v>6.3600000000001904E-4</v>
      </c>
      <c r="Q72" s="1">
        <v>5.1290322580646705E-4</v>
      </c>
      <c r="R72" s="1">
        <v>0.80645161290322598</v>
      </c>
      <c r="S72" s="1">
        <v>0.71428571428571397</v>
      </c>
      <c r="T72" s="1">
        <v>75</v>
      </c>
      <c r="U72" s="1">
        <v>12</v>
      </c>
      <c r="V72" s="1">
        <v>7</v>
      </c>
      <c r="W72" s="1">
        <v>6</v>
      </c>
    </row>
    <row r="73" spans="1:23" x14ac:dyDescent="0.25">
      <c r="A73" s="1">
        <f>(Table12[[#This Row],[profit]] * 1.074 * 1000) - (Table12[[#This Row],[positions]] * 0.08)</f>
        <v>14.825600000000431</v>
      </c>
      <c r="B73" s="1" t="s">
        <v>23</v>
      </c>
      <c r="C73" s="1">
        <v>744</v>
      </c>
      <c r="D73" s="1" t="s">
        <v>24</v>
      </c>
      <c r="E73" s="1">
        <v>70</v>
      </c>
      <c r="F73" s="1">
        <v>21</v>
      </c>
      <c r="G73" s="1">
        <v>0.39</v>
      </c>
      <c r="H73" s="1">
        <v>0.08</v>
      </c>
      <c r="I73" s="1">
        <v>0.06</v>
      </c>
      <c r="J73" s="1" t="b">
        <v>1</v>
      </c>
      <c r="K73" s="1">
        <v>8</v>
      </c>
      <c r="L73" s="1">
        <v>1.44000000000004E-2</v>
      </c>
      <c r="M73" s="1">
        <v>-1.70000000000003E-3</v>
      </c>
      <c r="N73" s="1">
        <v>0</v>
      </c>
      <c r="O73" s="1">
        <v>0.625</v>
      </c>
      <c r="P73" s="1">
        <v>1.80000000000005E-3</v>
      </c>
      <c r="Q73" s="1">
        <v>4.6451612903227097E-4</v>
      </c>
      <c r="R73" s="1">
        <v>0.25806451612903197</v>
      </c>
      <c r="S73" s="1">
        <v>1</v>
      </c>
      <c r="T73" s="1">
        <v>15</v>
      </c>
      <c r="U73" s="1">
        <v>3</v>
      </c>
      <c r="V73" s="1">
        <v>5</v>
      </c>
      <c r="W73" s="1">
        <v>0</v>
      </c>
    </row>
    <row r="74" spans="1:23" x14ac:dyDescent="0.25">
      <c r="A74" s="1">
        <f>(Table12[[#This Row],[profit]] * 1.074 * 1000) - (Table12[[#This Row],[positions]] * 0.08)</f>
        <v>14.688599999999999</v>
      </c>
      <c r="B74" s="1" t="s">
        <v>23</v>
      </c>
      <c r="C74" s="1">
        <v>744</v>
      </c>
      <c r="D74" s="1" t="s">
        <v>24</v>
      </c>
      <c r="E74" s="1">
        <v>100</v>
      </c>
      <c r="F74" s="1">
        <v>10</v>
      </c>
      <c r="G74" s="1">
        <v>0.6</v>
      </c>
      <c r="H74" s="1">
        <v>0.23</v>
      </c>
      <c r="I74" s="1">
        <v>0.34</v>
      </c>
      <c r="J74" s="1" t="b">
        <v>1</v>
      </c>
      <c r="K74" s="1">
        <v>3</v>
      </c>
      <c r="L74" s="1">
        <v>1.3899999999999999E-2</v>
      </c>
      <c r="M74" s="1">
        <v>0</v>
      </c>
      <c r="N74" s="1">
        <v>0</v>
      </c>
      <c r="O74" s="1">
        <v>1</v>
      </c>
      <c r="P74" s="2">
        <v>4.63333333333334E-3</v>
      </c>
      <c r="Q74" s="2">
        <v>4.4838709677419398E-4</v>
      </c>
      <c r="R74" s="1">
        <v>9.6774193548387094E-2</v>
      </c>
      <c r="S74" s="1">
        <v>1</v>
      </c>
      <c r="T74" s="1">
        <v>13</v>
      </c>
      <c r="U74" s="1">
        <v>0</v>
      </c>
      <c r="V74" s="1">
        <v>3</v>
      </c>
      <c r="W74" s="1">
        <v>0</v>
      </c>
    </row>
    <row r="75" spans="1:23" x14ac:dyDescent="0.25">
      <c r="A75" s="1">
        <f>(Table12[[#This Row],[profit]] * 1.074 * 1000) - (Table12[[#This Row],[positions]] * 0.08)</f>
        <v>15.562200000001932</v>
      </c>
      <c r="B75" s="1" t="s">
        <v>23</v>
      </c>
      <c r="C75" s="1">
        <v>744</v>
      </c>
      <c r="D75" s="1" t="s">
        <v>24</v>
      </c>
      <c r="E75" s="1">
        <v>30</v>
      </c>
      <c r="F75" s="1">
        <v>13</v>
      </c>
      <c r="G75" s="1">
        <v>0.16</v>
      </c>
      <c r="H75" s="1">
        <v>0.32</v>
      </c>
      <c r="I75" s="1">
        <v>0.16</v>
      </c>
      <c r="J75" s="1" t="b">
        <v>1</v>
      </c>
      <c r="K75" s="1">
        <v>78</v>
      </c>
      <c r="L75" s="1">
        <v>2.0300000000001799E-2</v>
      </c>
      <c r="M75" s="1">
        <v>0</v>
      </c>
      <c r="N75" s="1">
        <v>0.44871794871794901</v>
      </c>
      <c r="O75" s="1">
        <v>0.47435897435897401</v>
      </c>
      <c r="P75" s="1">
        <v>2.6025641025643299E-4</v>
      </c>
      <c r="Q75" s="1">
        <v>6.54838709677476E-4</v>
      </c>
      <c r="R75" s="1">
        <v>2.5161290322580601</v>
      </c>
      <c r="S75" s="1">
        <v>0.63636363636363602</v>
      </c>
      <c r="T75" s="1">
        <v>28</v>
      </c>
      <c r="U75" s="1">
        <v>12</v>
      </c>
      <c r="V75" s="1">
        <v>4</v>
      </c>
      <c r="W75" s="1">
        <v>62</v>
      </c>
    </row>
    <row r="76" spans="1:23" x14ac:dyDescent="0.25">
      <c r="A76" s="1">
        <f>(Table12[[#This Row],[profit]] * 1.074 * 1000) - (Table12[[#This Row],[positions]] * 0.08)</f>
        <v>14.473800000000001</v>
      </c>
      <c r="B76" s="1" t="s">
        <v>23</v>
      </c>
      <c r="C76" s="1">
        <v>744</v>
      </c>
      <c r="D76" s="1" t="s">
        <v>24</v>
      </c>
      <c r="E76" s="1">
        <v>150</v>
      </c>
      <c r="F76" s="1">
        <v>9</v>
      </c>
      <c r="G76" s="1">
        <v>0.49</v>
      </c>
      <c r="H76" s="1">
        <v>0.32</v>
      </c>
      <c r="I76" s="1">
        <v>0.31</v>
      </c>
      <c r="J76" s="1" t="b">
        <v>1</v>
      </c>
      <c r="K76" s="1">
        <v>3</v>
      </c>
      <c r="L76" s="1">
        <v>1.37E-2</v>
      </c>
      <c r="M76" s="1">
        <v>0</v>
      </c>
      <c r="N76" s="1">
        <v>0</v>
      </c>
      <c r="O76" s="1">
        <v>1</v>
      </c>
      <c r="P76" s="1">
        <v>4.5666666666666798E-3</v>
      </c>
      <c r="Q76" s="1">
        <v>4.4193548387096903E-4</v>
      </c>
      <c r="R76" s="1">
        <v>9.6774193548387094E-2</v>
      </c>
      <c r="S76" s="1">
        <v>1</v>
      </c>
      <c r="T76" s="1">
        <v>13</v>
      </c>
      <c r="U76" s="1">
        <v>0</v>
      </c>
      <c r="V76" s="1">
        <v>3</v>
      </c>
      <c r="W76" s="1">
        <v>0</v>
      </c>
    </row>
    <row r="77" spans="1:23" x14ac:dyDescent="0.25">
      <c r="A77" s="1">
        <f>(Table12[[#This Row],[profit]] * 1.074 * 1000) - (Table12[[#This Row],[positions]] * 0.08)</f>
        <v>14.421200000000001</v>
      </c>
      <c r="B77" s="1" t="s">
        <v>23</v>
      </c>
      <c r="C77" s="1">
        <v>744</v>
      </c>
      <c r="D77" s="1" t="s">
        <v>24</v>
      </c>
      <c r="E77" s="1">
        <v>40</v>
      </c>
      <c r="F77" s="1">
        <v>5</v>
      </c>
      <c r="G77" s="1">
        <v>0.33</v>
      </c>
      <c r="H77" s="1">
        <v>0.18</v>
      </c>
      <c r="I77" s="1">
        <v>0.35</v>
      </c>
      <c r="J77" s="1" t="b">
        <v>1</v>
      </c>
      <c r="K77" s="1">
        <v>5</v>
      </c>
      <c r="L77" s="1">
        <v>1.38E-2</v>
      </c>
      <c r="M77" s="1">
        <v>0</v>
      </c>
      <c r="N77" s="1">
        <v>0</v>
      </c>
      <c r="O77" s="1">
        <v>1</v>
      </c>
      <c r="P77" s="1">
        <v>2.7600000000000098E-3</v>
      </c>
      <c r="Q77" s="1">
        <v>4.4516129032258202E-4</v>
      </c>
      <c r="R77" s="1">
        <v>0.16129032258064499</v>
      </c>
      <c r="S77" s="1">
        <v>1</v>
      </c>
      <c r="T77" s="1">
        <v>19</v>
      </c>
      <c r="U77" s="1">
        <v>0</v>
      </c>
      <c r="V77" s="1">
        <v>4</v>
      </c>
      <c r="W77" s="1">
        <v>1</v>
      </c>
    </row>
    <row r="78" spans="1:23" x14ac:dyDescent="0.25">
      <c r="A78" s="1">
        <f>(Table12[[#This Row],[profit]] * 1.074 * 1000) - (Table12[[#This Row],[positions]] * 0.08)</f>
        <v>14.421200000000001</v>
      </c>
      <c r="B78" s="1" t="s">
        <v>23</v>
      </c>
      <c r="C78" s="1">
        <v>744</v>
      </c>
      <c r="D78" s="1" t="s">
        <v>24</v>
      </c>
      <c r="E78" s="1">
        <v>70</v>
      </c>
      <c r="F78" s="1">
        <v>24</v>
      </c>
      <c r="G78" s="1">
        <v>0.65</v>
      </c>
      <c r="H78" s="1">
        <v>0.39</v>
      </c>
      <c r="I78" s="1">
        <v>7.0000000000000007E-2</v>
      </c>
      <c r="J78" s="1" t="b">
        <v>1</v>
      </c>
      <c r="K78" s="1">
        <v>5</v>
      </c>
      <c r="L78" s="1">
        <v>1.38E-2</v>
      </c>
      <c r="M78" s="1">
        <v>-2.59999999999994E-3</v>
      </c>
      <c r="N78" s="1">
        <v>0</v>
      </c>
      <c r="O78" s="1">
        <v>0.6</v>
      </c>
      <c r="P78" s="1">
        <v>2.7600000000000098E-3</v>
      </c>
      <c r="Q78" s="1">
        <v>4.4516129032258202E-4</v>
      </c>
      <c r="R78" s="1">
        <v>0.16129032258064499</v>
      </c>
      <c r="S78" s="1">
        <v>1</v>
      </c>
      <c r="T78" s="1">
        <v>13</v>
      </c>
      <c r="U78" s="1">
        <v>2</v>
      </c>
      <c r="V78" s="1">
        <v>3</v>
      </c>
      <c r="W78" s="1">
        <v>0</v>
      </c>
    </row>
    <row r="79" spans="1:23" x14ac:dyDescent="0.25">
      <c r="A79" s="1">
        <f>(Table12[[#This Row],[profit]] * 1.074 * 1000) - (Table12[[#This Row],[positions]] * 0.08)</f>
        <v>14.421200000000001</v>
      </c>
      <c r="B79" s="1" t="s">
        <v>23</v>
      </c>
      <c r="C79" s="1">
        <v>744</v>
      </c>
      <c r="D79" s="1" t="s">
        <v>24</v>
      </c>
      <c r="E79" s="1">
        <v>140</v>
      </c>
      <c r="F79" s="1">
        <v>3</v>
      </c>
      <c r="G79" s="1">
        <v>0.34</v>
      </c>
      <c r="H79" s="1">
        <v>0.13</v>
      </c>
      <c r="I79" s="1">
        <v>0.33</v>
      </c>
      <c r="J79" s="1" t="b">
        <v>1</v>
      </c>
      <c r="K79" s="1">
        <v>5</v>
      </c>
      <c r="L79" s="1">
        <v>1.38E-2</v>
      </c>
      <c r="M79" s="1">
        <v>0</v>
      </c>
      <c r="N79" s="1">
        <v>0</v>
      </c>
      <c r="O79" s="1">
        <v>1</v>
      </c>
      <c r="P79" s="2">
        <v>2.7600000000000098E-3</v>
      </c>
      <c r="Q79" s="2">
        <v>4.4516129032258202E-4</v>
      </c>
      <c r="R79" s="1">
        <v>0.16129032258064499</v>
      </c>
      <c r="S79" s="1">
        <v>1</v>
      </c>
      <c r="T79" s="1">
        <v>15</v>
      </c>
      <c r="U79" s="1">
        <v>0</v>
      </c>
      <c r="V79" s="1">
        <v>5</v>
      </c>
      <c r="W79" s="1">
        <v>0</v>
      </c>
    </row>
    <row r="80" spans="1:23" x14ac:dyDescent="0.25">
      <c r="A80" s="1">
        <f>(Table12[[#This Row],[profit]] * 1.074 * 1000) - (Table12[[#This Row],[positions]] * 0.08)</f>
        <v>14.53520000000011</v>
      </c>
      <c r="B80" s="1" t="s">
        <v>23</v>
      </c>
      <c r="C80" s="1">
        <v>744</v>
      </c>
      <c r="D80" s="1" t="s">
        <v>24</v>
      </c>
      <c r="E80" s="1">
        <v>30</v>
      </c>
      <c r="F80" s="1">
        <v>18</v>
      </c>
      <c r="G80" s="1">
        <v>0.28999999999999998</v>
      </c>
      <c r="H80" s="1">
        <v>7.0000000000000007E-2</v>
      </c>
      <c r="I80" s="1">
        <v>0.21</v>
      </c>
      <c r="J80" s="1" t="b">
        <v>1</v>
      </c>
      <c r="K80" s="1">
        <v>17</v>
      </c>
      <c r="L80" s="1">
        <v>1.48000000000001E-2</v>
      </c>
      <c r="M80" s="1">
        <v>-3.19999999999987E-3</v>
      </c>
      <c r="N80" s="1">
        <v>0.35294117647058798</v>
      </c>
      <c r="O80" s="1">
        <v>0.70588235294117696</v>
      </c>
      <c r="P80" s="1">
        <v>8.7058823529412603E-4</v>
      </c>
      <c r="Q80" s="2">
        <v>4.77419354838714E-4</v>
      </c>
      <c r="R80" s="1">
        <v>0.54838709677419395</v>
      </c>
      <c r="S80" s="1">
        <v>0.6</v>
      </c>
      <c r="T80" s="1">
        <v>19</v>
      </c>
      <c r="U80" s="1">
        <v>2</v>
      </c>
      <c r="V80" s="1">
        <v>10</v>
      </c>
      <c r="W80" s="1">
        <v>5</v>
      </c>
    </row>
    <row r="81" spans="1:23" x14ac:dyDescent="0.25">
      <c r="A81" s="1">
        <f>(Table12[[#This Row],[profit]] * 1.074 * 1000) - (Table12[[#This Row],[positions]] * 0.08)</f>
        <v>14.564799999999893</v>
      </c>
      <c r="B81" s="1" t="s">
        <v>23</v>
      </c>
      <c r="C81" s="1">
        <v>744</v>
      </c>
      <c r="D81" s="1" t="s">
        <v>24</v>
      </c>
      <c r="E81" s="1">
        <v>40</v>
      </c>
      <c r="F81" s="1">
        <v>28</v>
      </c>
      <c r="G81" s="1">
        <v>0.31</v>
      </c>
      <c r="H81" s="1">
        <v>0.1</v>
      </c>
      <c r="I81" s="1">
        <v>0.03</v>
      </c>
      <c r="J81" s="1" t="b">
        <v>1</v>
      </c>
      <c r="K81" s="1">
        <v>22</v>
      </c>
      <c r="L81" s="1">
        <v>1.5199999999999899E-2</v>
      </c>
      <c r="M81" s="1">
        <v>-3.4000000000002899E-3</v>
      </c>
      <c r="N81" s="1">
        <v>0.40909090909090901</v>
      </c>
      <c r="O81" s="1">
        <v>0.36363636363636398</v>
      </c>
      <c r="P81" s="1">
        <v>6.9090909090908502E-4</v>
      </c>
      <c r="Q81" s="1">
        <v>4.9032258064515702E-4</v>
      </c>
      <c r="R81" s="1">
        <v>0.70967741935483897</v>
      </c>
      <c r="S81" s="1">
        <v>0.42857142857142899</v>
      </c>
      <c r="T81" s="1">
        <v>13</v>
      </c>
      <c r="U81" s="1">
        <v>14</v>
      </c>
      <c r="V81" s="1">
        <v>6</v>
      </c>
      <c r="W81" s="1">
        <v>2</v>
      </c>
    </row>
    <row r="82" spans="1:23" x14ac:dyDescent="0.25">
      <c r="A82" s="1">
        <f>(Table12[[#This Row],[profit]] * 1.074 * 1000) - (Table12[[#This Row],[positions]] * 0.08)</f>
        <v>15.016400000000218</v>
      </c>
      <c r="B82" s="1" t="s">
        <v>23</v>
      </c>
      <c r="C82" s="1">
        <v>744</v>
      </c>
      <c r="D82" s="1" t="s">
        <v>24</v>
      </c>
      <c r="E82" s="1">
        <v>50</v>
      </c>
      <c r="F82" s="1">
        <v>28</v>
      </c>
      <c r="G82" s="1">
        <v>0.2</v>
      </c>
      <c r="H82" s="1">
        <v>0.4</v>
      </c>
      <c r="I82" s="1">
        <v>0.35</v>
      </c>
      <c r="J82" s="1" t="b">
        <v>1</v>
      </c>
      <c r="K82" s="1">
        <v>62</v>
      </c>
      <c r="L82" s="1">
        <v>1.86000000000002E-2</v>
      </c>
      <c r="M82" s="1">
        <v>-1.30000000000008E-3</v>
      </c>
      <c r="N82" s="1">
        <v>0.37096774193548399</v>
      </c>
      <c r="O82" s="1">
        <v>0.467741935483871</v>
      </c>
      <c r="P82" s="1">
        <v>3.0000000000000301E-4</v>
      </c>
      <c r="Q82" s="1">
        <v>6.0000000000000602E-4</v>
      </c>
      <c r="R82" s="1">
        <v>2</v>
      </c>
      <c r="S82" s="1">
        <v>0.63636363636363602</v>
      </c>
      <c r="T82" s="1">
        <v>50</v>
      </c>
      <c r="U82" s="1">
        <v>1</v>
      </c>
      <c r="V82" s="1">
        <v>3</v>
      </c>
      <c r="W82" s="1">
        <v>58</v>
      </c>
    </row>
    <row r="83" spans="1:23" x14ac:dyDescent="0.25">
      <c r="A83" s="1">
        <f>(Table12[[#This Row],[profit]] * 1.074 * 1000) - (Table12[[#This Row],[positions]] * 0.08)</f>
        <v>14.286400000000107</v>
      </c>
      <c r="B83" s="1" t="s">
        <v>23</v>
      </c>
      <c r="C83" s="1">
        <v>744</v>
      </c>
      <c r="D83" s="1" t="s">
        <v>24</v>
      </c>
      <c r="E83" s="1">
        <v>40</v>
      </c>
      <c r="F83" s="1">
        <v>26</v>
      </c>
      <c r="G83" s="1">
        <v>0.69</v>
      </c>
      <c r="H83" s="1">
        <v>0.06</v>
      </c>
      <c r="I83" s="1">
        <v>0.03</v>
      </c>
      <c r="J83" s="1" t="b">
        <v>1</v>
      </c>
      <c r="K83" s="1">
        <v>4</v>
      </c>
      <c r="L83" s="1">
        <v>1.36000000000001E-2</v>
      </c>
      <c r="M83" s="1">
        <v>-1.6000000000000499E-3</v>
      </c>
      <c r="N83" s="1">
        <v>0</v>
      </c>
      <c r="O83" s="1">
        <v>0.75</v>
      </c>
      <c r="P83" s="1">
        <v>3.4000000000000098E-3</v>
      </c>
      <c r="Q83" s="1">
        <v>4.3870967741935701E-4</v>
      </c>
      <c r="R83" s="1">
        <v>0.12903225806451599</v>
      </c>
      <c r="S83" s="1">
        <v>1</v>
      </c>
      <c r="T83" s="1">
        <v>16</v>
      </c>
      <c r="U83" s="1">
        <v>1</v>
      </c>
      <c r="V83" s="1">
        <v>3</v>
      </c>
      <c r="W83" s="1">
        <v>0</v>
      </c>
    </row>
    <row r="84" spans="1:23" x14ac:dyDescent="0.25">
      <c r="A84" s="1">
        <f>(Table12[[#This Row],[profit]] * 1.074 * 1000) - (Table12[[#This Row],[positions]] * 0.08)</f>
        <v>14.286399999999785</v>
      </c>
      <c r="B84" s="1" t="s">
        <v>23</v>
      </c>
      <c r="C84" s="1">
        <v>744</v>
      </c>
      <c r="D84" s="1" t="s">
        <v>24</v>
      </c>
      <c r="E84" s="1">
        <v>190</v>
      </c>
      <c r="F84" s="1">
        <v>6</v>
      </c>
      <c r="G84" s="1">
        <v>0.49</v>
      </c>
      <c r="H84" s="1">
        <v>0.33</v>
      </c>
      <c r="I84" s="1">
        <v>0.28999999999999998</v>
      </c>
      <c r="J84" s="1" t="b">
        <v>1</v>
      </c>
      <c r="K84" s="1">
        <v>4</v>
      </c>
      <c r="L84" s="1">
        <v>1.35999999999998E-2</v>
      </c>
      <c r="M84" s="1">
        <v>0</v>
      </c>
      <c r="N84" s="1">
        <v>0</v>
      </c>
      <c r="O84" s="1">
        <v>1</v>
      </c>
      <c r="P84" s="2">
        <v>3.3999999999999599E-3</v>
      </c>
      <c r="Q84" s="1">
        <v>4.3870967741934899E-4</v>
      </c>
      <c r="R84" s="1">
        <v>0.12903225806451599</v>
      </c>
      <c r="S84" s="1">
        <v>1</v>
      </c>
      <c r="T84" s="1">
        <v>55</v>
      </c>
      <c r="U84" s="1">
        <v>0</v>
      </c>
      <c r="V84" s="1">
        <v>3</v>
      </c>
      <c r="W84" s="1">
        <v>1</v>
      </c>
    </row>
    <row r="85" spans="1:23" x14ac:dyDescent="0.25">
      <c r="A85" s="1">
        <f>(Table12[[#This Row],[profit]] * 1.074 * 1000) - (Table12[[#This Row],[positions]] * 0.08)</f>
        <v>14.455200000000644</v>
      </c>
      <c r="B85" s="1" t="s">
        <v>23</v>
      </c>
      <c r="C85" s="1">
        <v>744</v>
      </c>
      <c r="D85" s="1" t="s">
        <v>24</v>
      </c>
      <c r="E85" s="1">
        <v>190</v>
      </c>
      <c r="F85" s="1">
        <v>28</v>
      </c>
      <c r="G85" s="1">
        <v>0.31</v>
      </c>
      <c r="H85" s="1">
        <v>0.15</v>
      </c>
      <c r="I85" s="1">
        <v>0.28000000000000003</v>
      </c>
      <c r="J85" s="1" t="b">
        <v>1</v>
      </c>
      <c r="K85" s="1">
        <v>18</v>
      </c>
      <c r="L85" s="1">
        <v>1.4800000000000599E-2</v>
      </c>
      <c r="M85" s="1">
        <v>-5.1999999999998697E-3</v>
      </c>
      <c r="N85" s="1">
        <v>0.44444444444444398</v>
      </c>
      <c r="O85" s="1">
        <v>0.61111111111111105</v>
      </c>
      <c r="P85" s="2">
        <v>8.2222222222225498E-4</v>
      </c>
      <c r="Q85" s="1">
        <v>4.7741935483872901E-4</v>
      </c>
      <c r="R85" s="1">
        <v>0.58064516129032295</v>
      </c>
      <c r="S85" s="1">
        <v>0.57142857142857095</v>
      </c>
      <c r="T85" s="1">
        <v>118</v>
      </c>
      <c r="U85" s="1">
        <v>4</v>
      </c>
      <c r="V85" s="1">
        <v>9</v>
      </c>
      <c r="W85" s="1">
        <v>5</v>
      </c>
    </row>
    <row r="86" spans="1:23" x14ac:dyDescent="0.25">
      <c r="A86" s="1">
        <f>(Table12[[#This Row],[profit]] * 1.074 * 1000) - (Table12[[#This Row],[positions]] * 0.08)</f>
        <v>14.259000000000109</v>
      </c>
      <c r="B86" s="1" t="s">
        <v>23</v>
      </c>
      <c r="C86" s="1">
        <v>744</v>
      </c>
      <c r="D86" s="1" t="s">
        <v>24</v>
      </c>
      <c r="E86" s="1">
        <v>170</v>
      </c>
      <c r="F86" s="1">
        <v>2</v>
      </c>
      <c r="G86" s="1">
        <v>0.54</v>
      </c>
      <c r="H86" s="1">
        <v>0.37</v>
      </c>
      <c r="I86" s="1">
        <v>0.34</v>
      </c>
      <c r="J86" s="1" t="b">
        <v>1</v>
      </c>
      <c r="K86" s="1">
        <v>3</v>
      </c>
      <c r="L86" s="1">
        <v>1.35000000000001E-2</v>
      </c>
      <c r="M86" s="1">
        <v>0</v>
      </c>
      <c r="N86" s="1">
        <v>0</v>
      </c>
      <c r="O86" s="1">
        <v>1</v>
      </c>
      <c r="P86" s="2">
        <v>4.5000000000000196E-3</v>
      </c>
      <c r="Q86" s="1">
        <v>4.3548387096774402E-4</v>
      </c>
      <c r="R86" s="1">
        <v>9.6774193548387094E-2</v>
      </c>
      <c r="S86" s="1">
        <v>1</v>
      </c>
      <c r="T86" s="1">
        <v>10</v>
      </c>
      <c r="U86" s="1">
        <v>0</v>
      </c>
      <c r="V86" s="1">
        <v>3</v>
      </c>
      <c r="W86" s="1">
        <v>0</v>
      </c>
    </row>
    <row r="87" spans="1:23" x14ac:dyDescent="0.25">
      <c r="A87" s="1">
        <f>(Table12[[#This Row],[profit]] * 1.074 * 1000) - (Table12[[#This Row],[positions]] * 0.08)</f>
        <v>14.288599999999999</v>
      </c>
      <c r="B87" s="1" t="s">
        <v>23</v>
      </c>
      <c r="C87" s="1">
        <v>744</v>
      </c>
      <c r="D87" s="1" t="s">
        <v>24</v>
      </c>
      <c r="E87" s="1">
        <v>180</v>
      </c>
      <c r="F87" s="1">
        <v>22</v>
      </c>
      <c r="G87" s="1">
        <v>0.49</v>
      </c>
      <c r="H87" s="1">
        <v>0.03</v>
      </c>
      <c r="I87" s="1">
        <v>0.05</v>
      </c>
      <c r="J87" s="1" t="b">
        <v>1</v>
      </c>
      <c r="K87" s="1">
        <v>8</v>
      </c>
      <c r="L87" s="1">
        <v>1.3899999999999999E-2</v>
      </c>
      <c r="M87" s="1">
        <v>-4.6000000000003798E-3</v>
      </c>
      <c r="N87" s="1">
        <v>0</v>
      </c>
      <c r="O87" s="1">
        <v>0.5</v>
      </c>
      <c r="P87" s="1">
        <v>1.7374999999999999E-3</v>
      </c>
      <c r="Q87" s="1">
        <v>4.4838709677419398E-4</v>
      </c>
      <c r="R87" s="1">
        <v>0.25806451612903197</v>
      </c>
      <c r="S87" s="1">
        <v>0.66666666666666696</v>
      </c>
      <c r="T87" s="1">
        <v>10</v>
      </c>
      <c r="U87" s="1">
        <v>4</v>
      </c>
      <c r="V87" s="1">
        <v>4</v>
      </c>
      <c r="W87" s="1">
        <v>0</v>
      </c>
    </row>
    <row r="88" spans="1:23" x14ac:dyDescent="0.25">
      <c r="A88" s="1">
        <f>(Table12[[#This Row],[profit]] * 1.074 * 1000) - (Table12[[#This Row],[positions]] * 0.08)</f>
        <v>14.293000000000003</v>
      </c>
      <c r="B88" s="1" t="s">
        <v>23</v>
      </c>
      <c r="C88" s="1">
        <v>744</v>
      </c>
      <c r="D88" s="1" t="s">
        <v>24</v>
      </c>
      <c r="E88" s="1">
        <v>120</v>
      </c>
      <c r="F88" s="1">
        <v>25</v>
      </c>
      <c r="G88" s="1">
        <v>0.32</v>
      </c>
      <c r="H88" s="1">
        <v>0.06</v>
      </c>
      <c r="I88" s="1">
        <v>0.15</v>
      </c>
      <c r="J88" s="1" t="b">
        <v>1</v>
      </c>
      <c r="K88" s="1">
        <v>16</v>
      </c>
      <c r="L88" s="1">
        <v>1.4500000000000001E-2</v>
      </c>
      <c r="M88" s="1">
        <v>-4.6999999999997001E-3</v>
      </c>
      <c r="N88" s="1">
        <v>0.25</v>
      </c>
      <c r="O88" s="1">
        <v>0.6875</v>
      </c>
      <c r="P88" s="1">
        <v>9.0624999999999701E-4</v>
      </c>
      <c r="Q88" s="1">
        <v>4.6774193548386998E-4</v>
      </c>
      <c r="R88" s="1">
        <v>0.51612903225806495</v>
      </c>
      <c r="S88" s="1">
        <v>0.6</v>
      </c>
      <c r="T88" s="1">
        <v>29</v>
      </c>
      <c r="U88" s="1">
        <v>4</v>
      </c>
      <c r="V88" s="1">
        <v>11</v>
      </c>
      <c r="W88" s="1">
        <v>1</v>
      </c>
    </row>
    <row r="89" spans="1:23" x14ac:dyDescent="0.25">
      <c r="A89" s="1">
        <f>(Table12[[#This Row],[profit]] * 1.074 * 1000) - (Table12[[#This Row],[positions]] * 0.08)</f>
        <v>14.098999999999785</v>
      </c>
      <c r="B89" s="1" t="s">
        <v>23</v>
      </c>
      <c r="C89" s="1">
        <v>744</v>
      </c>
      <c r="D89" s="1" t="s">
        <v>24</v>
      </c>
      <c r="E89" s="1">
        <v>150</v>
      </c>
      <c r="F89" s="1">
        <v>17</v>
      </c>
      <c r="G89" s="1">
        <v>0.45</v>
      </c>
      <c r="H89" s="1">
        <v>7.0000000000000007E-2</v>
      </c>
      <c r="I89" s="1">
        <v>0.28999999999999998</v>
      </c>
      <c r="J89" s="1" t="b">
        <v>1</v>
      </c>
      <c r="K89" s="1">
        <v>5</v>
      </c>
      <c r="L89" s="1">
        <v>1.34999999999998E-2</v>
      </c>
      <c r="M89" s="1">
        <v>0</v>
      </c>
      <c r="N89" s="1">
        <v>0</v>
      </c>
      <c r="O89" s="1">
        <v>1</v>
      </c>
      <c r="P89" s="1">
        <v>2.6999999999999698E-3</v>
      </c>
      <c r="Q89" s="1">
        <v>4.3548387096773702E-4</v>
      </c>
      <c r="R89" s="1">
        <v>0.16129032258064499</v>
      </c>
      <c r="S89" s="1">
        <v>1</v>
      </c>
      <c r="T89" s="1">
        <v>22</v>
      </c>
      <c r="U89" s="1">
        <v>0</v>
      </c>
      <c r="V89" s="1">
        <v>5</v>
      </c>
      <c r="W89" s="1">
        <v>0</v>
      </c>
    </row>
    <row r="90" spans="1:23" x14ac:dyDescent="0.25">
      <c r="A90" s="1">
        <f>(Table12[[#This Row],[profit]] * 1.074 * 1000) - (Table12[[#This Row],[positions]] * 0.08)</f>
        <v>13.991600000000323</v>
      </c>
      <c r="B90" s="1" t="s">
        <v>23</v>
      </c>
      <c r="C90" s="1">
        <v>744</v>
      </c>
      <c r="D90" s="1" t="s">
        <v>24</v>
      </c>
      <c r="E90" s="1">
        <v>10</v>
      </c>
      <c r="F90" s="1">
        <v>29</v>
      </c>
      <c r="G90" s="1">
        <v>0.64</v>
      </c>
      <c r="H90" s="1">
        <v>7.0000000000000007E-2</v>
      </c>
      <c r="I90" s="1">
        <v>0.1</v>
      </c>
      <c r="J90" s="1" t="b">
        <v>1</v>
      </c>
      <c r="K90" s="1">
        <v>5</v>
      </c>
      <c r="L90" s="1">
        <v>1.3400000000000301E-2</v>
      </c>
      <c r="M90" s="1">
        <v>-3.5000000000000599E-3</v>
      </c>
      <c r="N90" s="1">
        <v>0</v>
      </c>
      <c r="O90" s="1">
        <v>0.6</v>
      </c>
      <c r="P90" s="1">
        <v>2.6800000000000599E-3</v>
      </c>
      <c r="Q90" s="1">
        <v>4.3225806451613899E-4</v>
      </c>
      <c r="R90" s="1">
        <v>0.16129032258064499</v>
      </c>
      <c r="S90" s="1">
        <v>1</v>
      </c>
      <c r="T90" s="1">
        <v>16</v>
      </c>
      <c r="U90" s="1">
        <v>2</v>
      </c>
      <c r="V90" s="1">
        <v>0</v>
      </c>
      <c r="W90" s="1">
        <v>3</v>
      </c>
    </row>
    <row r="91" spans="1:23" x14ac:dyDescent="0.25">
      <c r="A91" s="1">
        <f>(Table12[[#This Row],[profit]] * 1.074 * 1000) - (Table12[[#This Row],[positions]] * 0.08)</f>
        <v>13.911599999999893</v>
      </c>
      <c r="B91" s="1" t="s">
        <v>23</v>
      </c>
      <c r="C91" s="1">
        <v>744</v>
      </c>
      <c r="D91" s="1" t="s">
        <v>24</v>
      </c>
      <c r="E91" s="1">
        <v>30</v>
      </c>
      <c r="F91" s="1">
        <v>23</v>
      </c>
      <c r="G91" s="1">
        <v>0.46</v>
      </c>
      <c r="H91" s="1">
        <v>0.36</v>
      </c>
      <c r="I91" s="1">
        <v>0.12</v>
      </c>
      <c r="J91" s="1" t="b">
        <v>1</v>
      </c>
      <c r="K91" s="1">
        <v>6</v>
      </c>
      <c r="L91" s="1">
        <v>1.33999999999999E-2</v>
      </c>
      <c r="M91" s="1">
        <v>0</v>
      </c>
      <c r="N91" s="1">
        <v>0</v>
      </c>
      <c r="O91" s="1">
        <v>0.66666666666666696</v>
      </c>
      <c r="P91" s="1">
        <v>2.2333333333333098E-3</v>
      </c>
      <c r="Q91" s="1">
        <v>4.3225806451612398E-4</v>
      </c>
      <c r="R91" s="1">
        <v>0.19354838709677399</v>
      </c>
      <c r="S91" s="1">
        <v>1</v>
      </c>
      <c r="T91" s="1">
        <v>23</v>
      </c>
      <c r="U91" s="1">
        <v>1</v>
      </c>
      <c r="V91" s="1">
        <v>3</v>
      </c>
      <c r="W91" s="1">
        <v>2</v>
      </c>
    </row>
    <row r="92" spans="1:23" x14ac:dyDescent="0.25">
      <c r="A92" s="1">
        <f>(Table12[[#This Row],[profit]] * 1.074 * 1000) - (Table12[[#This Row],[positions]] * 0.08)</f>
        <v>13.856799999999891</v>
      </c>
      <c r="B92" s="1" t="s">
        <v>23</v>
      </c>
      <c r="C92" s="1">
        <v>744</v>
      </c>
      <c r="D92" s="1" t="s">
        <v>24</v>
      </c>
      <c r="E92" s="1">
        <v>10</v>
      </c>
      <c r="F92" s="1">
        <v>23</v>
      </c>
      <c r="G92" s="1">
        <v>0.55000000000000004</v>
      </c>
      <c r="H92" s="1">
        <v>0.13</v>
      </c>
      <c r="I92" s="1">
        <v>0.31</v>
      </c>
      <c r="J92" s="1" t="b">
        <v>1</v>
      </c>
      <c r="K92" s="1">
        <v>4</v>
      </c>
      <c r="L92" s="1">
        <v>1.3199999999999899E-2</v>
      </c>
      <c r="M92" s="1">
        <v>0</v>
      </c>
      <c r="N92" s="1">
        <v>0</v>
      </c>
      <c r="O92" s="1">
        <v>0.75</v>
      </c>
      <c r="P92" s="1">
        <v>3.2999999999999701E-3</v>
      </c>
      <c r="Q92" s="1">
        <v>4.2580645161289902E-4</v>
      </c>
      <c r="R92" s="1">
        <v>0.12903225806451599</v>
      </c>
      <c r="S92" s="1">
        <v>1</v>
      </c>
      <c r="T92" s="1">
        <v>20</v>
      </c>
      <c r="U92" s="1">
        <v>0</v>
      </c>
      <c r="V92" s="1">
        <v>0</v>
      </c>
      <c r="W92" s="1">
        <v>4</v>
      </c>
    </row>
    <row r="93" spans="1:23" x14ac:dyDescent="0.25">
      <c r="A93" s="1">
        <f>(Table12[[#This Row],[profit]] * 1.074 * 1000) - (Table12[[#This Row],[positions]] * 0.08)</f>
        <v>13.751599999999893</v>
      </c>
      <c r="B93" s="1" t="s">
        <v>23</v>
      </c>
      <c r="C93" s="1">
        <v>744</v>
      </c>
      <c r="D93" s="1" t="s">
        <v>24</v>
      </c>
      <c r="E93" s="1">
        <v>20</v>
      </c>
      <c r="F93" s="1">
        <v>28</v>
      </c>
      <c r="G93" s="1">
        <v>0.42</v>
      </c>
      <c r="H93" s="1">
        <v>0.31</v>
      </c>
      <c r="I93" s="1">
        <v>0.03</v>
      </c>
      <c r="J93" s="1" t="b">
        <v>1</v>
      </c>
      <c r="K93" s="1">
        <v>8</v>
      </c>
      <c r="L93" s="1">
        <v>1.33999999999999E-2</v>
      </c>
      <c r="M93" s="1">
        <v>-1.00000000000011E-3</v>
      </c>
      <c r="N93" s="1">
        <v>0</v>
      </c>
      <c r="O93" s="1">
        <v>0.375</v>
      </c>
      <c r="P93" s="1">
        <v>1.6749999999999801E-3</v>
      </c>
      <c r="Q93" s="1">
        <v>4.3225806451612398E-4</v>
      </c>
      <c r="R93" s="1">
        <v>0.25806451612903197</v>
      </c>
      <c r="S93" s="1">
        <v>1</v>
      </c>
      <c r="T93" s="1">
        <v>15</v>
      </c>
      <c r="U93" s="1">
        <v>5</v>
      </c>
      <c r="V93" s="1">
        <v>0</v>
      </c>
      <c r="W93" s="1">
        <v>3</v>
      </c>
    </row>
    <row r="94" spans="1:23" x14ac:dyDescent="0.25">
      <c r="A94" s="1">
        <f>(Table12[[#This Row],[profit]] * 1.074 * 1000) - (Table12[[#This Row],[positions]] * 0.08)</f>
        <v>13.61460000000011</v>
      </c>
      <c r="B94" s="1" t="s">
        <v>23</v>
      </c>
      <c r="C94" s="1">
        <v>744</v>
      </c>
      <c r="D94" s="1" t="s">
        <v>24</v>
      </c>
      <c r="E94" s="1">
        <v>140</v>
      </c>
      <c r="F94" s="1">
        <v>2</v>
      </c>
      <c r="G94" s="1">
        <v>0.31</v>
      </c>
      <c r="H94" s="1">
        <v>0.27</v>
      </c>
      <c r="I94" s="1">
        <v>0.27</v>
      </c>
      <c r="J94" s="1" t="b">
        <v>1</v>
      </c>
      <c r="K94" s="1">
        <v>3</v>
      </c>
      <c r="L94" s="1">
        <v>1.2900000000000101E-2</v>
      </c>
      <c r="M94" s="1">
        <v>4.0000000000000001E-3</v>
      </c>
      <c r="N94" s="1">
        <v>0</v>
      </c>
      <c r="O94" s="1">
        <v>1</v>
      </c>
      <c r="P94" s="1">
        <v>4.3000000000000399E-3</v>
      </c>
      <c r="Q94" s="1">
        <v>4.1612903225806899E-4</v>
      </c>
      <c r="R94" s="1">
        <v>9.6774193548387094E-2</v>
      </c>
      <c r="S94" s="1">
        <v>1</v>
      </c>
      <c r="T94" s="1">
        <v>9</v>
      </c>
      <c r="U94" s="1">
        <v>0</v>
      </c>
      <c r="V94" s="1">
        <v>3</v>
      </c>
      <c r="W94" s="1">
        <v>0</v>
      </c>
    </row>
    <row r="95" spans="1:23" x14ac:dyDescent="0.25">
      <c r="A95" s="1">
        <f>(Table12[[#This Row],[profit]] * 1.074 * 1000) - (Table12[[#This Row],[positions]] * 0.08)</f>
        <v>13.61460000000011</v>
      </c>
      <c r="B95" s="1" t="s">
        <v>23</v>
      </c>
      <c r="C95" s="1">
        <v>744</v>
      </c>
      <c r="D95" s="1" t="s">
        <v>24</v>
      </c>
      <c r="E95" s="1">
        <v>160</v>
      </c>
      <c r="F95" s="1">
        <v>2</v>
      </c>
      <c r="G95" s="1">
        <v>0.48</v>
      </c>
      <c r="H95" s="1">
        <v>0.23</v>
      </c>
      <c r="I95" s="1">
        <v>0.32</v>
      </c>
      <c r="J95" s="1" t="b">
        <v>1</v>
      </c>
      <c r="K95" s="1">
        <v>3</v>
      </c>
      <c r="L95" s="1">
        <v>1.2900000000000101E-2</v>
      </c>
      <c r="M95" s="1">
        <v>4.0000000000000001E-3</v>
      </c>
      <c r="N95" s="1">
        <v>0</v>
      </c>
      <c r="O95" s="1">
        <v>1</v>
      </c>
      <c r="P95" s="2">
        <v>4.3000000000000399E-3</v>
      </c>
      <c r="Q95" s="1">
        <v>4.1612903225806899E-4</v>
      </c>
      <c r="R95" s="1">
        <v>9.6774193548387094E-2</v>
      </c>
      <c r="S95" s="1">
        <v>1</v>
      </c>
      <c r="T95" s="1">
        <v>9</v>
      </c>
      <c r="U95" s="1">
        <v>0</v>
      </c>
      <c r="V95" s="1">
        <v>3</v>
      </c>
      <c r="W95" s="1">
        <v>0</v>
      </c>
    </row>
    <row r="96" spans="1:23" x14ac:dyDescent="0.25">
      <c r="A96" s="1">
        <f>(Table12[[#This Row],[profit]] * 1.074 * 1000) - (Table12[[#This Row],[positions]] * 0.08)</f>
        <v>13.562000000000108</v>
      </c>
      <c r="B96" s="1" t="s">
        <v>23</v>
      </c>
      <c r="C96" s="1">
        <v>744</v>
      </c>
      <c r="D96" s="1" t="s">
        <v>24</v>
      </c>
      <c r="E96" s="1">
        <v>70</v>
      </c>
      <c r="F96" s="1">
        <v>28</v>
      </c>
      <c r="G96" s="1">
        <v>0.67</v>
      </c>
      <c r="H96" s="1">
        <v>0.15</v>
      </c>
      <c r="I96" s="1">
        <v>0.08</v>
      </c>
      <c r="J96" s="1" t="b">
        <v>1</v>
      </c>
      <c r="K96" s="1">
        <v>5</v>
      </c>
      <c r="L96" s="1">
        <v>1.30000000000001E-2</v>
      </c>
      <c r="M96" s="1">
        <v>-2.59999999999994E-3</v>
      </c>
      <c r="N96" s="1">
        <v>0</v>
      </c>
      <c r="O96" s="1">
        <v>0.6</v>
      </c>
      <c r="P96" s="1">
        <v>2.6000000000000198E-3</v>
      </c>
      <c r="Q96" s="1">
        <v>4.1935483870968101E-4</v>
      </c>
      <c r="R96" s="1">
        <v>0.16129032258064499</v>
      </c>
      <c r="S96" s="1">
        <v>1</v>
      </c>
      <c r="T96" s="1">
        <v>15</v>
      </c>
      <c r="U96" s="1">
        <v>2</v>
      </c>
      <c r="V96" s="1">
        <v>3</v>
      </c>
      <c r="W96" s="1">
        <v>0</v>
      </c>
    </row>
    <row r="97" spans="1:23" x14ac:dyDescent="0.25">
      <c r="A97" s="1">
        <f>(Table12[[#This Row],[profit]] * 1.074 * 1000) - (Table12[[#This Row],[positions]] * 0.08)</f>
        <v>13.760399999999677</v>
      </c>
      <c r="B97" s="1" t="s">
        <v>23</v>
      </c>
      <c r="C97" s="1">
        <v>744</v>
      </c>
      <c r="D97" s="1" t="s">
        <v>24</v>
      </c>
      <c r="E97" s="1">
        <v>30</v>
      </c>
      <c r="F97" s="1">
        <v>24</v>
      </c>
      <c r="G97" s="1">
        <v>0.28999999999999998</v>
      </c>
      <c r="H97" s="1">
        <v>0.06</v>
      </c>
      <c r="I97" s="1">
        <v>0.06</v>
      </c>
      <c r="J97" s="1" t="b">
        <v>1</v>
      </c>
      <c r="K97" s="1">
        <v>24</v>
      </c>
      <c r="L97" s="1">
        <v>1.45999999999997E-2</v>
      </c>
      <c r="M97" s="1">
        <v>-4.0000000000002299E-3</v>
      </c>
      <c r="N97" s="1">
        <v>0.375</v>
      </c>
      <c r="O97" s="1">
        <v>0.41666666666666702</v>
      </c>
      <c r="P97" s="1">
        <v>6.0833333333332195E-4</v>
      </c>
      <c r="Q97" s="1">
        <v>4.70967741935475E-4</v>
      </c>
      <c r="R97" s="1">
        <v>0.77419354838709697</v>
      </c>
      <c r="S97" s="1">
        <v>0.42857142857142899</v>
      </c>
      <c r="T97" s="1">
        <v>10</v>
      </c>
      <c r="U97" s="1">
        <v>13</v>
      </c>
      <c r="V97" s="1">
        <v>9</v>
      </c>
      <c r="W97" s="1">
        <v>2</v>
      </c>
    </row>
    <row r="98" spans="1:23" x14ac:dyDescent="0.25">
      <c r="A98" s="1">
        <f>(Table12[[#This Row],[profit]] * 1.074 * 1000) - (Table12[[#This Row],[positions]] * 0.08)</f>
        <v>13.401999999999894</v>
      </c>
      <c r="B98" s="1" t="s">
        <v>23</v>
      </c>
      <c r="C98" s="1">
        <v>744</v>
      </c>
      <c r="D98" s="1" t="s">
        <v>24</v>
      </c>
      <c r="E98" s="1">
        <v>40</v>
      </c>
      <c r="F98" s="1">
        <v>3</v>
      </c>
      <c r="G98" s="1">
        <v>0.23</v>
      </c>
      <c r="H98" s="1">
        <v>0.28000000000000003</v>
      </c>
      <c r="I98" s="1">
        <v>0.03</v>
      </c>
      <c r="J98" s="1" t="b">
        <v>1</v>
      </c>
      <c r="K98" s="1">
        <v>7</v>
      </c>
      <c r="L98" s="1">
        <v>1.2999999999999901E-2</v>
      </c>
      <c r="M98" s="1">
        <v>-4.9999999999994504E-4</v>
      </c>
      <c r="N98" s="1">
        <v>0.14285714285714299</v>
      </c>
      <c r="O98" s="1">
        <v>0.57142857142857095</v>
      </c>
      <c r="P98" s="1">
        <v>1.85714285714284E-3</v>
      </c>
      <c r="Q98" s="1">
        <v>4.1935483870967401E-4</v>
      </c>
      <c r="R98" s="1">
        <v>0.225806451612903</v>
      </c>
      <c r="S98" s="1">
        <v>0.75</v>
      </c>
      <c r="T98" s="1">
        <v>7</v>
      </c>
      <c r="U98" s="1">
        <v>3</v>
      </c>
      <c r="V98" s="1">
        <v>4</v>
      </c>
      <c r="W98" s="1">
        <v>0</v>
      </c>
    </row>
    <row r="99" spans="1:23" x14ac:dyDescent="0.25">
      <c r="A99" s="1">
        <f>(Table12[[#This Row],[profit]] * 1.074 * 1000) - (Table12[[#This Row],[positions]] * 0.08)</f>
        <v>13.401999999999678</v>
      </c>
      <c r="B99" s="1" t="s">
        <v>23</v>
      </c>
      <c r="C99" s="1">
        <v>744</v>
      </c>
      <c r="D99" s="1" t="s">
        <v>24</v>
      </c>
      <c r="E99" s="1">
        <v>100</v>
      </c>
      <c r="F99" s="1">
        <v>24</v>
      </c>
      <c r="G99" s="1">
        <v>0.55000000000000004</v>
      </c>
      <c r="H99" s="1">
        <v>0.02</v>
      </c>
      <c r="I99" s="1">
        <v>0.06</v>
      </c>
      <c r="J99" s="1" t="b">
        <v>1</v>
      </c>
      <c r="K99" s="1">
        <v>7</v>
      </c>
      <c r="L99" s="1">
        <v>1.2999999999999699E-2</v>
      </c>
      <c r="M99" s="1">
        <v>-2.4000000000001802E-3</v>
      </c>
      <c r="N99" s="1">
        <v>0</v>
      </c>
      <c r="O99" s="1">
        <v>0.57142857142857095</v>
      </c>
      <c r="P99" s="1">
        <v>1.8571428571428101E-3</v>
      </c>
      <c r="Q99" s="1">
        <v>4.1935483870966702E-4</v>
      </c>
      <c r="R99" s="1">
        <v>0.225806451612903</v>
      </c>
      <c r="S99" s="1">
        <v>1</v>
      </c>
      <c r="T99" s="1">
        <v>10</v>
      </c>
      <c r="U99" s="1">
        <v>3</v>
      </c>
      <c r="V99" s="1">
        <v>4</v>
      </c>
      <c r="W99" s="1">
        <v>0</v>
      </c>
    </row>
    <row r="100" spans="1:23" x14ac:dyDescent="0.25">
      <c r="A100" s="1">
        <f>(Table12[[#This Row],[profit]] * 1.074 * 1000) - (Table12[[#This Row],[positions]] * 0.08)</f>
        <v>12.892399999999679</v>
      </c>
      <c r="B100" s="1" t="s">
        <v>23</v>
      </c>
      <c r="C100" s="1">
        <v>744</v>
      </c>
      <c r="D100" s="1" t="s">
        <v>24</v>
      </c>
      <c r="E100" s="1">
        <v>30</v>
      </c>
      <c r="F100" s="1">
        <v>3</v>
      </c>
      <c r="G100" s="1">
        <v>0.23</v>
      </c>
      <c r="H100" s="1">
        <v>0.05</v>
      </c>
      <c r="I100" s="1">
        <v>0.33</v>
      </c>
      <c r="J100" s="1" t="b">
        <v>1</v>
      </c>
      <c r="K100" s="1">
        <v>8</v>
      </c>
      <c r="L100" s="1">
        <v>1.25999999999997E-2</v>
      </c>
      <c r="M100" s="1">
        <v>0</v>
      </c>
      <c r="N100" s="1">
        <v>0.125</v>
      </c>
      <c r="O100" s="1">
        <v>1</v>
      </c>
      <c r="P100" s="1">
        <v>1.5749999999999701E-3</v>
      </c>
      <c r="Q100" s="1">
        <v>4.06451612903217E-4</v>
      </c>
      <c r="R100" s="1">
        <v>0.25806451612903197</v>
      </c>
      <c r="S100" s="1">
        <v>1</v>
      </c>
      <c r="T100" s="1">
        <v>10</v>
      </c>
      <c r="U100" s="1">
        <v>0</v>
      </c>
      <c r="V100" s="1">
        <v>7</v>
      </c>
      <c r="W100" s="1">
        <v>1</v>
      </c>
    </row>
    <row r="101" spans="1:23" x14ac:dyDescent="0.25">
      <c r="A101" s="1">
        <f>(Table12[[#This Row],[profit]] * 1.074 * 1000) - (Table12[[#This Row],[positions]] * 0.08)</f>
        <v>12.648000000000538</v>
      </c>
      <c r="B101" s="1" t="s">
        <v>23</v>
      </c>
      <c r="C101" s="1">
        <v>744</v>
      </c>
      <c r="D101" s="1" t="s">
        <v>24</v>
      </c>
      <c r="E101" s="1">
        <v>160</v>
      </c>
      <c r="F101" s="1">
        <v>17</v>
      </c>
      <c r="G101" s="1">
        <v>0.71</v>
      </c>
      <c r="H101" s="1">
        <v>0.12</v>
      </c>
      <c r="I101" s="1">
        <v>0.22</v>
      </c>
      <c r="J101" s="1" t="b">
        <v>1</v>
      </c>
      <c r="K101" s="1">
        <v>3</v>
      </c>
      <c r="L101" s="1">
        <v>1.20000000000005E-2</v>
      </c>
      <c r="M101" s="1">
        <v>0</v>
      </c>
      <c r="N101" s="1">
        <v>0</v>
      </c>
      <c r="O101" s="1">
        <v>1</v>
      </c>
      <c r="P101" s="2">
        <v>4.0000000000001501E-3</v>
      </c>
      <c r="Q101" s="2">
        <v>3.8709677419356301E-4</v>
      </c>
      <c r="R101" s="1">
        <v>9.6774193548387094E-2</v>
      </c>
      <c r="S101" s="1">
        <v>1</v>
      </c>
      <c r="T101" s="1">
        <v>12</v>
      </c>
      <c r="U101" s="1">
        <v>0</v>
      </c>
      <c r="V101" s="1">
        <v>3</v>
      </c>
      <c r="W101" s="1">
        <v>0</v>
      </c>
    </row>
    <row r="102" spans="1:23" x14ac:dyDescent="0.25">
      <c r="A102" s="1">
        <f>(Table12[[#This Row],[profit]] * 1.074 * 1000) - (Table12[[#This Row],[positions]] * 0.08)</f>
        <v>12.816800000000539</v>
      </c>
      <c r="B102" s="1" t="s">
        <v>23</v>
      </c>
      <c r="C102" s="1">
        <v>744</v>
      </c>
      <c r="D102" s="1" t="s">
        <v>24</v>
      </c>
      <c r="E102" s="1">
        <v>150</v>
      </c>
      <c r="F102" s="1">
        <v>1</v>
      </c>
      <c r="G102" s="1">
        <v>0.11</v>
      </c>
      <c r="H102" s="1">
        <v>0.04</v>
      </c>
      <c r="I102" s="1">
        <v>0.01</v>
      </c>
      <c r="J102" s="1" t="b">
        <v>1</v>
      </c>
      <c r="K102" s="1">
        <v>17</v>
      </c>
      <c r="L102" s="1">
        <v>1.32000000000005E-2</v>
      </c>
      <c r="M102" s="1">
        <v>0</v>
      </c>
      <c r="N102" s="1">
        <v>0.35294117647058798</v>
      </c>
      <c r="O102" s="1">
        <v>0.58823529411764697</v>
      </c>
      <c r="P102" s="1">
        <v>7.7647058823532603E-4</v>
      </c>
      <c r="Q102" s="1">
        <v>4.2580645161292098E-4</v>
      </c>
      <c r="R102" s="1">
        <v>0.54838709677419395</v>
      </c>
      <c r="S102" s="1">
        <v>0.57142857142857095</v>
      </c>
      <c r="T102" s="1">
        <v>1</v>
      </c>
      <c r="U102" s="1">
        <v>7</v>
      </c>
      <c r="V102" s="1">
        <v>10</v>
      </c>
      <c r="W102" s="1">
        <v>0</v>
      </c>
    </row>
    <row r="103" spans="1:23" x14ac:dyDescent="0.25">
      <c r="A103" s="1">
        <f>(Table12[[#This Row],[profit]] * 1.074 * 1000) - (Table12[[#This Row],[positions]] * 0.08)</f>
        <v>12.704999999999679</v>
      </c>
      <c r="B103" s="1" t="s">
        <v>23</v>
      </c>
      <c r="C103" s="1">
        <v>744</v>
      </c>
      <c r="D103" s="1" t="s">
        <v>24</v>
      </c>
      <c r="E103" s="1">
        <v>130</v>
      </c>
      <c r="F103" s="1">
        <v>21</v>
      </c>
      <c r="G103" s="1">
        <v>0.35</v>
      </c>
      <c r="H103" s="1">
        <v>0.22</v>
      </c>
      <c r="I103" s="1">
        <v>7.0000000000000007E-2</v>
      </c>
      <c r="J103" s="1" t="b">
        <v>1</v>
      </c>
      <c r="K103" s="1">
        <v>9</v>
      </c>
      <c r="L103" s="1">
        <v>1.2499999999999701E-2</v>
      </c>
      <c r="M103" s="1">
        <v>-2.9000000000003502E-3</v>
      </c>
      <c r="N103" s="1">
        <v>0.11111111111111099</v>
      </c>
      <c r="O103" s="1">
        <v>0.44444444444444398</v>
      </c>
      <c r="P103" s="1">
        <v>1.3888888888888601E-3</v>
      </c>
      <c r="Q103" s="1">
        <v>4.0322580645160401E-4</v>
      </c>
      <c r="R103" s="1">
        <v>0.29032258064516098</v>
      </c>
      <c r="S103" s="1">
        <v>0.75</v>
      </c>
      <c r="T103" s="1">
        <v>42</v>
      </c>
      <c r="U103" s="1">
        <v>4</v>
      </c>
      <c r="V103" s="1">
        <v>4</v>
      </c>
      <c r="W103" s="1">
        <v>1</v>
      </c>
    </row>
    <row r="104" spans="1:23" x14ac:dyDescent="0.25">
      <c r="A104" s="1">
        <f>(Table12[[#This Row],[profit]] * 1.074 * 1000) - (Table12[[#This Row],[positions]] * 0.08)</f>
        <v>12.5154</v>
      </c>
      <c r="B104" s="1" t="s">
        <v>23</v>
      </c>
      <c r="C104" s="1">
        <v>744</v>
      </c>
      <c r="D104" s="1" t="s">
        <v>24</v>
      </c>
      <c r="E104" s="1">
        <v>140</v>
      </c>
      <c r="F104" s="1">
        <v>18</v>
      </c>
      <c r="G104" s="1">
        <v>0.44</v>
      </c>
      <c r="H104" s="1">
        <v>0.31</v>
      </c>
      <c r="I104" s="1">
        <v>0.08</v>
      </c>
      <c r="J104" s="1" t="b">
        <v>1</v>
      </c>
      <c r="K104" s="1">
        <v>6</v>
      </c>
      <c r="L104" s="1">
        <v>1.21E-2</v>
      </c>
      <c r="M104" s="1">
        <v>-3.4000000000002899E-3</v>
      </c>
      <c r="N104" s="1">
        <v>0</v>
      </c>
      <c r="O104" s="1">
        <v>0.5</v>
      </c>
      <c r="P104" s="2">
        <v>2.0166666666666701E-3</v>
      </c>
      <c r="Q104" s="1">
        <v>3.9032258064516099E-4</v>
      </c>
      <c r="R104" s="1">
        <v>0.19354838709677399</v>
      </c>
      <c r="S104" s="1">
        <v>0.66666666666666696</v>
      </c>
      <c r="T104" s="1">
        <v>13</v>
      </c>
      <c r="U104" s="1">
        <v>3</v>
      </c>
      <c r="V104" s="1">
        <v>3</v>
      </c>
      <c r="W104" s="1">
        <v>0</v>
      </c>
    </row>
    <row r="105" spans="1:23" x14ac:dyDescent="0.25">
      <c r="A105" s="1">
        <f>(Table12[[#This Row],[profit]] * 1.074 * 1000) - (Table12[[#This Row],[positions]] * 0.08)</f>
        <v>12.433200000000323</v>
      </c>
      <c r="B105" s="1" t="s">
        <v>23</v>
      </c>
      <c r="C105" s="1">
        <v>744</v>
      </c>
      <c r="D105" s="1" t="s">
        <v>24</v>
      </c>
      <c r="E105" s="1">
        <v>130</v>
      </c>
      <c r="F105" s="1">
        <v>19</v>
      </c>
      <c r="G105" s="1">
        <v>0.66</v>
      </c>
      <c r="H105" s="1">
        <v>0.26</v>
      </c>
      <c r="I105" s="1">
        <v>0.26</v>
      </c>
      <c r="J105" s="1" t="b">
        <v>1</v>
      </c>
      <c r="K105" s="1">
        <v>3</v>
      </c>
      <c r="L105" s="1">
        <v>1.18000000000003E-2</v>
      </c>
      <c r="M105" s="1">
        <v>0</v>
      </c>
      <c r="N105" s="1">
        <v>0</v>
      </c>
      <c r="O105" s="1">
        <v>1</v>
      </c>
      <c r="P105" s="1">
        <v>3.9333333333334197E-3</v>
      </c>
      <c r="Q105" s="1">
        <v>3.8064516129033101E-4</v>
      </c>
      <c r="R105" s="1">
        <v>9.6774193548387094E-2</v>
      </c>
      <c r="S105" s="1">
        <v>1</v>
      </c>
      <c r="T105" s="1">
        <v>18</v>
      </c>
      <c r="U105" s="1">
        <v>0</v>
      </c>
      <c r="V105" s="1">
        <v>3</v>
      </c>
      <c r="W105" s="1">
        <v>0</v>
      </c>
    </row>
    <row r="106" spans="1:23" x14ac:dyDescent="0.25">
      <c r="A106" s="1">
        <f>(Table12[[#This Row],[profit]] * 1.074 * 1000) - (Table12[[#This Row],[positions]] * 0.08)</f>
        <v>12.435399999999785</v>
      </c>
      <c r="B106" s="1" t="s">
        <v>23</v>
      </c>
      <c r="C106" s="1">
        <v>744</v>
      </c>
      <c r="D106" s="1" t="s">
        <v>24</v>
      </c>
      <c r="E106" s="1">
        <v>150</v>
      </c>
      <c r="F106" s="1">
        <v>22</v>
      </c>
      <c r="G106" s="1">
        <v>0.55000000000000004</v>
      </c>
      <c r="H106" s="1">
        <v>0.1</v>
      </c>
      <c r="I106" s="1">
        <v>0.03</v>
      </c>
      <c r="J106" s="1" t="b">
        <v>1</v>
      </c>
      <c r="K106" s="1">
        <v>7</v>
      </c>
      <c r="L106" s="1">
        <v>1.20999999999998E-2</v>
      </c>
      <c r="M106" s="1">
        <v>-2.4000000000001802E-3</v>
      </c>
      <c r="N106" s="1">
        <v>0</v>
      </c>
      <c r="O106" s="1">
        <v>0.42857142857142899</v>
      </c>
      <c r="P106" s="1">
        <v>1.7285714285714001E-3</v>
      </c>
      <c r="Q106" s="1">
        <v>3.90322580645154E-4</v>
      </c>
      <c r="R106" s="1">
        <v>0.225806451612903</v>
      </c>
      <c r="S106" s="1">
        <v>1</v>
      </c>
      <c r="T106" s="1">
        <v>10</v>
      </c>
      <c r="U106" s="1">
        <v>4</v>
      </c>
      <c r="V106" s="1">
        <v>3</v>
      </c>
      <c r="W106" s="1">
        <v>0</v>
      </c>
    </row>
    <row r="107" spans="1:23" x14ac:dyDescent="0.25">
      <c r="A107" s="1">
        <f>(Table12[[#This Row],[profit]] * 1.074 * 1000) - (Table12[[#This Row],[positions]] * 0.08)</f>
        <v>12.407999999999786</v>
      </c>
      <c r="B107" s="1" t="s">
        <v>23</v>
      </c>
      <c r="C107" s="1">
        <v>744</v>
      </c>
      <c r="D107" s="1" t="s">
        <v>24</v>
      </c>
      <c r="E107" s="1">
        <v>70</v>
      </c>
      <c r="F107" s="1">
        <v>5</v>
      </c>
      <c r="G107" s="1">
        <v>0.28999999999999998</v>
      </c>
      <c r="H107" s="1">
        <v>0.11</v>
      </c>
      <c r="I107" s="1">
        <v>0.21</v>
      </c>
      <c r="J107" s="1" t="b">
        <v>1</v>
      </c>
      <c r="K107" s="1">
        <v>6</v>
      </c>
      <c r="L107" s="1">
        <v>1.1999999999999801E-2</v>
      </c>
      <c r="M107" s="1">
        <v>-4.0000000000017799E-4</v>
      </c>
      <c r="N107" s="1">
        <v>0</v>
      </c>
      <c r="O107" s="1">
        <v>0.83333333333333304</v>
      </c>
      <c r="P107" s="2">
        <v>1.9999999999999601E-3</v>
      </c>
      <c r="Q107" s="1">
        <v>3.8709677419354198E-4</v>
      </c>
      <c r="R107" s="1">
        <v>0.19354838709677399</v>
      </c>
      <c r="S107" s="1">
        <v>0.66666666666666696</v>
      </c>
      <c r="T107" s="1">
        <v>7</v>
      </c>
      <c r="U107" s="1">
        <v>1</v>
      </c>
      <c r="V107" s="1">
        <v>5</v>
      </c>
      <c r="W107" s="1">
        <v>0</v>
      </c>
    </row>
    <row r="108" spans="1:23" x14ac:dyDescent="0.25">
      <c r="A108" s="1">
        <f>(Table12[[#This Row],[profit]] * 1.074 * 1000) - (Table12[[#This Row],[positions]] * 0.08)</f>
        <v>12.635999999999248</v>
      </c>
      <c r="B108" s="1" t="s">
        <v>23</v>
      </c>
      <c r="C108" s="1">
        <v>744</v>
      </c>
      <c r="D108" s="1" t="s">
        <v>24</v>
      </c>
      <c r="E108" s="1">
        <v>100</v>
      </c>
      <c r="F108" s="1">
        <v>22</v>
      </c>
      <c r="G108" s="1">
        <v>0.26</v>
      </c>
      <c r="H108" s="1">
        <v>0.1</v>
      </c>
      <c r="I108" s="1">
        <v>7.0000000000000007E-2</v>
      </c>
      <c r="J108" s="1" t="b">
        <v>1</v>
      </c>
      <c r="K108" s="1">
        <v>30</v>
      </c>
      <c r="L108" s="1">
        <v>1.3999999999999299E-2</v>
      </c>
      <c r="M108" s="1">
        <v>-5.0999999999996604E-3</v>
      </c>
      <c r="N108" s="1">
        <v>0.4</v>
      </c>
      <c r="O108" s="1">
        <v>0.33333333333333298</v>
      </c>
      <c r="P108" s="1">
        <v>4.6666666666664498E-4</v>
      </c>
      <c r="Q108" s="1">
        <v>4.5161290322578502E-4</v>
      </c>
      <c r="R108" s="1">
        <v>0.967741935483871</v>
      </c>
      <c r="S108" s="1">
        <v>0.57142857142857095</v>
      </c>
      <c r="T108" s="1">
        <v>20</v>
      </c>
      <c r="U108" s="1">
        <v>19</v>
      </c>
      <c r="V108" s="1">
        <v>10</v>
      </c>
      <c r="W108" s="1">
        <v>1</v>
      </c>
    </row>
    <row r="109" spans="1:23" x14ac:dyDescent="0.25">
      <c r="A109" s="1">
        <f>(Table12[[#This Row],[profit]] * 1.074 * 1000) - (Table12[[#This Row],[positions]] * 0.08)</f>
        <v>12.273200000000001</v>
      </c>
      <c r="B109" s="1" t="s">
        <v>23</v>
      </c>
      <c r="C109" s="1">
        <v>744</v>
      </c>
      <c r="D109" s="1" t="s">
        <v>24</v>
      </c>
      <c r="E109" s="1">
        <v>10</v>
      </c>
      <c r="F109" s="1">
        <v>21</v>
      </c>
      <c r="G109" s="1">
        <v>0.46</v>
      </c>
      <c r="H109" s="1">
        <v>0.3</v>
      </c>
      <c r="I109" s="1">
        <v>0.25</v>
      </c>
      <c r="J109" s="1" t="b">
        <v>1</v>
      </c>
      <c r="K109" s="1">
        <v>5</v>
      </c>
      <c r="L109" s="1">
        <v>1.18E-2</v>
      </c>
      <c r="M109" s="1">
        <v>-5.0000000000016698E-4</v>
      </c>
      <c r="N109" s="1">
        <v>0</v>
      </c>
      <c r="O109" s="1">
        <v>0.6</v>
      </c>
      <c r="P109" s="1">
        <v>2.3600000000000101E-3</v>
      </c>
      <c r="Q109" s="1">
        <v>3.8064516129032402E-4</v>
      </c>
      <c r="R109" s="1">
        <v>0.16129032258064499</v>
      </c>
      <c r="S109" s="1">
        <v>1</v>
      </c>
      <c r="T109" s="1">
        <v>17</v>
      </c>
      <c r="U109" s="1">
        <v>0</v>
      </c>
      <c r="V109" s="1">
        <v>0</v>
      </c>
      <c r="W109" s="1">
        <v>5</v>
      </c>
    </row>
    <row r="110" spans="1:23" x14ac:dyDescent="0.25">
      <c r="A110" s="1">
        <f>(Table12[[#This Row],[profit]] * 1.074 * 1000) - (Table12[[#This Row],[positions]] * 0.08)</f>
        <v>12.218400000000107</v>
      </c>
      <c r="B110" s="1" t="s">
        <v>23</v>
      </c>
      <c r="C110" s="1">
        <v>744</v>
      </c>
      <c r="D110" s="1" t="s">
        <v>24</v>
      </c>
      <c r="E110" s="1">
        <v>180</v>
      </c>
      <c r="F110" s="1">
        <v>5</v>
      </c>
      <c r="G110" s="1">
        <v>0.59</v>
      </c>
      <c r="H110" s="1">
        <v>0.25</v>
      </c>
      <c r="I110" s="1">
        <v>0.23</v>
      </c>
      <c r="J110" s="1" t="b">
        <v>1</v>
      </c>
      <c r="K110" s="1">
        <v>3</v>
      </c>
      <c r="L110" s="1">
        <v>1.16000000000001E-2</v>
      </c>
      <c r="M110" s="1">
        <v>0</v>
      </c>
      <c r="N110" s="1">
        <v>0</v>
      </c>
      <c r="O110" s="1">
        <v>1</v>
      </c>
      <c r="P110" s="2">
        <v>3.8666666666666801E-3</v>
      </c>
      <c r="Q110" s="1">
        <v>3.7419354838709901E-4</v>
      </c>
      <c r="R110" s="1">
        <v>9.6774193548387094E-2</v>
      </c>
      <c r="S110" s="1">
        <v>1</v>
      </c>
      <c r="T110" s="1">
        <v>10</v>
      </c>
      <c r="U110" s="1">
        <v>0</v>
      </c>
      <c r="V110" s="1">
        <v>3</v>
      </c>
      <c r="W110" s="1">
        <v>0</v>
      </c>
    </row>
    <row r="111" spans="1:23" x14ac:dyDescent="0.25">
      <c r="A111" s="1">
        <f>(Table12[[#This Row],[profit]] * 1.074 * 1000) - (Table12[[#This Row],[positions]] * 0.08)</f>
        <v>12.193200000000322</v>
      </c>
      <c r="B111" s="1" t="s">
        <v>23</v>
      </c>
      <c r="C111" s="1">
        <v>744</v>
      </c>
      <c r="D111" s="1" t="s">
        <v>24</v>
      </c>
      <c r="E111" s="1">
        <v>10</v>
      </c>
      <c r="F111" s="1">
        <v>13</v>
      </c>
      <c r="G111" s="1">
        <v>0.56999999999999995</v>
      </c>
      <c r="H111" s="1">
        <v>0.37</v>
      </c>
      <c r="I111" s="1">
        <v>0.03</v>
      </c>
      <c r="J111" s="1" t="b">
        <v>1</v>
      </c>
      <c r="K111" s="1">
        <v>6</v>
      </c>
      <c r="L111" s="1">
        <v>1.18000000000003E-2</v>
      </c>
      <c r="M111" s="1">
        <v>-2E-3</v>
      </c>
      <c r="N111" s="1">
        <v>0</v>
      </c>
      <c r="O111" s="1">
        <v>0.5</v>
      </c>
      <c r="P111" s="1">
        <v>1.9666666666667098E-3</v>
      </c>
      <c r="Q111" s="1">
        <v>3.8064516129033101E-4</v>
      </c>
      <c r="R111" s="1">
        <v>0.19354838709677399</v>
      </c>
      <c r="S111" s="1">
        <v>1</v>
      </c>
      <c r="T111" s="1">
        <v>8</v>
      </c>
      <c r="U111" s="1">
        <v>3</v>
      </c>
      <c r="V111" s="1">
        <v>1</v>
      </c>
      <c r="W111" s="1">
        <v>2</v>
      </c>
    </row>
    <row r="112" spans="1:23" x14ac:dyDescent="0.25">
      <c r="A112" s="1">
        <f>(Table12[[#This Row],[profit]] * 1.074 * 1000) - (Table12[[#This Row],[positions]] * 0.08)</f>
        <v>12.193199999999786</v>
      </c>
      <c r="B112" s="1" t="s">
        <v>23</v>
      </c>
      <c r="C112" s="1">
        <v>744</v>
      </c>
      <c r="D112" s="1" t="s">
        <v>24</v>
      </c>
      <c r="E112" s="1">
        <v>120</v>
      </c>
      <c r="F112" s="1">
        <v>15</v>
      </c>
      <c r="G112" s="1">
        <v>0.48</v>
      </c>
      <c r="H112" s="1">
        <v>0.04</v>
      </c>
      <c r="I112" s="1">
        <v>0.02</v>
      </c>
      <c r="J112" s="1" t="b">
        <v>1</v>
      </c>
      <c r="K112" s="1">
        <v>6</v>
      </c>
      <c r="L112" s="1">
        <v>1.17999999999998E-2</v>
      </c>
      <c r="M112" s="1">
        <v>-1.60000000000027E-3</v>
      </c>
      <c r="N112" s="1">
        <v>0</v>
      </c>
      <c r="O112" s="1">
        <v>0.83333333333333304</v>
      </c>
      <c r="P112" s="2">
        <v>1.96666666666664E-3</v>
      </c>
      <c r="Q112" s="1">
        <v>3.8064516129031599E-4</v>
      </c>
      <c r="R112" s="1">
        <v>0.19354838709677399</v>
      </c>
      <c r="S112" s="1">
        <v>0.66666666666666696</v>
      </c>
      <c r="T112" s="1">
        <v>8</v>
      </c>
      <c r="U112" s="1">
        <v>1</v>
      </c>
      <c r="V112" s="1">
        <v>5</v>
      </c>
      <c r="W112" s="1">
        <v>0</v>
      </c>
    </row>
    <row r="113" spans="1:23" x14ac:dyDescent="0.25">
      <c r="A113" s="1">
        <f>(Table12[[#This Row],[profit]] * 1.074 * 1000) - (Table12[[#This Row],[positions]] * 0.08)</f>
        <v>12.165799999999786</v>
      </c>
      <c r="B113" s="1" t="s">
        <v>23</v>
      </c>
      <c r="C113" s="1">
        <v>744</v>
      </c>
      <c r="D113" s="1" t="s">
        <v>24</v>
      </c>
      <c r="E113" s="1">
        <v>40</v>
      </c>
      <c r="F113" s="1">
        <v>24</v>
      </c>
      <c r="G113" s="1">
        <v>0.59</v>
      </c>
      <c r="H113" s="1">
        <v>0.36</v>
      </c>
      <c r="I113" s="1">
        <v>0.2</v>
      </c>
      <c r="J113" s="1" t="b">
        <v>1</v>
      </c>
      <c r="K113" s="1">
        <v>5</v>
      </c>
      <c r="L113" s="1">
        <v>1.1699999999999801E-2</v>
      </c>
      <c r="M113" s="1">
        <v>-2.4000000000001802E-3</v>
      </c>
      <c r="N113" s="1">
        <v>0</v>
      </c>
      <c r="O113" s="1">
        <v>0.6</v>
      </c>
      <c r="P113" s="1">
        <v>2.3399999999999602E-3</v>
      </c>
      <c r="Q113" s="1">
        <v>3.7741935483870398E-4</v>
      </c>
      <c r="R113" s="1">
        <v>0.16129032258064499</v>
      </c>
      <c r="S113" s="1">
        <v>1</v>
      </c>
      <c r="T113" s="1">
        <v>15</v>
      </c>
      <c r="U113" s="1">
        <v>2</v>
      </c>
      <c r="V113" s="1">
        <v>3</v>
      </c>
      <c r="W113" s="1">
        <v>0</v>
      </c>
    </row>
    <row r="114" spans="1:23" x14ac:dyDescent="0.25">
      <c r="A114" s="1">
        <f>(Table12[[#This Row],[profit]] * 1.074 * 1000) - (Table12[[#This Row],[positions]] * 0.08)</f>
        <v>12.140600000000001</v>
      </c>
      <c r="B114" s="1" t="s">
        <v>23</v>
      </c>
      <c r="C114" s="1">
        <v>744</v>
      </c>
      <c r="D114" s="1" t="s">
        <v>24</v>
      </c>
      <c r="E114" s="1">
        <v>10</v>
      </c>
      <c r="F114" s="1">
        <v>3</v>
      </c>
      <c r="G114" s="1">
        <v>0.22</v>
      </c>
      <c r="H114" s="1">
        <v>0.25</v>
      </c>
      <c r="I114" s="1">
        <v>0.04</v>
      </c>
      <c r="J114" s="1" t="b">
        <v>1</v>
      </c>
      <c r="K114" s="1">
        <v>8</v>
      </c>
      <c r="L114" s="1">
        <v>1.1900000000000001E-2</v>
      </c>
      <c r="M114" s="1">
        <v>-9.9999999999989008E-4</v>
      </c>
      <c r="N114" s="1">
        <v>0.25</v>
      </c>
      <c r="O114" s="1">
        <v>0.5</v>
      </c>
      <c r="P114" s="1">
        <v>1.4875000000000001E-3</v>
      </c>
      <c r="Q114" s="1">
        <v>3.8387096774193598E-4</v>
      </c>
      <c r="R114" s="1">
        <v>0.25806451612903197</v>
      </c>
      <c r="S114" s="1">
        <v>0.75</v>
      </c>
      <c r="T114" s="1">
        <v>5</v>
      </c>
      <c r="U114" s="1">
        <v>3</v>
      </c>
      <c r="V114" s="1">
        <v>3</v>
      </c>
      <c r="W114" s="1">
        <v>2</v>
      </c>
    </row>
    <row r="115" spans="1:23" x14ac:dyDescent="0.25">
      <c r="A115" s="1">
        <f>(Table12[[#This Row],[profit]] * 1.074 * 1000) - (Table12[[#This Row],[positions]] * 0.08)</f>
        <v>11.951000000000109</v>
      </c>
      <c r="B115" s="1" t="s">
        <v>23</v>
      </c>
      <c r="C115" s="1">
        <v>744</v>
      </c>
      <c r="D115" s="1" t="s">
        <v>24</v>
      </c>
      <c r="E115" s="1">
        <v>100</v>
      </c>
      <c r="F115" s="1">
        <v>28</v>
      </c>
      <c r="G115" s="1">
        <v>0.61</v>
      </c>
      <c r="H115" s="1">
        <v>0.4</v>
      </c>
      <c r="I115" s="1">
        <v>0.21</v>
      </c>
      <c r="J115" s="1" t="b">
        <v>1</v>
      </c>
      <c r="K115" s="1">
        <v>5</v>
      </c>
      <c r="L115" s="1">
        <v>1.15000000000001E-2</v>
      </c>
      <c r="M115" s="1">
        <v>-2.4000000000001802E-3</v>
      </c>
      <c r="N115" s="1">
        <v>0</v>
      </c>
      <c r="O115" s="1">
        <v>0.6</v>
      </c>
      <c r="P115" s="1">
        <v>2.3000000000000099E-3</v>
      </c>
      <c r="Q115" s="1">
        <v>3.7096774193548602E-4</v>
      </c>
      <c r="R115" s="1">
        <v>0.16129032258064499</v>
      </c>
      <c r="S115" s="1">
        <v>1</v>
      </c>
      <c r="T115" s="1">
        <v>29</v>
      </c>
      <c r="U115" s="1">
        <v>2</v>
      </c>
      <c r="V115" s="1">
        <v>3</v>
      </c>
      <c r="W115" s="1">
        <v>0</v>
      </c>
    </row>
    <row r="116" spans="1:23" x14ac:dyDescent="0.25">
      <c r="A116" s="1">
        <f>(Table12[[#This Row],[profit]] * 1.074 * 1000) - (Table12[[#This Row],[positions]] * 0.08)</f>
        <v>11.681400000000108</v>
      </c>
      <c r="B116" s="1" t="s">
        <v>23</v>
      </c>
      <c r="C116" s="1">
        <v>744</v>
      </c>
      <c r="D116" s="1" t="s">
        <v>24</v>
      </c>
      <c r="E116" s="1">
        <v>130</v>
      </c>
      <c r="F116" s="1">
        <v>3</v>
      </c>
      <c r="G116" s="1">
        <v>0.47</v>
      </c>
      <c r="H116" s="1">
        <v>0.19</v>
      </c>
      <c r="I116" s="1">
        <v>0.4</v>
      </c>
      <c r="J116" s="1" t="b">
        <v>1</v>
      </c>
      <c r="K116" s="1">
        <v>3</v>
      </c>
      <c r="L116" s="1">
        <v>1.1100000000000099E-2</v>
      </c>
      <c r="M116" s="1">
        <v>0</v>
      </c>
      <c r="N116" s="1">
        <v>0</v>
      </c>
      <c r="O116" s="1">
        <v>1</v>
      </c>
      <c r="P116" s="1">
        <v>3.7000000000000401E-3</v>
      </c>
      <c r="Q116" s="1">
        <v>3.58064516129036E-4</v>
      </c>
      <c r="R116" s="1">
        <v>9.6774193548387094E-2</v>
      </c>
      <c r="S116" s="1">
        <v>1</v>
      </c>
      <c r="T116" s="1">
        <v>9</v>
      </c>
      <c r="U116" s="1">
        <v>0</v>
      </c>
      <c r="V116" s="1">
        <v>3</v>
      </c>
      <c r="W116" s="1">
        <v>0</v>
      </c>
    </row>
    <row r="117" spans="1:23" x14ac:dyDescent="0.25">
      <c r="A117" s="1">
        <f>(Table12[[#This Row],[profit]] * 1.074 * 1000) - (Table12[[#This Row],[positions]] * 0.08)</f>
        <v>11.681399999999893</v>
      </c>
      <c r="B117" s="1" t="s">
        <v>23</v>
      </c>
      <c r="C117" s="1">
        <v>744</v>
      </c>
      <c r="D117" s="1" t="s">
        <v>24</v>
      </c>
      <c r="E117" s="1">
        <v>50</v>
      </c>
      <c r="F117" s="1">
        <v>9</v>
      </c>
      <c r="G117" s="1">
        <v>0.52</v>
      </c>
      <c r="H117" s="1">
        <v>0.05</v>
      </c>
      <c r="I117" s="1">
        <v>0.34</v>
      </c>
      <c r="J117" s="1" t="b">
        <v>1</v>
      </c>
      <c r="K117" s="1">
        <v>3</v>
      </c>
      <c r="L117" s="1">
        <v>1.10999999999999E-2</v>
      </c>
      <c r="M117" s="1">
        <v>0</v>
      </c>
      <c r="N117" s="1">
        <v>0</v>
      </c>
      <c r="O117" s="1">
        <v>1</v>
      </c>
      <c r="P117" s="1">
        <v>3.6999999999999598E-3</v>
      </c>
      <c r="Q117" s="1">
        <v>3.5806451612902901E-4</v>
      </c>
      <c r="R117" s="1">
        <v>9.6774193548387094E-2</v>
      </c>
      <c r="S117" s="1">
        <v>1</v>
      </c>
      <c r="T117" s="1">
        <v>11</v>
      </c>
      <c r="U117" s="1">
        <v>0</v>
      </c>
      <c r="V117" s="1">
        <v>3</v>
      </c>
      <c r="W117" s="1">
        <v>0</v>
      </c>
    </row>
    <row r="118" spans="1:23" x14ac:dyDescent="0.25">
      <c r="A118" s="1">
        <f>(Table12[[#This Row],[profit]] * 1.074 * 1000) - (Table12[[#This Row],[positions]] * 0.08)</f>
        <v>11.336199999999357</v>
      </c>
      <c r="B118" s="1" t="s">
        <v>23</v>
      </c>
      <c r="C118" s="1">
        <v>744</v>
      </c>
      <c r="D118" s="1" t="s">
        <v>24</v>
      </c>
      <c r="E118" s="1">
        <v>30</v>
      </c>
      <c r="F118" s="1">
        <v>19</v>
      </c>
      <c r="G118" s="1">
        <v>0.36</v>
      </c>
      <c r="H118" s="1">
        <v>0.03</v>
      </c>
      <c r="I118" s="1">
        <v>0.09</v>
      </c>
      <c r="J118" s="1" t="b">
        <v>1</v>
      </c>
      <c r="K118" s="1">
        <v>10</v>
      </c>
      <c r="L118" s="1">
        <v>1.1299999999999401E-2</v>
      </c>
      <c r="M118" s="1">
        <v>-1.2000000000000901E-3</v>
      </c>
      <c r="N118" s="1">
        <v>0.1</v>
      </c>
      <c r="O118" s="1">
        <v>0.7</v>
      </c>
      <c r="P118" s="1">
        <v>1.1299999999999401E-3</v>
      </c>
      <c r="Q118" s="1">
        <v>3.64516129032239E-4</v>
      </c>
      <c r="R118" s="1">
        <v>0.32258064516128998</v>
      </c>
      <c r="S118" s="1">
        <v>0.75</v>
      </c>
      <c r="T118" s="1">
        <v>12</v>
      </c>
      <c r="U118" s="1">
        <v>3</v>
      </c>
      <c r="V118" s="1">
        <v>7</v>
      </c>
      <c r="W118" s="1">
        <v>0</v>
      </c>
    </row>
    <row r="119" spans="1:23" x14ac:dyDescent="0.25">
      <c r="A119" s="1">
        <f>(Table12[[#This Row],[profit]] * 1.074 * 1000) - (Table12[[#This Row],[positions]] * 0.08)</f>
        <v>11.254000000000106</v>
      </c>
      <c r="B119" s="1" t="s">
        <v>23</v>
      </c>
      <c r="C119" s="1">
        <v>744</v>
      </c>
      <c r="D119" s="1" t="s">
        <v>24</v>
      </c>
      <c r="E119" s="1">
        <v>10</v>
      </c>
      <c r="F119" s="1">
        <v>15</v>
      </c>
      <c r="G119" s="1">
        <v>0.61</v>
      </c>
      <c r="H119" s="1">
        <v>0.18</v>
      </c>
      <c r="I119" s="1">
        <v>0.03</v>
      </c>
      <c r="J119" s="1" t="b">
        <v>1</v>
      </c>
      <c r="K119" s="1">
        <v>7</v>
      </c>
      <c r="L119" s="1">
        <v>1.10000000000001E-2</v>
      </c>
      <c r="M119" s="1">
        <v>-2E-3</v>
      </c>
      <c r="N119" s="1">
        <v>0</v>
      </c>
      <c r="O119" s="1">
        <v>0.42857142857142899</v>
      </c>
      <c r="P119" s="1">
        <v>1.5714285714285899E-3</v>
      </c>
      <c r="Q119" s="1">
        <v>3.5483870967742301E-4</v>
      </c>
      <c r="R119" s="1">
        <v>0.225806451612903</v>
      </c>
      <c r="S119" s="1">
        <v>1</v>
      </c>
      <c r="T119" s="1">
        <v>6</v>
      </c>
      <c r="U119" s="1">
        <v>4</v>
      </c>
      <c r="V119" s="1">
        <v>1</v>
      </c>
      <c r="W119" s="1">
        <v>2</v>
      </c>
    </row>
    <row r="120" spans="1:23" x14ac:dyDescent="0.25">
      <c r="A120" s="1">
        <f>(Table12[[#This Row],[profit]] * 1.074 * 1000) - (Table12[[#This Row],[positions]] * 0.08)</f>
        <v>11.226600000000108</v>
      </c>
      <c r="B120" s="1" t="s">
        <v>23</v>
      </c>
      <c r="C120" s="1">
        <v>744</v>
      </c>
      <c r="D120" s="1" t="s">
        <v>24</v>
      </c>
      <c r="E120" s="1">
        <v>60</v>
      </c>
      <c r="F120" s="1">
        <v>16</v>
      </c>
      <c r="G120" s="1">
        <v>0.6</v>
      </c>
      <c r="H120" s="1">
        <v>0.21</v>
      </c>
      <c r="I120" s="1">
        <v>0.19</v>
      </c>
      <c r="J120" s="1" t="b">
        <v>1</v>
      </c>
      <c r="K120" s="1">
        <v>6</v>
      </c>
      <c r="L120" s="1">
        <v>1.0900000000000101E-2</v>
      </c>
      <c r="M120" s="1">
        <v>-2.3000000000001899E-3</v>
      </c>
      <c r="N120" s="1">
        <v>0</v>
      </c>
      <c r="O120" s="1">
        <v>0.66666666666666696</v>
      </c>
      <c r="P120" s="2">
        <v>1.8166666666666899E-3</v>
      </c>
      <c r="Q120" s="1">
        <v>3.5161290322581099E-4</v>
      </c>
      <c r="R120" s="1">
        <v>0.19354838709677399</v>
      </c>
      <c r="S120" s="1">
        <v>0.66666666666666696</v>
      </c>
      <c r="T120" s="1">
        <v>20</v>
      </c>
      <c r="U120" s="1">
        <v>2</v>
      </c>
      <c r="V120" s="1">
        <v>3</v>
      </c>
      <c r="W120" s="1">
        <v>1</v>
      </c>
    </row>
    <row r="121" spans="1:23" x14ac:dyDescent="0.25">
      <c r="A121" s="1">
        <f>(Table12[[#This Row],[profit]] * 1.074 * 1000) - (Table12[[#This Row],[positions]] * 0.08)</f>
        <v>11.201399999999893</v>
      </c>
      <c r="B121" s="1" t="s">
        <v>23</v>
      </c>
      <c r="C121" s="1">
        <v>744</v>
      </c>
      <c r="D121" s="1" t="s">
        <v>24</v>
      </c>
      <c r="E121" s="1">
        <v>50</v>
      </c>
      <c r="F121" s="1">
        <v>22</v>
      </c>
      <c r="G121" s="1">
        <v>0.51</v>
      </c>
      <c r="H121" s="1">
        <v>0.25</v>
      </c>
      <c r="I121" s="1">
        <v>0.04</v>
      </c>
      <c r="J121" s="1" t="b">
        <v>1</v>
      </c>
      <c r="K121" s="1">
        <v>9</v>
      </c>
      <c r="L121" s="1">
        <v>1.10999999999999E-2</v>
      </c>
      <c r="M121" s="1">
        <v>-3.8000000000002498E-3</v>
      </c>
      <c r="N121" s="1">
        <v>0</v>
      </c>
      <c r="O121" s="1">
        <v>0.33333333333333298</v>
      </c>
      <c r="P121" s="1">
        <v>1.23333333333332E-3</v>
      </c>
      <c r="Q121" s="1">
        <v>3.5806451612902901E-4</v>
      </c>
      <c r="R121" s="1">
        <v>0.29032258064516098</v>
      </c>
      <c r="S121" s="1">
        <v>0.66666666666666696</v>
      </c>
      <c r="T121" s="1">
        <v>8</v>
      </c>
      <c r="U121" s="1">
        <v>6</v>
      </c>
      <c r="V121" s="1">
        <v>3</v>
      </c>
      <c r="W121" s="1">
        <v>0</v>
      </c>
    </row>
    <row r="122" spans="1:23" x14ac:dyDescent="0.25">
      <c r="A122" s="1">
        <f>(Table12[[#This Row],[profit]] * 1.074 * 1000) - (Table12[[#This Row],[positions]] * 0.08)</f>
        <v>11.091799999999894</v>
      </c>
      <c r="B122" s="1" t="s">
        <v>23</v>
      </c>
      <c r="C122" s="1">
        <v>744</v>
      </c>
      <c r="D122" s="1" t="s">
        <v>24</v>
      </c>
      <c r="E122" s="1">
        <v>180</v>
      </c>
      <c r="F122" s="1">
        <v>2</v>
      </c>
      <c r="G122" s="1">
        <v>0.24</v>
      </c>
      <c r="H122" s="1">
        <v>0.19</v>
      </c>
      <c r="I122" s="1">
        <v>0.2</v>
      </c>
      <c r="J122" s="1" t="b">
        <v>1</v>
      </c>
      <c r="K122" s="1">
        <v>5</v>
      </c>
      <c r="L122" s="1">
        <v>1.0699999999999901E-2</v>
      </c>
      <c r="M122" s="1">
        <v>7.99999999999912E-4</v>
      </c>
      <c r="N122" s="1">
        <v>0</v>
      </c>
      <c r="O122" s="1">
        <v>0.8</v>
      </c>
      <c r="P122" s="1">
        <v>2.13999999999999E-3</v>
      </c>
      <c r="Q122" s="1">
        <v>3.4516129032257801E-4</v>
      </c>
      <c r="R122" s="1">
        <v>0.16129032258064499</v>
      </c>
      <c r="S122" s="1">
        <v>1</v>
      </c>
      <c r="T122" s="1">
        <v>11</v>
      </c>
      <c r="U122" s="1">
        <v>1</v>
      </c>
      <c r="V122" s="1">
        <v>4</v>
      </c>
      <c r="W122" s="1">
        <v>0</v>
      </c>
    </row>
    <row r="123" spans="1:23" x14ac:dyDescent="0.25">
      <c r="A123" s="1">
        <f>(Table12[[#This Row],[profit]] * 1.074 * 1000) - (Table12[[#This Row],[positions]] * 0.08)</f>
        <v>10.5822</v>
      </c>
      <c r="B123" s="1" t="s">
        <v>23</v>
      </c>
      <c r="C123" s="1">
        <v>744</v>
      </c>
      <c r="D123" s="1" t="s">
        <v>24</v>
      </c>
      <c r="E123" s="1">
        <v>20</v>
      </c>
      <c r="F123" s="1">
        <v>26</v>
      </c>
      <c r="G123" s="1">
        <v>0.56000000000000005</v>
      </c>
      <c r="H123" s="1">
        <v>0.12</v>
      </c>
      <c r="I123" s="1">
        <v>0.15</v>
      </c>
      <c r="J123" s="1" t="b">
        <v>1</v>
      </c>
      <c r="K123" s="1">
        <v>6</v>
      </c>
      <c r="L123" s="1">
        <v>1.03E-2</v>
      </c>
      <c r="M123" s="1">
        <v>-2.4000000000001802E-3</v>
      </c>
      <c r="N123" s="1">
        <v>0</v>
      </c>
      <c r="O123" s="1">
        <v>0.5</v>
      </c>
      <c r="P123" s="1">
        <v>1.71666666666666E-3</v>
      </c>
      <c r="Q123" s="1">
        <v>3.32258064516128E-4</v>
      </c>
      <c r="R123" s="1">
        <v>0.19354838709677399</v>
      </c>
      <c r="S123" s="1">
        <v>0.66666666666666696</v>
      </c>
      <c r="T123" s="1">
        <v>15</v>
      </c>
      <c r="U123" s="1">
        <v>3</v>
      </c>
      <c r="V123" s="1">
        <v>1</v>
      </c>
      <c r="W123" s="1">
        <v>2</v>
      </c>
    </row>
    <row r="124" spans="1:23" x14ac:dyDescent="0.25">
      <c r="A124" s="1">
        <f>(Table12[[#This Row],[profit]] * 1.074 * 1000) - (Table12[[#This Row],[positions]] * 0.08)</f>
        <v>10.50220000000043</v>
      </c>
      <c r="B124" s="1" t="s">
        <v>23</v>
      </c>
      <c r="C124" s="1">
        <v>744</v>
      </c>
      <c r="D124" s="1" t="s">
        <v>24</v>
      </c>
      <c r="E124" s="1">
        <v>130</v>
      </c>
      <c r="F124" s="1">
        <v>18</v>
      </c>
      <c r="G124" s="1">
        <v>0.56000000000000005</v>
      </c>
      <c r="H124" s="1">
        <v>0.36</v>
      </c>
      <c r="I124" s="1">
        <v>0.08</v>
      </c>
      <c r="J124" s="1" t="b">
        <v>1</v>
      </c>
      <c r="K124" s="1">
        <v>7</v>
      </c>
      <c r="L124" s="1">
        <v>1.0300000000000401E-2</v>
      </c>
      <c r="M124" s="1">
        <v>-3.9000000000000098E-3</v>
      </c>
      <c r="N124" s="1">
        <v>0</v>
      </c>
      <c r="O124" s="1">
        <v>0.42857142857142899</v>
      </c>
      <c r="P124" s="1">
        <v>1.47142857142863E-3</v>
      </c>
      <c r="Q124" s="1">
        <v>3.3225806451614301E-4</v>
      </c>
      <c r="R124" s="1">
        <v>0.225806451612903</v>
      </c>
      <c r="S124" s="1">
        <v>0.66666666666666696</v>
      </c>
      <c r="T124" s="1">
        <v>8</v>
      </c>
      <c r="U124" s="1">
        <v>4</v>
      </c>
      <c r="V124" s="1">
        <v>3</v>
      </c>
      <c r="W124" s="1">
        <v>0</v>
      </c>
    </row>
    <row r="125" spans="1:23" x14ac:dyDescent="0.25">
      <c r="A125" s="1">
        <f>(Table12[[#This Row],[profit]] * 1.074 * 1000) - (Table12[[#This Row],[positions]] * 0.08)</f>
        <v>10.287399999999787</v>
      </c>
      <c r="B125" s="1" t="s">
        <v>23</v>
      </c>
      <c r="C125" s="1">
        <v>744</v>
      </c>
      <c r="D125" s="1" t="s">
        <v>24</v>
      </c>
      <c r="E125" s="1">
        <v>50</v>
      </c>
      <c r="F125" s="1">
        <v>26</v>
      </c>
      <c r="G125" s="1">
        <v>0.54</v>
      </c>
      <c r="H125" s="1">
        <v>0.04</v>
      </c>
      <c r="I125" s="1">
        <v>0.17</v>
      </c>
      <c r="J125" s="1" t="b">
        <v>1</v>
      </c>
      <c r="K125" s="1">
        <v>7</v>
      </c>
      <c r="L125" s="1">
        <v>1.00999999999998E-2</v>
      </c>
      <c r="M125" s="1">
        <v>-3.7000000000002599E-3</v>
      </c>
      <c r="N125" s="1">
        <v>0</v>
      </c>
      <c r="O125" s="1">
        <v>0.42857142857142899</v>
      </c>
      <c r="P125" s="1">
        <v>1.4428571428571099E-3</v>
      </c>
      <c r="Q125" s="1">
        <v>3.25806451612896E-4</v>
      </c>
      <c r="R125" s="1">
        <v>0.225806451612903</v>
      </c>
      <c r="S125" s="1">
        <v>0.75</v>
      </c>
      <c r="T125" s="1">
        <v>26</v>
      </c>
      <c r="U125" s="1">
        <v>2</v>
      </c>
      <c r="V125" s="1">
        <v>3</v>
      </c>
      <c r="W125" s="1">
        <v>2</v>
      </c>
    </row>
    <row r="126" spans="1:23" x14ac:dyDescent="0.25">
      <c r="A126" s="1">
        <f>(Table12[[#This Row],[profit]] * 1.074 * 1000) - (Table12[[#This Row],[positions]] * 0.08)</f>
        <v>10.154799999999462</v>
      </c>
      <c r="B126" s="1" t="s">
        <v>23</v>
      </c>
      <c r="C126" s="1">
        <v>744</v>
      </c>
      <c r="D126" s="1" t="s">
        <v>24</v>
      </c>
      <c r="E126" s="1">
        <v>130</v>
      </c>
      <c r="F126" s="1">
        <v>13</v>
      </c>
      <c r="G126" s="1">
        <v>0.32</v>
      </c>
      <c r="H126" s="1">
        <v>0.02</v>
      </c>
      <c r="I126" s="1">
        <v>0.02</v>
      </c>
      <c r="J126" s="1" t="b">
        <v>1</v>
      </c>
      <c r="K126" s="1">
        <v>10</v>
      </c>
      <c r="L126" s="1">
        <v>1.0199999999999499E-2</v>
      </c>
      <c r="M126" s="1">
        <v>-9.0000000000012303E-4</v>
      </c>
      <c r="N126" s="1">
        <v>0.1</v>
      </c>
      <c r="O126" s="1">
        <v>0.6</v>
      </c>
      <c r="P126" s="1">
        <v>1.01999999999995E-3</v>
      </c>
      <c r="Q126" s="1">
        <v>3.2903225806450102E-4</v>
      </c>
      <c r="R126" s="1">
        <v>0.32258064516128998</v>
      </c>
      <c r="S126" s="1">
        <v>0.75</v>
      </c>
      <c r="T126" s="1">
        <v>7</v>
      </c>
      <c r="U126" s="1">
        <v>4</v>
      </c>
      <c r="V126" s="1">
        <v>6</v>
      </c>
      <c r="W126" s="1">
        <v>0</v>
      </c>
    </row>
    <row r="127" spans="1:23" x14ac:dyDescent="0.25">
      <c r="A127" s="1">
        <f>(Table12[[#This Row],[profit]] * 1.074 * 1000) - (Table12[[#This Row],[positions]] * 0.08)</f>
        <v>10.043000000000067</v>
      </c>
      <c r="B127" s="1" t="s">
        <v>23</v>
      </c>
      <c r="C127" s="1">
        <v>744</v>
      </c>
      <c r="D127" s="1" t="s">
        <v>24</v>
      </c>
      <c r="E127" s="1">
        <v>160</v>
      </c>
      <c r="F127" s="1">
        <v>11</v>
      </c>
      <c r="G127" s="1">
        <v>0.65</v>
      </c>
      <c r="H127" s="1">
        <v>0.27</v>
      </c>
      <c r="I127" s="1">
        <v>0.21</v>
      </c>
      <c r="J127" s="1" t="b">
        <v>1</v>
      </c>
      <c r="K127" s="1">
        <v>2</v>
      </c>
      <c r="L127" s="1">
        <v>9.5000000000000605E-3</v>
      </c>
      <c r="M127" s="1">
        <v>0</v>
      </c>
      <c r="N127" s="1">
        <v>0</v>
      </c>
      <c r="O127" s="1">
        <v>1</v>
      </c>
      <c r="P127" s="1">
        <v>4.7500000000000302E-3</v>
      </c>
      <c r="Q127" s="1">
        <v>3.0645161290322802E-4</v>
      </c>
      <c r="R127" s="1">
        <v>6.4516129032258104E-2</v>
      </c>
      <c r="S127" s="1">
        <v>1</v>
      </c>
      <c r="T127" s="1">
        <v>11</v>
      </c>
      <c r="U127" s="1">
        <v>0</v>
      </c>
      <c r="V127" s="1">
        <v>2</v>
      </c>
      <c r="W127" s="1">
        <v>0</v>
      </c>
    </row>
    <row r="128" spans="1:23" x14ac:dyDescent="0.25">
      <c r="A128" s="1">
        <f>(Table12[[#This Row],[profit]] * 1.074 * 1000) - (Table12[[#This Row],[positions]] * 0.08)</f>
        <v>10.043000000000067</v>
      </c>
      <c r="B128" s="1" t="s">
        <v>23</v>
      </c>
      <c r="C128" s="1">
        <v>744</v>
      </c>
      <c r="D128" s="1" t="s">
        <v>24</v>
      </c>
      <c r="E128" s="1">
        <v>160</v>
      </c>
      <c r="F128" s="1">
        <v>11</v>
      </c>
      <c r="G128" s="1">
        <v>0.65</v>
      </c>
      <c r="H128" s="1">
        <v>0.08</v>
      </c>
      <c r="I128" s="1">
        <v>0.06</v>
      </c>
      <c r="J128" s="1" t="b">
        <v>1</v>
      </c>
      <c r="K128" s="1">
        <v>2</v>
      </c>
      <c r="L128" s="1">
        <v>9.5000000000000605E-3</v>
      </c>
      <c r="M128" s="1">
        <v>0</v>
      </c>
      <c r="N128" s="1">
        <v>0</v>
      </c>
      <c r="O128" s="1">
        <v>1</v>
      </c>
      <c r="P128" s="2">
        <v>4.7500000000000302E-3</v>
      </c>
      <c r="Q128" s="2">
        <v>3.0645161290322802E-4</v>
      </c>
      <c r="R128" s="1">
        <v>6.4516129032258104E-2</v>
      </c>
      <c r="S128" s="1">
        <v>1</v>
      </c>
      <c r="T128" s="1">
        <v>11</v>
      </c>
      <c r="U128" s="1">
        <v>0</v>
      </c>
      <c r="V128" s="1">
        <v>2</v>
      </c>
      <c r="W128" s="1">
        <v>0</v>
      </c>
    </row>
    <row r="129" spans="1:23" x14ac:dyDescent="0.25">
      <c r="A129" s="1">
        <f>(Table12[[#This Row],[profit]] * 1.074 * 1000) - (Table12[[#This Row],[positions]] * 0.08)</f>
        <v>10.043000000000067</v>
      </c>
      <c r="B129" s="1" t="s">
        <v>23</v>
      </c>
      <c r="C129" s="1">
        <v>744</v>
      </c>
      <c r="D129" s="1" t="s">
        <v>24</v>
      </c>
      <c r="E129" s="1">
        <v>130</v>
      </c>
      <c r="F129" s="1">
        <v>11</v>
      </c>
      <c r="G129" s="1">
        <v>0.65</v>
      </c>
      <c r="H129" s="1">
        <v>0.02</v>
      </c>
      <c r="I129" s="1">
        <v>0.13</v>
      </c>
      <c r="J129" s="1" t="b">
        <v>1</v>
      </c>
      <c r="K129" s="1">
        <v>2</v>
      </c>
      <c r="L129" s="1">
        <v>9.5000000000000605E-3</v>
      </c>
      <c r="M129" s="1">
        <v>0</v>
      </c>
      <c r="N129" s="1">
        <v>0</v>
      </c>
      <c r="O129" s="1">
        <v>1</v>
      </c>
      <c r="P129" s="1">
        <v>4.7500000000000302E-3</v>
      </c>
      <c r="Q129" s="1">
        <v>3.0645161290322802E-4</v>
      </c>
      <c r="R129" s="1">
        <v>6.4516129032258104E-2</v>
      </c>
      <c r="S129" s="1">
        <v>1</v>
      </c>
      <c r="T129" s="1">
        <v>11</v>
      </c>
      <c r="U129" s="1">
        <v>0</v>
      </c>
      <c r="V129" s="1">
        <v>2</v>
      </c>
      <c r="W129" s="1">
        <v>0</v>
      </c>
    </row>
    <row r="130" spans="1:23" x14ac:dyDescent="0.25">
      <c r="A130" s="1">
        <f>(Table12[[#This Row],[profit]] * 1.074 * 1000) - (Table12[[#This Row],[positions]] * 0.08)</f>
        <v>9.8599999999997756</v>
      </c>
      <c r="B130" s="1" t="s">
        <v>23</v>
      </c>
      <c r="C130" s="1">
        <v>744</v>
      </c>
      <c r="D130" s="1" t="s">
        <v>24</v>
      </c>
      <c r="E130" s="1">
        <v>170</v>
      </c>
      <c r="F130" s="1">
        <v>8</v>
      </c>
      <c r="G130" s="1">
        <v>0.26</v>
      </c>
      <c r="H130" s="1">
        <v>0.2</v>
      </c>
      <c r="I130" s="1">
        <v>0.25</v>
      </c>
      <c r="J130" s="1" t="b">
        <v>1</v>
      </c>
      <c r="K130" s="1">
        <v>11</v>
      </c>
      <c r="L130" s="1">
        <v>9.9999999999997903E-3</v>
      </c>
      <c r="M130" s="1">
        <v>-8.6000000000001596E-3</v>
      </c>
      <c r="N130" s="1">
        <v>0.36363636363636398</v>
      </c>
      <c r="O130" s="1">
        <v>0.54545454545454497</v>
      </c>
      <c r="P130" s="1">
        <v>9.0909090909089001E-4</v>
      </c>
      <c r="Q130" s="1">
        <v>3.22580645161283E-4</v>
      </c>
      <c r="R130" s="1">
        <v>0.35483870967741898</v>
      </c>
      <c r="S130" s="1">
        <v>0.75</v>
      </c>
      <c r="T130" s="1">
        <v>65</v>
      </c>
      <c r="U130" s="1">
        <v>5</v>
      </c>
      <c r="V130" s="1">
        <v>5</v>
      </c>
      <c r="W130" s="1">
        <v>1</v>
      </c>
    </row>
    <row r="131" spans="1:23" x14ac:dyDescent="0.25">
      <c r="A131" s="1">
        <f>(Table12[[#This Row],[profit]] * 1.074 * 1000) - (Table12[[#This Row],[positions]] * 0.08)</f>
        <v>9.5673999999997879</v>
      </c>
      <c r="B131" s="1" t="s">
        <v>23</v>
      </c>
      <c r="C131" s="1">
        <v>744</v>
      </c>
      <c r="D131" s="1" t="s">
        <v>24</v>
      </c>
      <c r="E131" s="1">
        <v>160</v>
      </c>
      <c r="F131" s="1">
        <v>19</v>
      </c>
      <c r="G131" s="1">
        <v>0.3</v>
      </c>
      <c r="H131" s="1">
        <v>0.06</v>
      </c>
      <c r="I131" s="1">
        <v>0.16</v>
      </c>
      <c r="J131" s="1" t="b">
        <v>1</v>
      </c>
      <c r="K131" s="1">
        <v>16</v>
      </c>
      <c r="L131" s="1">
        <v>1.00999999999998E-2</v>
      </c>
      <c r="M131" s="1">
        <v>-8.0000000000013405E-4</v>
      </c>
      <c r="N131" s="1">
        <v>0.3125</v>
      </c>
      <c r="O131" s="1">
        <v>0.6875</v>
      </c>
      <c r="P131" s="1">
        <v>6.3124999999998599E-4</v>
      </c>
      <c r="Q131" s="1">
        <v>3.25806451612896E-4</v>
      </c>
      <c r="R131" s="1">
        <v>0.51612903225806495</v>
      </c>
      <c r="S131" s="1">
        <v>0.6</v>
      </c>
      <c r="T131" s="1">
        <v>30</v>
      </c>
      <c r="U131" s="1">
        <v>5</v>
      </c>
      <c r="V131" s="1">
        <v>11</v>
      </c>
      <c r="W131" s="1">
        <v>0</v>
      </c>
    </row>
    <row r="132" spans="1:23" x14ac:dyDescent="0.25">
      <c r="A132" s="1">
        <f>(Table12[[#This Row],[profit]] * 1.074 * 1000) - (Table12[[#This Row],[positions]] * 0.08)</f>
        <v>9.3459999999998935</v>
      </c>
      <c r="B132" s="1" t="s">
        <v>23</v>
      </c>
      <c r="C132" s="1">
        <v>744</v>
      </c>
      <c r="D132" s="1" t="s">
        <v>24</v>
      </c>
      <c r="E132" s="1">
        <v>10</v>
      </c>
      <c r="F132" s="1">
        <v>11</v>
      </c>
      <c r="G132" s="1">
        <v>0.53</v>
      </c>
      <c r="H132" s="1">
        <v>0.41</v>
      </c>
      <c r="I132" s="1">
        <v>0.32</v>
      </c>
      <c r="J132" s="1" t="b">
        <v>1</v>
      </c>
      <c r="K132" s="1">
        <v>4</v>
      </c>
      <c r="L132" s="1">
        <v>8.9999999999999004E-3</v>
      </c>
      <c r="M132" s="1">
        <v>-6.0000000000015596E-4</v>
      </c>
      <c r="N132" s="1">
        <v>0</v>
      </c>
      <c r="O132" s="1">
        <v>0.5</v>
      </c>
      <c r="P132" s="1">
        <v>2.2499999999999699E-3</v>
      </c>
      <c r="Q132" s="1">
        <v>2.9032258064515802E-4</v>
      </c>
      <c r="R132" s="1">
        <v>0.12903225806451599</v>
      </c>
      <c r="S132" s="1">
        <v>1</v>
      </c>
      <c r="T132" s="1">
        <v>11</v>
      </c>
      <c r="U132" s="1">
        <v>0</v>
      </c>
      <c r="V132" s="1">
        <v>0</v>
      </c>
      <c r="W132" s="1">
        <v>4</v>
      </c>
    </row>
    <row r="133" spans="1:23" x14ac:dyDescent="0.25">
      <c r="A133" s="1">
        <f>(Table12[[#This Row],[profit]] * 1.074 * 1000) - (Table12[[#This Row],[positions]] * 0.08)</f>
        <v>9.2111999999999146</v>
      </c>
      <c r="B133" s="1" t="s">
        <v>23</v>
      </c>
      <c r="C133" s="1">
        <v>744</v>
      </c>
      <c r="D133" s="1" t="s">
        <v>24</v>
      </c>
      <c r="E133" s="1">
        <v>110</v>
      </c>
      <c r="F133" s="1">
        <v>2</v>
      </c>
      <c r="G133" s="1">
        <v>0.38</v>
      </c>
      <c r="H133" s="1">
        <v>0.09</v>
      </c>
      <c r="I133" s="1">
        <v>0.35</v>
      </c>
      <c r="J133" s="1" t="b">
        <v>1</v>
      </c>
      <c r="K133" s="1">
        <v>3</v>
      </c>
      <c r="L133" s="1">
        <v>8.7999999999999207E-3</v>
      </c>
      <c r="M133" s="1">
        <v>0</v>
      </c>
      <c r="N133" s="1">
        <v>0</v>
      </c>
      <c r="O133" s="1">
        <v>1</v>
      </c>
      <c r="P133" s="1">
        <v>2.9333333333333099E-3</v>
      </c>
      <c r="Q133" s="1">
        <v>2.8387096774193301E-4</v>
      </c>
      <c r="R133" s="1">
        <v>9.6774193548387094E-2</v>
      </c>
      <c r="S133" s="1">
        <v>1</v>
      </c>
      <c r="T133" s="1">
        <v>6</v>
      </c>
      <c r="U133" s="1">
        <v>0</v>
      </c>
      <c r="V133" s="1">
        <v>3</v>
      </c>
      <c r="W133" s="1">
        <v>0</v>
      </c>
    </row>
    <row r="134" spans="1:23" x14ac:dyDescent="0.25">
      <c r="A134" s="1">
        <f>(Table12[[#This Row],[profit]] * 1.074 * 1000) - (Table12[[#This Row],[positions]] * 0.08)</f>
        <v>9.1837999999999251</v>
      </c>
      <c r="B134" s="1" t="s">
        <v>23</v>
      </c>
      <c r="C134" s="1">
        <v>744</v>
      </c>
      <c r="D134" s="1" t="s">
        <v>24</v>
      </c>
      <c r="E134" s="1">
        <v>100</v>
      </c>
      <c r="F134" s="1">
        <v>7</v>
      </c>
      <c r="G134" s="1">
        <v>0.68</v>
      </c>
      <c r="H134" s="1">
        <v>0.17</v>
      </c>
      <c r="I134" s="1">
        <v>0.04</v>
      </c>
      <c r="J134" s="1" t="b">
        <v>1</v>
      </c>
      <c r="K134" s="1">
        <v>2</v>
      </c>
      <c r="L134" s="1">
        <v>8.69999999999993E-3</v>
      </c>
      <c r="M134" s="1">
        <v>0</v>
      </c>
      <c r="N134" s="1">
        <v>0</v>
      </c>
      <c r="O134" s="1">
        <v>1</v>
      </c>
      <c r="P134" s="1">
        <v>4.3499999999999702E-3</v>
      </c>
      <c r="Q134" s="1">
        <v>2.8064516129032002E-4</v>
      </c>
      <c r="R134" s="1">
        <v>6.4516129032258104E-2</v>
      </c>
      <c r="S134" s="1">
        <v>1</v>
      </c>
      <c r="T134" s="1">
        <v>7</v>
      </c>
      <c r="U134" s="1">
        <v>0</v>
      </c>
      <c r="V134" s="1">
        <v>2</v>
      </c>
      <c r="W134" s="1">
        <v>0</v>
      </c>
    </row>
    <row r="135" spans="1:23" x14ac:dyDescent="0.25">
      <c r="A135" s="1">
        <f>(Table12[[#This Row],[profit]] * 1.074 * 1000) - (Table12[[#This Row],[positions]] * 0.08)</f>
        <v>9.386600000000108</v>
      </c>
      <c r="B135" s="1" t="s">
        <v>23</v>
      </c>
      <c r="C135" s="1">
        <v>744</v>
      </c>
      <c r="D135" s="1" t="s">
        <v>24</v>
      </c>
      <c r="E135" s="1">
        <v>70</v>
      </c>
      <c r="F135" s="1">
        <v>15</v>
      </c>
      <c r="G135" s="1">
        <v>0.23</v>
      </c>
      <c r="H135" s="1">
        <v>0.2</v>
      </c>
      <c r="I135" s="1">
        <v>0.15</v>
      </c>
      <c r="J135" s="1" t="b">
        <v>1</v>
      </c>
      <c r="K135" s="1">
        <v>29</v>
      </c>
      <c r="L135" s="1">
        <v>1.0900000000000101E-2</v>
      </c>
      <c r="M135" s="1">
        <v>-1.5000000000000601E-3</v>
      </c>
      <c r="N135" s="1">
        <v>0.37931034482758602</v>
      </c>
      <c r="O135" s="1">
        <v>0.48275862068965503</v>
      </c>
      <c r="P135" s="1">
        <v>3.7586206896552201E-4</v>
      </c>
      <c r="Q135" s="1">
        <v>3.5161290322581099E-4</v>
      </c>
      <c r="R135" s="1">
        <v>0.93548387096774199</v>
      </c>
      <c r="S135" s="1">
        <v>0.625</v>
      </c>
      <c r="T135" s="1">
        <v>37</v>
      </c>
      <c r="U135" s="1">
        <v>12</v>
      </c>
      <c r="V135" s="1">
        <v>9</v>
      </c>
      <c r="W135" s="1">
        <v>8</v>
      </c>
    </row>
    <row r="136" spans="1:23" x14ac:dyDescent="0.25">
      <c r="A136" s="1">
        <f>(Table12[[#This Row],[profit]] * 1.074 * 1000) - (Table12[[#This Row],[positions]] * 0.08)</f>
        <v>8.9689999999999479</v>
      </c>
      <c r="B136" s="1" t="s">
        <v>23</v>
      </c>
      <c r="C136" s="1">
        <v>744</v>
      </c>
      <c r="D136" s="1" t="s">
        <v>24</v>
      </c>
      <c r="E136" s="1">
        <v>150</v>
      </c>
      <c r="F136" s="1">
        <v>1</v>
      </c>
      <c r="G136" s="1">
        <v>0.57999999999999996</v>
      </c>
      <c r="H136" s="1">
        <v>0.08</v>
      </c>
      <c r="I136" s="1">
        <v>0.27</v>
      </c>
      <c r="J136" s="1" t="b">
        <v>1</v>
      </c>
      <c r="K136" s="1">
        <v>2</v>
      </c>
      <c r="L136" s="1">
        <v>8.4999999999999503E-3</v>
      </c>
      <c r="M136" s="1">
        <v>0</v>
      </c>
      <c r="N136" s="1">
        <v>0</v>
      </c>
      <c r="O136" s="1">
        <v>1</v>
      </c>
      <c r="P136" s="1">
        <v>4.2499999999999804E-3</v>
      </c>
      <c r="Q136" s="1">
        <v>2.7419354838709501E-4</v>
      </c>
      <c r="R136" s="1">
        <v>6.4516129032258104E-2</v>
      </c>
      <c r="S136" s="1">
        <v>1</v>
      </c>
      <c r="T136" s="1">
        <v>1</v>
      </c>
      <c r="U136" s="1">
        <v>0</v>
      </c>
      <c r="V136" s="1">
        <v>2</v>
      </c>
      <c r="W136" s="1">
        <v>0</v>
      </c>
    </row>
    <row r="137" spans="1:23" x14ac:dyDescent="0.25">
      <c r="A137" s="1">
        <f>(Table12[[#This Row],[profit]] * 1.074 * 1000) - (Table12[[#This Row],[positions]] * 0.08)</f>
        <v>8.9689999999999479</v>
      </c>
      <c r="B137" s="1" t="s">
        <v>23</v>
      </c>
      <c r="C137" s="1">
        <v>744</v>
      </c>
      <c r="D137" s="1" t="s">
        <v>24</v>
      </c>
      <c r="E137" s="1">
        <v>70</v>
      </c>
      <c r="F137" s="1">
        <v>4</v>
      </c>
      <c r="G137" s="1">
        <v>0.59</v>
      </c>
      <c r="H137" s="1">
        <v>0.23</v>
      </c>
      <c r="I137" s="1">
        <v>0.16</v>
      </c>
      <c r="J137" s="1" t="b">
        <v>1</v>
      </c>
      <c r="K137" s="1">
        <v>2</v>
      </c>
      <c r="L137" s="1">
        <v>8.4999999999999503E-3</v>
      </c>
      <c r="M137" s="1">
        <v>4.0000000000000001E-3</v>
      </c>
      <c r="N137" s="1">
        <v>0</v>
      </c>
      <c r="O137" s="1">
        <v>1</v>
      </c>
      <c r="P137" s="1">
        <v>4.2499999999999804E-3</v>
      </c>
      <c r="Q137" s="1">
        <v>2.7419354838709501E-4</v>
      </c>
      <c r="R137" s="1">
        <v>6.4516129032258104E-2</v>
      </c>
      <c r="S137" s="1">
        <v>1</v>
      </c>
      <c r="T137" s="1">
        <v>5</v>
      </c>
      <c r="U137" s="1">
        <v>0</v>
      </c>
      <c r="V137" s="1">
        <v>2</v>
      </c>
      <c r="W137" s="1">
        <v>0</v>
      </c>
    </row>
    <row r="138" spans="1:23" x14ac:dyDescent="0.25">
      <c r="A138" s="1">
        <f>(Table12[[#This Row],[profit]] * 1.074 * 1000) - (Table12[[#This Row],[positions]] * 0.08)</f>
        <v>9.0259999999998932</v>
      </c>
      <c r="B138" s="1" t="s">
        <v>23</v>
      </c>
      <c r="C138" s="1">
        <v>744</v>
      </c>
      <c r="D138" s="1" t="s">
        <v>24</v>
      </c>
      <c r="E138" s="1">
        <v>100</v>
      </c>
      <c r="F138" s="1">
        <v>24</v>
      </c>
      <c r="G138" s="1">
        <v>0.56999999999999995</v>
      </c>
      <c r="H138" s="1">
        <v>0.31</v>
      </c>
      <c r="I138" s="1">
        <v>0.11</v>
      </c>
      <c r="J138" s="1" t="b">
        <v>1</v>
      </c>
      <c r="K138" s="1">
        <v>8</v>
      </c>
      <c r="L138" s="1">
        <v>8.9999999999999004E-3</v>
      </c>
      <c r="M138" s="1">
        <v>-3.5000000000000599E-3</v>
      </c>
      <c r="N138" s="1">
        <v>0</v>
      </c>
      <c r="O138" s="1">
        <v>0.375</v>
      </c>
      <c r="P138" s="1">
        <v>1.1249999999999899E-3</v>
      </c>
      <c r="Q138" s="1">
        <v>2.9032258064515802E-4</v>
      </c>
      <c r="R138" s="1">
        <v>0.25806451612903197</v>
      </c>
      <c r="S138" s="1">
        <v>0.66666666666666696</v>
      </c>
      <c r="T138" s="1">
        <v>11</v>
      </c>
      <c r="U138" s="1">
        <v>5</v>
      </c>
      <c r="V138" s="1">
        <v>3</v>
      </c>
      <c r="W138" s="1">
        <v>0</v>
      </c>
    </row>
    <row r="139" spans="1:23" x14ac:dyDescent="0.25">
      <c r="A139" s="1">
        <f>(Table12[[#This Row],[profit]] * 1.074 * 1000) - (Table12[[#This Row],[positions]] * 0.08)</f>
        <v>9.2835999999989269</v>
      </c>
      <c r="B139" s="1" t="s">
        <v>23</v>
      </c>
      <c r="C139" s="1">
        <v>744</v>
      </c>
      <c r="D139" s="1" t="s">
        <v>24</v>
      </c>
      <c r="E139" s="1">
        <v>150</v>
      </c>
      <c r="F139" s="1">
        <v>16</v>
      </c>
      <c r="G139" s="1">
        <v>0.24</v>
      </c>
      <c r="H139" s="1">
        <v>0.13</v>
      </c>
      <c r="I139" s="1">
        <v>0.01</v>
      </c>
      <c r="J139" s="1" t="b">
        <v>1</v>
      </c>
      <c r="K139" s="1">
        <v>37</v>
      </c>
      <c r="L139" s="1">
        <v>1.1399999999998999E-2</v>
      </c>
      <c r="M139" s="1">
        <v>-5.20000000000009E-3</v>
      </c>
      <c r="N139" s="1">
        <v>0.37837837837837801</v>
      </c>
      <c r="O139" s="1">
        <v>0.21621621621621601</v>
      </c>
      <c r="P139" s="1">
        <v>3.0810810810808002E-4</v>
      </c>
      <c r="Q139" s="1">
        <v>3.6774193548383801E-4</v>
      </c>
      <c r="R139" s="1">
        <v>1.19354838709677</v>
      </c>
      <c r="S139" s="1">
        <v>0.28571428571428598</v>
      </c>
      <c r="T139" s="1">
        <v>7</v>
      </c>
      <c r="U139" s="1">
        <v>29</v>
      </c>
      <c r="V139" s="1">
        <v>8</v>
      </c>
      <c r="W139" s="1">
        <v>0</v>
      </c>
    </row>
    <row r="140" spans="1:23" x14ac:dyDescent="0.25">
      <c r="A140" s="1">
        <f>(Table12[[#This Row],[profit]] * 1.074 * 1000) - (Table12[[#This Row],[positions]] * 0.08)</f>
        <v>8.7563999999997009</v>
      </c>
      <c r="B140" s="1" t="s">
        <v>23</v>
      </c>
      <c r="C140" s="1">
        <v>744</v>
      </c>
      <c r="D140" s="1" t="s">
        <v>24</v>
      </c>
      <c r="E140" s="1">
        <v>10</v>
      </c>
      <c r="F140" s="1">
        <v>4</v>
      </c>
      <c r="G140" s="1">
        <v>0.28999999999999998</v>
      </c>
      <c r="H140" s="1">
        <v>0.23</v>
      </c>
      <c r="I140" s="1">
        <v>0.38</v>
      </c>
      <c r="J140" s="1" t="b">
        <v>1</v>
      </c>
      <c r="K140" s="1">
        <v>6</v>
      </c>
      <c r="L140" s="1">
        <v>8.5999999999997207E-3</v>
      </c>
      <c r="M140" s="2">
        <v>1.9999999999975601E-4</v>
      </c>
      <c r="N140" s="1">
        <v>0</v>
      </c>
      <c r="O140" s="1">
        <v>0.66666666666666696</v>
      </c>
      <c r="P140" s="1">
        <v>1.43333333333329E-3</v>
      </c>
      <c r="Q140" s="1">
        <v>2.7741935483870101E-4</v>
      </c>
      <c r="R140" s="1">
        <v>0.19354838709677399</v>
      </c>
      <c r="S140" s="1">
        <v>1</v>
      </c>
      <c r="T140" s="1">
        <v>9</v>
      </c>
      <c r="U140" s="1">
        <v>0</v>
      </c>
      <c r="V140" s="1">
        <v>2</v>
      </c>
      <c r="W140" s="1">
        <v>4</v>
      </c>
    </row>
    <row r="141" spans="1:23" x14ac:dyDescent="0.25">
      <c r="A141" s="1">
        <f>(Table12[[#This Row],[profit]] * 1.074 * 1000) - (Table12[[#This Row],[positions]] * 0.08)</f>
        <v>10.166000000002045</v>
      </c>
      <c r="B141" s="1" t="s">
        <v>23</v>
      </c>
      <c r="C141" s="1">
        <v>744</v>
      </c>
      <c r="D141" s="1" t="s">
        <v>24</v>
      </c>
      <c r="E141" s="1">
        <v>40</v>
      </c>
      <c r="F141" s="1">
        <v>13</v>
      </c>
      <c r="G141" s="1">
        <v>0.14000000000000001</v>
      </c>
      <c r="H141" s="1">
        <v>0.09</v>
      </c>
      <c r="I141" s="1">
        <v>0.28000000000000003</v>
      </c>
      <c r="J141" s="1" t="b">
        <v>1</v>
      </c>
      <c r="K141" s="1">
        <v>128</v>
      </c>
      <c r="L141" s="1">
        <v>1.9000000000001901E-2</v>
      </c>
      <c r="M141" s="1">
        <v>1.00000000000877E-4</v>
      </c>
      <c r="N141" s="1">
        <v>0.4765625</v>
      </c>
      <c r="O141" s="1">
        <v>0.4921875</v>
      </c>
      <c r="P141" s="2">
        <v>1.4843750000001501E-4</v>
      </c>
      <c r="Q141" s="1">
        <v>6.1290322580651296E-4</v>
      </c>
      <c r="R141" s="1">
        <v>4.1290322580645196</v>
      </c>
      <c r="S141" s="1">
        <v>0.58333333333333304</v>
      </c>
      <c r="T141" s="1">
        <v>34</v>
      </c>
      <c r="U141" s="1">
        <v>4</v>
      </c>
      <c r="V141" s="1">
        <v>45</v>
      </c>
      <c r="W141" s="1">
        <v>79</v>
      </c>
    </row>
    <row r="142" spans="1:23" x14ac:dyDescent="0.25">
      <c r="A142" s="1">
        <f>(Table12[[#This Row],[profit]] * 1.074 * 1000) - (Table12[[#This Row],[positions]] * 0.08)</f>
        <v>8.9592000000001075</v>
      </c>
      <c r="B142" s="1" t="s">
        <v>23</v>
      </c>
      <c r="C142" s="1">
        <v>744</v>
      </c>
      <c r="D142" s="1" t="s">
        <v>24</v>
      </c>
      <c r="E142" s="1">
        <v>130</v>
      </c>
      <c r="F142" s="1">
        <v>21</v>
      </c>
      <c r="G142" s="1">
        <v>0.23</v>
      </c>
      <c r="H142" s="1">
        <v>0.3</v>
      </c>
      <c r="I142" s="1">
        <v>0.15</v>
      </c>
      <c r="J142" s="1" t="b">
        <v>1</v>
      </c>
      <c r="K142" s="1">
        <v>33</v>
      </c>
      <c r="L142" s="1">
        <v>1.0800000000000099E-2</v>
      </c>
      <c r="M142" s="1">
        <v>-6.8000000000001401E-3</v>
      </c>
      <c r="N142" s="1">
        <v>0.45454545454545497</v>
      </c>
      <c r="O142" s="1">
        <v>0.45454545454545497</v>
      </c>
      <c r="P142" s="2">
        <v>3.2727272727273198E-4</v>
      </c>
      <c r="Q142" s="2">
        <v>3.48387096774198E-4</v>
      </c>
      <c r="R142" s="1">
        <v>1.06451612903226</v>
      </c>
      <c r="S142" s="1">
        <v>0.66666666666666696</v>
      </c>
      <c r="T142" s="1">
        <v>74</v>
      </c>
      <c r="U142" s="1">
        <v>15</v>
      </c>
      <c r="V142" s="1">
        <v>7</v>
      </c>
      <c r="W142" s="1">
        <v>11</v>
      </c>
    </row>
    <row r="143" spans="1:23" x14ac:dyDescent="0.25">
      <c r="A143" s="1">
        <f>(Table12[[#This Row],[profit]] * 1.074 * 1000) - (Table12[[#This Row],[positions]] * 0.08)</f>
        <v>9.0732000000005364</v>
      </c>
      <c r="B143" s="1" t="s">
        <v>23</v>
      </c>
      <c r="C143" s="1">
        <v>744</v>
      </c>
      <c r="D143" s="1" t="s">
        <v>24</v>
      </c>
      <c r="E143" s="1">
        <v>130</v>
      </c>
      <c r="F143" s="1">
        <v>7</v>
      </c>
      <c r="G143" s="1">
        <v>0.16</v>
      </c>
      <c r="H143" s="1">
        <v>0.31</v>
      </c>
      <c r="I143" s="1">
        <v>0.22</v>
      </c>
      <c r="J143" s="1" t="b">
        <v>1</v>
      </c>
      <c r="K143" s="1">
        <v>45</v>
      </c>
      <c r="L143" s="1">
        <v>1.1800000000000499E-2</v>
      </c>
      <c r="M143" s="1">
        <v>-1.99999999999978E-4</v>
      </c>
      <c r="N143" s="1">
        <v>0.37777777777777799</v>
      </c>
      <c r="O143" s="1">
        <v>0.46666666666666701</v>
      </c>
      <c r="P143" s="1">
        <v>2.6222222222223302E-4</v>
      </c>
      <c r="Q143" s="1">
        <v>3.80645161290338E-4</v>
      </c>
      <c r="R143" s="1">
        <v>1.45161290322581</v>
      </c>
      <c r="S143" s="1">
        <v>0.44444444444444398</v>
      </c>
      <c r="T143" s="1">
        <v>92</v>
      </c>
      <c r="U143" s="1">
        <v>14</v>
      </c>
      <c r="V143" s="1">
        <v>8</v>
      </c>
      <c r="W143" s="1">
        <v>23</v>
      </c>
    </row>
    <row r="144" spans="1:23" x14ac:dyDescent="0.25">
      <c r="A144" s="1">
        <f>(Table12[[#This Row],[profit]] * 1.074 * 1000) - (Table12[[#This Row],[positions]] * 0.08)</f>
        <v>8.5415999999997201</v>
      </c>
      <c r="B144" s="1" t="s">
        <v>23</v>
      </c>
      <c r="C144" s="1">
        <v>744</v>
      </c>
      <c r="D144" s="1" t="s">
        <v>24</v>
      </c>
      <c r="E144" s="1">
        <v>10</v>
      </c>
      <c r="F144" s="1">
        <v>12</v>
      </c>
      <c r="G144" s="1">
        <v>0.43</v>
      </c>
      <c r="H144" s="1">
        <v>0.4</v>
      </c>
      <c r="I144" s="1">
        <v>0.31</v>
      </c>
      <c r="J144" s="1" t="b">
        <v>1</v>
      </c>
      <c r="K144" s="1">
        <v>6</v>
      </c>
      <c r="L144" s="1">
        <v>8.3999999999997393E-3</v>
      </c>
      <c r="M144" s="3">
        <v>9.9999999999766901E-5</v>
      </c>
      <c r="N144" s="1">
        <v>0</v>
      </c>
      <c r="O144" s="1">
        <v>0.5</v>
      </c>
      <c r="P144" s="1">
        <v>1.3999999999999601E-3</v>
      </c>
      <c r="Q144" s="1">
        <v>2.70967741935476E-4</v>
      </c>
      <c r="R144" s="1">
        <v>0.19354838709677399</v>
      </c>
      <c r="S144" s="1">
        <v>1</v>
      </c>
      <c r="T144" s="1">
        <v>11</v>
      </c>
      <c r="U144" s="1">
        <v>0</v>
      </c>
      <c r="V144" s="1">
        <v>0</v>
      </c>
      <c r="W144" s="1">
        <v>6</v>
      </c>
    </row>
    <row r="145" spans="1:23" x14ac:dyDescent="0.25">
      <c r="A145" s="1">
        <f>(Table12[[#This Row],[profit]] * 1.074 * 1000) - (Table12[[#This Row],[positions]] * 0.08)</f>
        <v>8.6282000000000973</v>
      </c>
      <c r="B145" s="1" t="s">
        <v>23</v>
      </c>
      <c r="C145" s="1">
        <v>744</v>
      </c>
      <c r="D145" s="1" t="s">
        <v>24</v>
      </c>
      <c r="E145" s="1">
        <v>190</v>
      </c>
      <c r="F145" s="1">
        <v>4</v>
      </c>
      <c r="G145" s="1">
        <v>0.18</v>
      </c>
      <c r="H145" s="1">
        <v>0.08</v>
      </c>
      <c r="I145" s="1">
        <v>0.13</v>
      </c>
      <c r="J145" s="1" t="b">
        <v>1</v>
      </c>
      <c r="K145" s="1">
        <v>17</v>
      </c>
      <c r="L145" s="1">
        <v>9.3000000000000894E-3</v>
      </c>
      <c r="M145" s="1">
        <v>-1.0999999999998799E-3</v>
      </c>
      <c r="N145" s="1">
        <v>0.47058823529411797</v>
      </c>
      <c r="O145" s="1">
        <v>0.58823529411764697</v>
      </c>
      <c r="P145" s="2">
        <v>5.4705882352941698E-4</v>
      </c>
      <c r="Q145" s="2">
        <v>3.0000000000000301E-4</v>
      </c>
      <c r="R145" s="1">
        <v>0.54838709677419395</v>
      </c>
      <c r="S145" s="1">
        <v>0.57142857142857095</v>
      </c>
      <c r="T145" s="1">
        <v>12</v>
      </c>
      <c r="U145" s="1">
        <v>7</v>
      </c>
      <c r="V145" s="1">
        <v>10</v>
      </c>
      <c r="W145" s="1">
        <v>0</v>
      </c>
    </row>
    <row r="146" spans="1:23" x14ac:dyDescent="0.25">
      <c r="A146" s="1">
        <f>(Table12[[#This Row],[profit]] * 1.074 * 1000) - (Table12[[#This Row],[positions]] * 0.08)</f>
        <v>9.2190000000005377</v>
      </c>
      <c r="B146" s="1" t="s">
        <v>23</v>
      </c>
      <c r="C146" s="1">
        <v>744</v>
      </c>
      <c r="D146" s="1" t="s">
        <v>24</v>
      </c>
      <c r="E146" s="1">
        <v>60</v>
      </c>
      <c r="F146" s="1">
        <v>25</v>
      </c>
      <c r="G146" s="1">
        <v>0.19</v>
      </c>
      <c r="H146" s="1">
        <v>0.3</v>
      </c>
      <c r="I146" s="1">
        <v>0.15</v>
      </c>
      <c r="J146" s="1" t="b">
        <v>1</v>
      </c>
      <c r="K146" s="1">
        <v>66</v>
      </c>
      <c r="L146" s="1">
        <v>1.3500000000000499E-2</v>
      </c>
      <c r="M146" s="1">
        <v>-3.4000000000000701E-3</v>
      </c>
      <c r="N146" s="1">
        <v>0.33333333333333298</v>
      </c>
      <c r="O146" s="1">
        <v>0.46969696969697</v>
      </c>
      <c r="P146" s="1">
        <v>2.0454545454546199E-4</v>
      </c>
      <c r="Q146" s="1">
        <v>4.35483870967758E-4</v>
      </c>
      <c r="R146" s="1">
        <v>2.12903225806452</v>
      </c>
      <c r="S146" s="1">
        <v>0.54545454545454497</v>
      </c>
      <c r="T146" s="1">
        <v>52</v>
      </c>
      <c r="U146" s="1">
        <v>16</v>
      </c>
      <c r="V146" s="1">
        <v>6</v>
      </c>
      <c r="W146" s="1">
        <v>44</v>
      </c>
    </row>
    <row r="147" spans="1:23" x14ac:dyDescent="0.25">
      <c r="A147" s="1">
        <f>(Table12[[#This Row],[profit]] * 1.074 * 1000) - (Table12[[#This Row],[positions]] * 0.08)</f>
        <v>10.765599999999251</v>
      </c>
      <c r="B147" s="1" t="s">
        <v>23</v>
      </c>
      <c r="C147" s="1">
        <v>744</v>
      </c>
      <c r="D147" s="1" t="s">
        <v>24</v>
      </c>
      <c r="E147" s="1">
        <v>190</v>
      </c>
      <c r="F147" s="1">
        <v>22</v>
      </c>
      <c r="G147" s="1">
        <v>0.08</v>
      </c>
      <c r="H147" s="1">
        <v>0.35</v>
      </c>
      <c r="I147" s="1">
        <v>0.31</v>
      </c>
      <c r="J147" s="1" t="b">
        <v>0</v>
      </c>
      <c r="K147" s="1">
        <v>193</v>
      </c>
      <c r="L147" s="1">
        <v>2.4399999999999301E-2</v>
      </c>
      <c r="M147" s="1">
        <v>-1.50000000000028E-3</v>
      </c>
      <c r="N147" s="1">
        <v>0.51295336787564805</v>
      </c>
      <c r="O147" s="1">
        <v>0.53886010362694303</v>
      </c>
      <c r="P147" s="2">
        <v>1.2642487046631801E-4</v>
      </c>
      <c r="Q147" s="2">
        <v>7.8709677419352595E-4</v>
      </c>
      <c r="R147" s="1">
        <v>6.2258064516129004</v>
      </c>
      <c r="S147" s="1">
        <v>0.69230769230769196</v>
      </c>
      <c r="T147" s="1">
        <v>228</v>
      </c>
      <c r="U147" s="1">
        <v>21</v>
      </c>
      <c r="V147" s="1">
        <v>23</v>
      </c>
      <c r="W147" s="1">
        <v>149</v>
      </c>
    </row>
    <row r="148" spans="1:23" x14ac:dyDescent="0.25">
      <c r="A148" s="1">
        <f>(Table12[[#This Row],[profit]] * 1.074 * 1000) - (Table12[[#This Row],[positions]] * 0.08)</f>
        <v>8.2720000000000109</v>
      </c>
      <c r="B148" s="1" t="s">
        <v>23</v>
      </c>
      <c r="C148" s="1">
        <v>744</v>
      </c>
      <c r="D148" s="1" t="s">
        <v>24</v>
      </c>
      <c r="E148" s="1">
        <v>10</v>
      </c>
      <c r="F148" s="1">
        <v>11</v>
      </c>
      <c r="G148" s="1">
        <v>0.5</v>
      </c>
      <c r="H148" s="1">
        <v>0.35</v>
      </c>
      <c r="I148" s="1">
        <v>7.0000000000000007E-2</v>
      </c>
      <c r="J148" s="1" t="b">
        <v>1</v>
      </c>
      <c r="K148" s="1">
        <v>4</v>
      </c>
      <c r="L148" s="1">
        <v>8.0000000000000106E-3</v>
      </c>
      <c r="M148" s="1">
        <v>-1.6000000000000499E-3</v>
      </c>
      <c r="N148" s="1">
        <v>0</v>
      </c>
      <c r="O148" s="1">
        <v>0.5</v>
      </c>
      <c r="P148" s="1">
        <v>2E-3</v>
      </c>
      <c r="Q148" s="1">
        <v>2.58064516129032E-4</v>
      </c>
      <c r="R148" s="1">
        <v>0.12903225806451599</v>
      </c>
      <c r="S148" s="1">
        <v>1</v>
      </c>
      <c r="T148" s="1">
        <v>10</v>
      </c>
      <c r="U148" s="1">
        <v>1</v>
      </c>
      <c r="V148" s="1">
        <v>0</v>
      </c>
      <c r="W148" s="1">
        <v>3</v>
      </c>
    </row>
    <row r="149" spans="1:23" x14ac:dyDescent="0.25">
      <c r="A149" s="1">
        <f>(Table12[[#This Row],[profit]] * 1.074 * 1000) - (Table12[[#This Row],[positions]] * 0.08)</f>
        <v>8.1646000000000232</v>
      </c>
      <c r="B149" s="1" t="s">
        <v>23</v>
      </c>
      <c r="C149" s="1">
        <v>744</v>
      </c>
      <c r="D149" s="1" t="s">
        <v>24</v>
      </c>
      <c r="E149" s="1">
        <v>140</v>
      </c>
      <c r="F149" s="1">
        <v>10</v>
      </c>
      <c r="G149" s="1">
        <v>0.6</v>
      </c>
      <c r="H149" s="1">
        <v>0.22</v>
      </c>
      <c r="I149" s="1">
        <v>0.03</v>
      </c>
      <c r="J149" s="1" t="b">
        <v>1</v>
      </c>
      <c r="K149" s="1">
        <v>4</v>
      </c>
      <c r="L149" s="1">
        <v>7.9000000000000199E-3</v>
      </c>
      <c r="M149" s="1">
        <v>-2E-3</v>
      </c>
      <c r="N149" s="1">
        <v>0</v>
      </c>
      <c r="O149" s="1">
        <v>0.5</v>
      </c>
      <c r="P149" s="1">
        <v>1.9750000000000002E-3</v>
      </c>
      <c r="Q149" s="1">
        <v>2.5483870967741998E-4</v>
      </c>
      <c r="R149" s="1">
        <v>0.12903225806451599</v>
      </c>
      <c r="S149" s="1">
        <v>1</v>
      </c>
      <c r="T149" s="1">
        <v>6</v>
      </c>
      <c r="U149" s="1">
        <v>2</v>
      </c>
      <c r="V149" s="1">
        <v>2</v>
      </c>
      <c r="W149" s="1">
        <v>0</v>
      </c>
    </row>
    <row r="150" spans="1:23" x14ac:dyDescent="0.25">
      <c r="A150" s="1">
        <f>(Table12[[#This Row],[profit]] * 1.074 * 1000) - (Table12[[#This Row],[positions]] * 0.08)</f>
        <v>8.1098000000000443</v>
      </c>
      <c r="B150" s="1" t="s">
        <v>23</v>
      </c>
      <c r="C150" s="1">
        <v>744</v>
      </c>
      <c r="D150" s="1" t="s">
        <v>24</v>
      </c>
      <c r="E150" s="1">
        <v>100</v>
      </c>
      <c r="F150" s="1">
        <v>6</v>
      </c>
      <c r="G150" s="1">
        <v>0.69</v>
      </c>
      <c r="H150" s="1">
        <v>0.06</v>
      </c>
      <c r="I150" s="1">
        <v>0.2</v>
      </c>
      <c r="J150" s="1" t="b">
        <v>1</v>
      </c>
      <c r="K150" s="1">
        <v>2</v>
      </c>
      <c r="L150" s="1">
        <v>7.7000000000000401E-3</v>
      </c>
      <c r="M150" s="1">
        <v>0</v>
      </c>
      <c r="N150" s="1">
        <v>0</v>
      </c>
      <c r="O150" s="1">
        <v>1</v>
      </c>
      <c r="P150" s="1">
        <v>3.8500000000000201E-3</v>
      </c>
      <c r="Q150" s="1">
        <v>2.4838709677419503E-4</v>
      </c>
      <c r="R150" s="1">
        <v>6.4516129032258104E-2</v>
      </c>
      <c r="S150" s="1">
        <v>1</v>
      </c>
      <c r="T150" s="1">
        <v>5</v>
      </c>
      <c r="U150" s="1">
        <v>0</v>
      </c>
      <c r="V150" s="1">
        <v>2</v>
      </c>
      <c r="W150" s="1">
        <v>0</v>
      </c>
    </row>
    <row r="151" spans="1:23" x14ac:dyDescent="0.25">
      <c r="A151" s="1">
        <f>(Table12[[#This Row],[profit]] * 1.074 * 1000) - (Table12[[#This Row],[positions]] * 0.08)</f>
        <v>8.1119999999997745</v>
      </c>
      <c r="B151" s="1" t="s">
        <v>23</v>
      </c>
      <c r="C151" s="1">
        <v>744</v>
      </c>
      <c r="D151" s="1" t="s">
        <v>24</v>
      </c>
      <c r="E151" s="1">
        <v>60</v>
      </c>
      <c r="F151" s="1">
        <v>4</v>
      </c>
      <c r="G151" s="1">
        <v>0.28999999999999998</v>
      </c>
      <c r="H151" s="1">
        <v>0.33</v>
      </c>
      <c r="I151" s="1">
        <v>0.05</v>
      </c>
      <c r="J151" s="1" t="b">
        <v>1</v>
      </c>
      <c r="K151" s="1">
        <v>6</v>
      </c>
      <c r="L151" s="1">
        <v>7.9999999999997903E-3</v>
      </c>
      <c r="M151" s="1">
        <v>-3.4000000000002899E-3</v>
      </c>
      <c r="N151" s="1">
        <v>0</v>
      </c>
      <c r="O151" s="1">
        <v>0.5</v>
      </c>
      <c r="P151" s="1">
        <v>1.3333333333332999E-3</v>
      </c>
      <c r="Q151" s="1">
        <v>2.58064516129025E-4</v>
      </c>
      <c r="R151" s="1">
        <v>0.19354838709677399</v>
      </c>
      <c r="S151" s="1">
        <v>0.66666666666666696</v>
      </c>
      <c r="T151" s="1">
        <v>9</v>
      </c>
      <c r="U151" s="1">
        <v>3</v>
      </c>
      <c r="V151" s="1">
        <v>3</v>
      </c>
      <c r="W151" s="1">
        <v>0</v>
      </c>
    </row>
    <row r="152" spans="1:23" x14ac:dyDescent="0.25">
      <c r="A152" s="1">
        <f>(Table12[[#This Row],[profit]] * 1.074 * 1000) - (Table12[[#This Row],[positions]] * 0.08)</f>
        <v>8.002400000000053</v>
      </c>
      <c r="B152" s="1" t="s">
        <v>23</v>
      </c>
      <c r="C152" s="1">
        <v>744</v>
      </c>
      <c r="D152" s="1" t="s">
        <v>24</v>
      </c>
      <c r="E152" s="1">
        <v>120</v>
      </c>
      <c r="F152" s="1">
        <v>5</v>
      </c>
      <c r="G152" s="1">
        <v>0.62</v>
      </c>
      <c r="H152" s="1">
        <v>0.23</v>
      </c>
      <c r="I152" s="1">
        <v>0.16</v>
      </c>
      <c r="J152" s="1" t="b">
        <v>1</v>
      </c>
      <c r="K152" s="1">
        <v>2</v>
      </c>
      <c r="L152" s="1">
        <v>7.6000000000000503E-3</v>
      </c>
      <c r="M152" s="1">
        <v>4.0000000000000001E-3</v>
      </c>
      <c r="N152" s="1">
        <v>0</v>
      </c>
      <c r="O152" s="1">
        <v>1</v>
      </c>
      <c r="P152" s="1">
        <v>3.8000000000000299E-3</v>
      </c>
      <c r="Q152" s="1">
        <v>2.4516129032258198E-4</v>
      </c>
      <c r="R152" s="1">
        <v>6.4516129032258104E-2</v>
      </c>
      <c r="S152" s="1">
        <v>1</v>
      </c>
      <c r="T152" s="1">
        <v>5</v>
      </c>
      <c r="U152" s="1">
        <v>0</v>
      </c>
      <c r="V152" s="1">
        <v>2</v>
      </c>
      <c r="W152" s="1">
        <v>0</v>
      </c>
    </row>
    <row r="153" spans="1:23" x14ac:dyDescent="0.25">
      <c r="A153" s="1">
        <f>(Table12[[#This Row],[profit]] * 1.074 * 1000) - (Table12[[#This Row],[positions]] * 0.08)</f>
        <v>7.814999999999829</v>
      </c>
      <c r="B153" s="1" t="s">
        <v>23</v>
      </c>
      <c r="C153" s="1">
        <v>744</v>
      </c>
      <c r="D153" s="1" t="s">
        <v>24</v>
      </c>
      <c r="E153" s="1">
        <v>70</v>
      </c>
      <c r="F153" s="1">
        <v>10</v>
      </c>
      <c r="G153" s="1">
        <v>0.59</v>
      </c>
      <c r="H153" s="1">
        <v>0.09</v>
      </c>
      <c r="I153" s="1">
        <v>0.21</v>
      </c>
      <c r="J153" s="1" t="b">
        <v>1</v>
      </c>
      <c r="K153" s="1">
        <v>3</v>
      </c>
      <c r="L153" s="1">
        <v>7.4999999999998401E-3</v>
      </c>
      <c r="M153" s="1">
        <v>-2.4000000000001802E-3</v>
      </c>
      <c r="N153" s="1">
        <v>0</v>
      </c>
      <c r="O153" s="1">
        <v>0.66666666666666696</v>
      </c>
      <c r="P153" s="1">
        <v>2.4999999999999502E-3</v>
      </c>
      <c r="Q153" s="1">
        <v>2.41935483870963E-4</v>
      </c>
      <c r="R153" s="1">
        <v>9.6774193548387094E-2</v>
      </c>
      <c r="S153" s="1">
        <v>1</v>
      </c>
      <c r="T153" s="1">
        <v>9</v>
      </c>
      <c r="U153" s="1">
        <v>1</v>
      </c>
      <c r="V153" s="1">
        <v>2</v>
      </c>
      <c r="W153" s="1">
        <v>0</v>
      </c>
    </row>
    <row r="154" spans="1:23" x14ac:dyDescent="0.25">
      <c r="A154" s="1">
        <f>(Table12[[#This Row],[profit]] * 1.074 * 1000) - (Table12[[#This Row],[positions]] * 0.08)</f>
        <v>7.814999999999829</v>
      </c>
      <c r="B154" s="1" t="s">
        <v>23</v>
      </c>
      <c r="C154" s="1">
        <v>744</v>
      </c>
      <c r="D154" s="1" t="s">
        <v>24</v>
      </c>
      <c r="E154" s="1">
        <v>160</v>
      </c>
      <c r="F154" s="1">
        <v>9</v>
      </c>
      <c r="G154" s="1">
        <v>0.5</v>
      </c>
      <c r="H154" s="1">
        <v>0.37</v>
      </c>
      <c r="I154" s="1">
        <v>0.18</v>
      </c>
      <c r="J154" s="1" t="b">
        <v>1</v>
      </c>
      <c r="K154" s="1">
        <v>3</v>
      </c>
      <c r="L154" s="1">
        <v>7.4999999999998401E-3</v>
      </c>
      <c r="M154" s="1">
        <v>-2.4000000000001802E-3</v>
      </c>
      <c r="N154" s="1">
        <v>0</v>
      </c>
      <c r="O154" s="1">
        <v>0.66666666666666696</v>
      </c>
      <c r="P154" s="2">
        <v>2.4999999999999502E-3</v>
      </c>
      <c r="Q154" s="1">
        <v>2.41935483870963E-4</v>
      </c>
      <c r="R154" s="1">
        <v>9.6774193548387094E-2</v>
      </c>
      <c r="S154" s="1">
        <v>1</v>
      </c>
      <c r="T154" s="1">
        <v>9</v>
      </c>
      <c r="U154" s="1">
        <v>1</v>
      </c>
      <c r="V154" s="1">
        <v>2</v>
      </c>
      <c r="W154" s="1">
        <v>0</v>
      </c>
    </row>
    <row r="155" spans="1:23" x14ac:dyDescent="0.25">
      <c r="A155" s="1">
        <f>(Table12[[#This Row],[profit]] * 1.074 * 1000) - (Table12[[#This Row],[positions]] * 0.08)</f>
        <v>7.7876000000000749</v>
      </c>
      <c r="B155" s="1" t="s">
        <v>23</v>
      </c>
      <c r="C155" s="1">
        <v>744</v>
      </c>
      <c r="D155" s="1" t="s">
        <v>24</v>
      </c>
      <c r="E155" s="1">
        <v>50</v>
      </c>
      <c r="F155" s="1">
        <v>1</v>
      </c>
      <c r="G155" s="1">
        <v>0.5</v>
      </c>
      <c r="H155" s="1">
        <v>0.2</v>
      </c>
      <c r="I155" s="1">
        <v>0.36</v>
      </c>
      <c r="J155" s="1" t="b">
        <v>1</v>
      </c>
      <c r="K155" s="1">
        <v>2</v>
      </c>
      <c r="L155" s="1">
        <v>7.4000000000000697E-3</v>
      </c>
      <c r="M155" s="1">
        <v>0</v>
      </c>
      <c r="N155" s="1">
        <v>0</v>
      </c>
      <c r="O155" s="1">
        <v>1</v>
      </c>
      <c r="P155" s="1">
        <v>3.7000000000000401E-3</v>
      </c>
      <c r="Q155" s="1">
        <v>2.38709677419357E-4</v>
      </c>
      <c r="R155" s="1">
        <v>6.4516129032258104E-2</v>
      </c>
      <c r="S155" s="1">
        <v>1</v>
      </c>
      <c r="T155" s="1">
        <v>2</v>
      </c>
      <c r="U155" s="1">
        <v>0</v>
      </c>
      <c r="V155" s="1">
        <v>2</v>
      </c>
      <c r="W155" s="1">
        <v>0</v>
      </c>
    </row>
    <row r="156" spans="1:23" x14ac:dyDescent="0.25">
      <c r="A156" s="1">
        <f>(Table12[[#This Row],[profit]] * 1.074 * 1000) - (Table12[[#This Row],[positions]] * 0.08)</f>
        <v>7.7876000000000749</v>
      </c>
      <c r="B156" s="1" t="s">
        <v>23</v>
      </c>
      <c r="C156" s="1">
        <v>744</v>
      </c>
      <c r="D156" s="1" t="s">
        <v>24</v>
      </c>
      <c r="E156" s="1">
        <v>40</v>
      </c>
      <c r="F156" s="1">
        <v>1</v>
      </c>
      <c r="G156" s="1">
        <v>0.48</v>
      </c>
      <c r="H156" s="1">
        <v>0.18</v>
      </c>
      <c r="I156" s="1">
        <v>0.32</v>
      </c>
      <c r="J156" s="1" t="b">
        <v>1</v>
      </c>
      <c r="K156" s="1">
        <v>2</v>
      </c>
      <c r="L156" s="1">
        <v>7.4000000000000697E-3</v>
      </c>
      <c r="M156" s="1">
        <v>0</v>
      </c>
      <c r="N156" s="1">
        <v>0</v>
      </c>
      <c r="O156" s="1">
        <v>1</v>
      </c>
      <c r="P156" s="1">
        <v>3.7000000000000401E-3</v>
      </c>
      <c r="Q156" s="1">
        <v>2.38709677419357E-4</v>
      </c>
      <c r="R156" s="1">
        <v>6.4516129032258104E-2</v>
      </c>
      <c r="S156" s="1">
        <v>1</v>
      </c>
      <c r="T156" s="1">
        <v>2</v>
      </c>
      <c r="U156" s="1">
        <v>0</v>
      </c>
      <c r="V156" s="1">
        <v>2</v>
      </c>
      <c r="W156" s="1">
        <v>0</v>
      </c>
    </row>
    <row r="157" spans="1:23" x14ac:dyDescent="0.25">
      <c r="A157" s="1">
        <f>(Table12[[#This Row],[profit]] * 1.074 * 1000) - (Table12[[#This Row],[positions]] * 0.08)</f>
        <v>7.6275999999996031</v>
      </c>
      <c r="B157" s="1" t="s">
        <v>23</v>
      </c>
      <c r="C157" s="1">
        <v>744</v>
      </c>
      <c r="D157" s="1" t="s">
        <v>24</v>
      </c>
      <c r="E157" s="1">
        <v>50</v>
      </c>
      <c r="F157" s="1">
        <v>7</v>
      </c>
      <c r="G157" s="1">
        <v>0.45</v>
      </c>
      <c r="H157" s="1">
        <v>0.08</v>
      </c>
      <c r="I157" s="1">
        <v>0.21</v>
      </c>
      <c r="J157" s="1" t="b">
        <v>1</v>
      </c>
      <c r="K157" s="1">
        <v>4</v>
      </c>
      <c r="L157" s="1">
        <v>7.39999999999963E-3</v>
      </c>
      <c r="M157" s="1">
        <v>-2.4000000000001802E-3</v>
      </c>
      <c r="N157" s="1">
        <v>0</v>
      </c>
      <c r="O157" s="1">
        <v>0.75</v>
      </c>
      <c r="P157" s="1">
        <v>1.8499999999999101E-3</v>
      </c>
      <c r="Q157" s="1">
        <v>2.3870967741934301E-4</v>
      </c>
      <c r="R157" s="1">
        <v>0.12903225806451599</v>
      </c>
      <c r="S157" s="1">
        <v>1</v>
      </c>
      <c r="T157" s="1">
        <v>11</v>
      </c>
      <c r="U157" s="1">
        <v>1</v>
      </c>
      <c r="V157" s="1">
        <v>3</v>
      </c>
      <c r="W157" s="1">
        <v>0</v>
      </c>
    </row>
    <row r="158" spans="1:23" x14ac:dyDescent="0.25">
      <c r="A158" s="1">
        <f>(Table12[[#This Row],[profit]] * 1.074 * 1000) - (Table12[[#This Row],[positions]] * 0.08)</f>
        <v>7.4654000000001179</v>
      </c>
      <c r="B158" s="1" t="s">
        <v>23</v>
      </c>
      <c r="C158" s="1">
        <v>744</v>
      </c>
      <c r="D158" s="1" t="s">
        <v>24</v>
      </c>
      <c r="E158" s="1">
        <v>110</v>
      </c>
      <c r="F158" s="1">
        <v>3</v>
      </c>
      <c r="G158" s="1">
        <v>0.61</v>
      </c>
      <c r="H158" s="1">
        <v>0.19</v>
      </c>
      <c r="I158" s="1">
        <v>0.05</v>
      </c>
      <c r="J158" s="1" t="b">
        <v>1</v>
      </c>
      <c r="K158" s="1">
        <v>2</v>
      </c>
      <c r="L158" s="1">
        <v>7.1000000000001097E-3</v>
      </c>
      <c r="M158" s="1">
        <v>0</v>
      </c>
      <c r="N158" s="1">
        <v>0</v>
      </c>
      <c r="O158" s="1">
        <v>1</v>
      </c>
      <c r="P158" s="2">
        <v>3.5500000000000501E-3</v>
      </c>
      <c r="Q158" s="1">
        <v>2.2903225806452E-4</v>
      </c>
      <c r="R158" s="1">
        <v>6.4516129032258104E-2</v>
      </c>
      <c r="S158" s="1">
        <v>1</v>
      </c>
      <c r="T158" s="1">
        <v>4</v>
      </c>
      <c r="U158" s="1">
        <v>0</v>
      </c>
      <c r="V158" s="1">
        <v>2</v>
      </c>
      <c r="W158" s="1">
        <v>0</v>
      </c>
    </row>
    <row r="159" spans="1:23" x14ac:dyDescent="0.25">
      <c r="A159" s="1">
        <f>(Table12[[#This Row],[profit]] * 1.074 * 1000) - (Table12[[#This Row],[positions]] * 0.08)</f>
        <v>7.5498000000000447</v>
      </c>
      <c r="B159" s="1" t="s">
        <v>23</v>
      </c>
      <c r="C159" s="1">
        <v>744</v>
      </c>
      <c r="D159" s="1" t="s">
        <v>24</v>
      </c>
      <c r="E159" s="1">
        <v>110</v>
      </c>
      <c r="F159" s="1">
        <v>2</v>
      </c>
      <c r="G159" s="1">
        <v>0.18</v>
      </c>
      <c r="H159" s="1">
        <v>0.32</v>
      </c>
      <c r="I159" s="1">
        <v>7.0000000000000007E-2</v>
      </c>
      <c r="J159" s="1" t="b">
        <v>1</v>
      </c>
      <c r="K159" s="1">
        <v>9</v>
      </c>
      <c r="L159" s="1">
        <v>7.7000000000000401E-3</v>
      </c>
      <c r="M159" s="1">
        <v>-1.8000000000000199E-3</v>
      </c>
      <c r="N159" s="1">
        <v>0.33333333333333298</v>
      </c>
      <c r="O159" s="1">
        <v>0.33333333333333298</v>
      </c>
      <c r="P159" s="1">
        <v>8.5555555555556003E-4</v>
      </c>
      <c r="Q159" s="1">
        <v>2.4838709677419503E-4</v>
      </c>
      <c r="R159" s="1">
        <v>0.29032258064516098</v>
      </c>
      <c r="S159" s="1">
        <v>0.6</v>
      </c>
      <c r="T159" s="1">
        <v>13</v>
      </c>
      <c r="U159" s="1">
        <v>6</v>
      </c>
      <c r="V159" s="1">
        <v>3</v>
      </c>
      <c r="W159" s="1">
        <v>0</v>
      </c>
    </row>
    <row r="160" spans="1:23" x14ac:dyDescent="0.25">
      <c r="A160" s="1">
        <f>(Table12[[#This Row],[profit]] * 1.074 * 1000) - (Table12[[#This Row],[positions]] * 0.08)</f>
        <v>7.3853999999998718</v>
      </c>
      <c r="B160" s="1" t="s">
        <v>23</v>
      </c>
      <c r="C160" s="1">
        <v>744</v>
      </c>
      <c r="D160" s="1" t="s">
        <v>24</v>
      </c>
      <c r="E160" s="1">
        <v>120</v>
      </c>
      <c r="F160" s="1">
        <v>2</v>
      </c>
      <c r="G160" s="1">
        <v>0.49</v>
      </c>
      <c r="H160" s="1">
        <v>0.2</v>
      </c>
      <c r="I160" s="1">
        <v>0.01</v>
      </c>
      <c r="J160" s="1" t="b">
        <v>1</v>
      </c>
      <c r="K160" s="1">
        <v>3</v>
      </c>
      <c r="L160" s="1">
        <v>7.0999999999998798E-3</v>
      </c>
      <c r="M160" s="1">
        <v>-3.00000000000189E-4</v>
      </c>
      <c r="N160" s="1">
        <v>0</v>
      </c>
      <c r="O160" s="1">
        <v>0.66666666666666696</v>
      </c>
      <c r="P160" s="2">
        <v>2.3666666666666298E-3</v>
      </c>
      <c r="Q160" s="2">
        <v>2.2903225806451201E-4</v>
      </c>
      <c r="R160" s="1">
        <v>9.6774193548387094E-2</v>
      </c>
      <c r="S160" s="1">
        <v>1</v>
      </c>
      <c r="T160" s="1">
        <v>1</v>
      </c>
      <c r="U160" s="1">
        <v>1</v>
      </c>
      <c r="V160" s="1">
        <v>2</v>
      </c>
      <c r="W160" s="1">
        <v>0</v>
      </c>
    </row>
    <row r="161" spans="1:23" x14ac:dyDescent="0.25">
      <c r="A161" s="1">
        <f>(Table12[[#This Row],[profit]] * 1.074 * 1000) - (Table12[[#This Row],[positions]] * 0.08)</f>
        <v>7.3853999999998718</v>
      </c>
      <c r="B161" s="1" t="s">
        <v>23</v>
      </c>
      <c r="C161" s="1">
        <v>744</v>
      </c>
      <c r="D161" s="1" t="s">
        <v>24</v>
      </c>
      <c r="E161" s="1">
        <v>10</v>
      </c>
      <c r="F161" s="1">
        <v>11</v>
      </c>
      <c r="G161" s="1">
        <v>0.64</v>
      </c>
      <c r="H161" s="1">
        <v>0.28000000000000003</v>
      </c>
      <c r="I161" s="1">
        <v>0.15</v>
      </c>
      <c r="J161" s="1" t="b">
        <v>1</v>
      </c>
      <c r="K161" s="1">
        <v>3</v>
      </c>
      <c r="L161" s="1">
        <v>7.0999999999998798E-3</v>
      </c>
      <c r="M161" s="1">
        <v>-2.4000000000001802E-3</v>
      </c>
      <c r="N161" s="1">
        <v>0</v>
      </c>
      <c r="O161" s="1">
        <v>0.66666666666666696</v>
      </c>
      <c r="P161" s="2">
        <v>2.3666666666666298E-3</v>
      </c>
      <c r="Q161" s="1">
        <v>2.2903225806451201E-4</v>
      </c>
      <c r="R161" s="1">
        <v>9.6774193548387094E-2</v>
      </c>
      <c r="S161" s="1">
        <v>1</v>
      </c>
      <c r="T161" s="1">
        <v>10</v>
      </c>
      <c r="U161" s="1">
        <v>1</v>
      </c>
      <c r="V161" s="1">
        <v>0</v>
      </c>
      <c r="W161" s="1">
        <v>2</v>
      </c>
    </row>
    <row r="162" spans="1:23" x14ac:dyDescent="0.25">
      <c r="A162" s="1">
        <f>(Table12[[#This Row],[profit]] * 1.074 * 1000) - (Table12[[#This Row],[positions]] * 0.08)</f>
        <v>7.3053999999996355</v>
      </c>
      <c r="B162" s="1" t="s">
        <v>23</v>
      </c>
      <c r="C162" s="1">
        <v>744</v>
      </c>
      <c r="D162" s="1" t="s">
        <v>24</v>
      </c>
      <c r="E162" s="1">
        <v>160</v>
      </c>
      <c r="F162" s="1">
        <v>10</v>
      </c>
      <c r="G162" s="1">
        <v>0.43</v>
      </c>
      <c r="H162" s="1">
        <v>0.17</v>
      </c>
      <c r="I162" s="1">
        <v>0.03</v>
      </c>
      <c r="J162" s="1" t="b">
        <v>1</v>
      </c>
      <c r="K162" s="1">
        <v>4</v>
      </c>
      <c r="L162" s="1">
        <v>7.0999999999996604E-3</v>
      </c>
      <c r="M162" s="1">
        <v>-3.2000000000003098E-3</v>
      </c>
      <c r="N162" s="1">
        <v>0</v>
      </c>
      <c r="O162" s="1">
        <v>0.5</v>
      </c>
      <c r="P162" s="1">
        <v>1.7749999999999201E-3</v>
      </c>
      <c r="Q162" s="1">
        <v>2.2903225806450501E-4</v>
      </c>
      <c r="R162" s="1">
        <v>0.12903225806451599</v>
      </c>
      <c r="S162" s="1">
        <v>1</v>
      </c>
      <c r="T162" s="1">
        <v>10</v>
      </c>
      <c r="U162" s="1">
        <v>2</v>
      </c>
      <c r="V162" s="1">
        <v>2</v>
      </c>
      <c r="W162" s="1">
        <v>0</v>
      </c>
    </row>
    <row r="163" spans="1:23" x14ac:dyDescent="0.25">
      <c r="A163" s="1">
        <f>(Table12[[#This Row],[profit]] * 1.074 * 1000) - (Table12[[#This Row],[positions]] * 0.08)</f>
        <v>7.5607999999998619</v>
      </c>
      <c r="B163" s="1" t="s">
        <v>23</v>
      </c>
      <c r="C163" s="1">
        <v>744</v>
      </c>
      <c r="D163" s="1" t="s">
        <v>24</v>
      </c>
      <c r="E163" s="1">
        <v>120</v>
      </c>
      <c r="F163" s="1">
        <v>16</v>
      </c>
      <c r="G163" s="1">
        <v>0.25</v>
      </c>
      <c r="H163" s="1">
        <v>0.21</v>
      </c>
      <c r="I163" s="1">
        <v>0.05</v>
      </c>
      <c r="J163" s="1" t="b">
        <v>1</v>
      </c>
      <c r="K163" s="1">
        <v>29</v>
      </c>
      <c r="L163" s="1">
        <v>9.1999999999998697E-3</v>
      </c>
      <c r="M163" s="1">
        <v>-4.6999999999999299E-3</v>
      </c>
      <c r="N163" s="1">
        <v>0.37931034482758602</v>
      </c>
      <c r="O163" s="1">
        <v>0.24137931034482801</v>
      </c>
      <c r="P163" s="1">
        <v>3.1724137931034101E-4</v>
      </c>
      <c r="Q163" s="1">
        <v>2.9677419354838302E-4</v>
      </c>
      <c r="R163" s="1">
        <v>0.93548387096774199</v>
      </c>
      <c r="S163" s="1">
        <v>0.42857142857142899</v>
      </c>
      <c r="T163" s="1">
        <v>22</v>
      </c>
      <c r="U163" s="1">
        <v>22</v>
      </c>
      <c r="V163" s="1">
        <v>6</v>
      </c>
      <c r="W163" s="1">
        <v>1</v>
      </c>
    </row>
    <row r="164" spans="1:23" x14ac:dyDescent="0.25">
      <c r="A164" s="1">
        <f>(Table12[[#This Row],[profit]] * 1.074 * 1000) - (Table12[[#This Row],[positions]] * 0.08)</f>
        <v>7.1705999999999035</v>
      </c>
      <c r="B164" s="1" t="s">
        <v>23</v>
      </c>
      <c r="C164" s="1">
        <v>744</v>
      </c>
      <c r="D164" s="1" t="s">
        <v>24</v>
      </c>
      <c r="E164" s="1">
        <v>150</v>
      </c>
      <c r="F164" s="1">
        <v>4</v>
      </c>
      <c r="G164" s="1">
        <v>0.56000000000000005</v>
      </c>
      <c r="H164" s="1">
        <v>0.31</v>
      </c>
      <c r="I164" s="1">
        <v>0.13</v>
      </c>
      <c r="J164" s="1" t="b">
        <v>1</v>
      </c>
      <c r="K164" s="1">
        <v>3</v>
      </c>
      <c r="L164" s="1">
        <v>6.8999999999999097E-3</v>
      </c>
      <c r="M164" s="1">
        <v>-1.6000000000000499E-3</v>
      </c>
      <c r="N164" s="1">
        <v>0</v>
      </c>
      <c r="O164" s="1">
        <v>0.66666666666666696</v>
      </c>
      <c r="P164" s="1">
        <v>2.29999999999997E-3</v>
      </c>
      <c r="Q164" s="1">
        <v>2.22580645161287E-4</v>
      </c>
      <c r="R164" s="1">
        <v>9.6774193548387094E-2</v>
      </c>
      <c r="S164" s="1">
        <v>1</v>
      </c>
      <c r="T164" s="1">
        <v>4</v>
      </c>
      <c r="U164" s="1">
        <v>1</v>
      </c>
      <c r="V164" s="1">
        <v>2</v>
      </c>
      <c r="W164" s="1">
        <v>0</v>
      </c>
    </row>
    <row r="165" spans="1:23" x14ac:dyDescent="0.25">
      <c r="A165" s="1">
        <f>(Table12[[#This Row],[profit]] * 1.074 * 1000) - (Table12[[#This Row],[positions]] * 0.08)</f>
        <v>7.0357999999999246</v>
      </c>
      <c r="B165" s="1" t="s">
        <v>23</v>
      </c>
      <c r="C165" s="1">
        <v>744</v>
      </c>
      <c r="D165" s="1" t="s">
        <v>24</v>
      </c>
      <c r="E165" s="1">
        <v>140</v>
      </c>
      <c r="F165" s="1">
        <v>4</v>
      </c>
      <c r="G165" s="1">
        <v>0.6</v>
      </c>
      <c r="H165" s="1">
        <v>0.18</v>
      </c>
      <c r="I165" s="1">
        <v>0.4</v>
      </c>
      <c r="J165" s="1" t="b">
        <v>1</v>
      </c>
      <c r="K165" s="1">
        <v>2</v>
      </c>
      <c r="L165" s="1">
        <v>6.69999999999993E-3</v>
      </c>
      <c r="M165" s="1">
        <v>2.1999999999999802E-3</v>
      </c>
      <c r="N165" s="1">
        <v>0</v>
      </c>
      <c r="O165" s="1">
        <v>1</v>
      </c>
      <c r="P165" s="1">
        <v>3.3499999999999602E-3</v>
      </c>
      <c r="Q165" s="1">
        <v>2.1612903225806199E-4</v>
      </c>
      <c r="R165" s="1">
        <v>6.4516129032258104E-2</v>
      </c>
      <c r="S165" s="1">
        <v>1</v>
      </c>
      <c r="T165" s="1">
        <v>4</v>
      </c>
      <c r="U165" s="1">
        <v>0</v>
      </c>
      <c r="V165" s="1">
        <v>2</v>
      </c>
      <c r="W165" s="1">
        <v>0</v>
      </c>
    </row>
    <row r="166" spans="1:23" x14ac:dyDescent="0.25">
      <c r="A166" s="1">
        <f>(Table12[[#This Row],[profit]] * 1.074 * 1000) - (Table12[[#This Row],[positions]] * 0.08)</f>
        <v>8.1692000000000036</v>
      </c>
      <c r="B166" s="1" t="s">
        <v>23</v>
      </c>
      <c r="C166" s="1">
        <v>744</v>
      </c>
      <c r="D166" s="1" t="s">
        <v>24</v>
      </c>
      <c r="E166" s="1">
        <v>30</v>
      </c>
      <c r="F166" s="1">
        <v>19</v>
      </c>
      <c r="G166" s="1">
        <v>0.16</v>
      </c>
      <c r="H166" s="1">
        <v>0.08</v>
      </c>
      <c r="I166" s="1">
        <v>0.23</v>
      </c>
      <c r="J166" s="1" t="b">
        <v>1</v>
      </c>
      <c r="K166" s="1">
        <v>110</v>
      </c>
      <c r="L166" s="1">
        <v>1.5800000000000002E-2</v>
      </c>
      <c r="M166" s="1">
        <v>-4.0999999999997696E-3</v>
      </c>
      <c r="N166" s="1">
        <v>0.41818181818181799</v>
      </c>
      <c r="O166" s="1">
        <v>0.5</v>
      </c>
      <c r="P166" s="1">
        <v>1.4363636363636401E-4</v>
      </c>
      <c r="Q166" s="1">
        <v>5.0967741935483996E-4</v>
      </c>
      <c r="R166" s="1">
        <v>3.54838709677419</v>
      </c>
      <c r="S166" s="1">
        <v>0.54545454545454497</v>
      </c>
      <c r="T166" s="1">
        <v>27</v>
      </c>
      <c r="U166" s="1">
        <v>4</v>
      </c>
      <c r="V166" s="1">
        <v>40</v>
      </c>
      <c r="W166" s="1">
        <v>66</v>
      </c>
    </row>
    <row r="167" spans="1:23" x14ac:dyDescent="0.25">
      <c r="A167" s="1">
        <f>(Table12[[#This Row],[profit]] * 1.074 * 1000) - (Table12[[#This Row],[positions]] * 0.08)</f>
        <v>7.0193999999999992</v>
      </c>
      <c r="B167" s="1" t="s">
        <v>23</v>
      </c>
      <c r="C167" s="1">
        <v>744</v>
      </c>
      <c r="D167" s="1" t="s">
        <v>24</v>
      </c>
      <c r="E167" s="1">
        <v>140</v>
      </c>
      <c r="F167" s="1">
        <v>13</v>
      </c>
      <c r="G167" s="1">
        <v>0.25</v>
      </c>
      <c r="H167" s="1">
        <v>0.09</v>
      </c>
      <c r="I167" s="1">
        <v>0.24</v>
      </c>
      <c r="J167" s="1" t="b">
        <v>1</v>
      </c>
      <c r="K167" s="1">
        <v>21</v>
      </c>
      <c r="L167" s="1">
        <v>8.0999999999999996E-3</v>
      </c>
      <c r="M167" s="1">
        <v>-9.0000000000001208E-3</v>
      </c>
      <c r="N167" s="1">
        <v>0.28571428571428598</v>
      </c>
      <c r="O167" s="1">
        <v>0.61904761904761896</v>
      </c>
      <c r="P167" s="1">
        <v>3.85714285714286E-4</v>
      </c>
      <c r="Q167" s="1">
        <v>2.6129032258064499E-4</v>
      </c>
      <c r="R167" s="1">
        <v>0.67741935483870996</v>
      </c>
      <c r="S167" s="1">
        <v>0.83333333333333304</v>
      </c>
      <c r="T167" s="1">
        <v>46</v>
      </c>
      <c r="U167" s="1">
        <v>6</v>
      </c>
      <c r="V167" s="1">
        <v>13</v>
      </c>
      <c r="W167" s="1">
        <v>2</v>
      </c>
    </row>
    <row r="168" spans="1:23" x14ac:dyDescent="0.25">
      <c r="A168" s="1">
        <f>(Table12[[#This Row],[profit]] * 1.074 * 1000) - (Table12[[#This Row],[positions]] * 0.08)</f>
        <v>7.0007999999998622</v>
      </c>
      <c r="B168" s="1" t="s">
        <v>23</v>
      </c>
      <c r="C168" s="1">
        <v>744</v>
      </c>
      <c r="D168" s="1" t="s">
        <v>24</v>
      </c>
      <c r="E168" s="1">
        <v>190</v>
      </c>
      <c r="F168" s="1">
        <v>8</v>
      </c>
      <c r="G168" s="1">
        <v>0.19</v>
      </c>
      <c r="H168" s="1">
        <v>0.34</v>
      </c>
      <c r="I168" s="1">
        <v>0.06</v>
      </c>
      <c r="J168" s="1" t="b">
        <v>1</v>
      </c>
      <c r="K168" s="1">
        <v>36</v>
      </c>
      <c r="L168" s="1">
        <v>9.1999999999998697E-3</v>
      </c>
      <c r="M168" s="1">
        <v>-3.19999999999987E-3</v>
      </c>
      <c r="N168" s="1">
        <v>0.33333333333333298</v>
      </c>
      <c r="O168" s="1">
        <v>0.22222222222222199</v>
      </c>
      <c r="P168" s="1">
        <v>2.55555555555552E-4</v>
      </c>
      <c r="Q168" s="1">
        <v>2.9677419354838302E-4</v>
      </c>
      <c r="R168" s="1">
        <v>1.1612903225806499</v>
      </c>
      <c r="S168" s="1">
        <v>0.33333333333333298</v>
      </c>
      <c r="T168" s="1">
        <v>40</v>
      </c>
      <c r="U168" s="1">
        <v>27</v>
      </c>
      <c r="V168" s="1">
        <v>7</v>
      </c>
      <c r="W168" s="1">
        <v>2</v>
      </c>
    </row>
    <row r="169" spans="1:23" x14ac:dyDescent="0.25">
      <c r="A169" s="1">
        <f>(Table12[[#This Row],[profit]] * 1.074 * 1000) - (Table12[[#This Row],[positions]] * 0.08)</f>
        <v>6.6084000000001719</v>
      </c>
      <c r="B169" s="1" t="s">
        <v>23</v>
      </c>
      <c r="C169" s="1">
        <v>744</v>
      </c>
      <c r="D169" s="1" t="s">
        <v>24</v>
      </c>
      <c r="E169" s="1">
        <v>150</v>
      </c>
      <c r="F169" s="1">
        <v>16</v>
      </c>
      <c r="G169" s="1">
        <v>0.56999999999999995</v>
      </c>
      <c r="H169" s="1">
        <v>0.01</v>
      </c>
      <c r="I169" s="1">
        <v>0.15</v>
      </c>
      <c r="J169" s="1" t="b">
        <v>1</v>
      </c>
      <c r="K169" s="1">
        <v>6</v>
      </c>
      <c r="L169" s="1">
        <v>6.6000000000001604E-3</v>
      </c>
      <c r="M169" s="1">
        <v>-5.3000000000000798E-3</v>
      </c>
      <c r="N169" s="1">
        <v>0</v>
      </c>
      <c r="O169" s="1">
        <v>0.5</v>
      </c>
      <c r="P169" s="1">
        <v>1.10000000000003E-3</v>
      </c>
      <c r="Q169" s="1">
        <v>2.1290322580645699E-4</v>
      </c>
      <c r="R169" s="1">
        <v>0.19354838709677399</v>
      </c>
      <c r="S169" s="1">
        <v>0.66666666666666696</v>
      </c>
      <c r="T169" s="1">
        <v>11</v>
      </c>
      <c r="U169" s="1">
        <v>3</v>
      </c>
      <c r="V169" s="1">
        <v>3</v>
      </c>
      <c r="W169" s="1">
        <v>0</v>
      </c>
    </row>
    <row r="170" spans="1:23" x14ac:dyDescent="0.25">
      <c r="A170" s="1">
        <f>(Table12[[#This Row],[profit]] * 1.074 * 1000) - (Table12[[#This Row],[positions]] * 0.08)</f>
        <v>6.3640000000000105</v>
      </c>
      <c r="B170" s="1" t="s">
        <v>23</v>
      </c>
      <c r="C170" s="1">
        <v>744</v>
      </c>
      <c r="D170" s="1" t="s">
        <v>24</v>
      </c>
      <c r="E170" s="1">
        <v>160</v>
      </c>
      <c r="F170" s="1">
        <v>1</v>
      </c>
      <c r="G170" s="1">
        <v>0.62</v>
      </c>
      <c r="H170" s="1">
        <v>0.12</v>
      </c>
      <c r="I170" s="1">
        <v>0.31</v>
      </c>
      <c r="J170" s="1" t="b">
        <v>1</v>
      </c>
      <c r="K170" s="1">
        <v>1</v>
      </c>
      <c r="L170" s="1">
        <v>6.0000000000000097E-3</v>
      </c>
      <c r="M170" s="1">
        <v>0</v>
      </c>
      <c r="N170" s="1">
        <v>0</v>
      </c>
      <c r="O170" s="1">
        <v>1</v>
      </c>
      <c r="P170" s="1">
        <v>6.0000000000000097E-3</v>
      </c>
      <c r="Q170" s="1">
        <v>1.93548387096774E-4</v>
      </c>
      <c r="R170" s="1">
        <v>3.2258064516128997E-2</v>
      </c>
      <c r="S170" s="1" t="s">
        <v>25</v>
      </c>
      <c r="T170" s="1">
        <v>1</v>
      </c>
      <c r="U170" s="1">
        <v>0</v>
      </c>
      <c r="V170" s="1">
        <v>1</v>
      </c>
      <c r="W170" s="1">
        <v>0</v>
      </c>
    </row>
    <row r="171" spans="1:23" x14ac:dyDescent="0.25">
      <c r="A171" s="1">
        <f>(Table12[[#This Row],[profit]] * 1.074 * 1000) - (Table12[[#This Row],[positions]] * 0.08)</f>
        <v>6.562399999999819</v>
      </c>
      <c r="B171" s="1" t="s">
        <v>23</v>
      </c>
      <c r="C171" s="1">
        <v>744</v>
      </c>
      <c r="D171" s="1" t="s">
        <v>24</v>
      </c>
      <c r="E171" s="1">
        <v>120</v>
      </c>
      <c r="F171" s="1">
        <v>6</v>
      </c>
      <c r="G171" s="1">
        <v>0.22</v>
      </c>
      <c r="H171" s="1">
        <v>0.03</v>
      </c>
      <c r="I171" s="1">
        <v>0.02</v>
      </c>
      <c r="J171" s="1" t="b">
        <v>1</v>
      </c>
      <c r="K171" s="1">
        <v>20</v>
      </c>
      <c r="L171" s="1">
        <v>7.59999999999983E-3</v>
      </c>
      <c r="M171" s="1">
        <v>-2.29999999999997E-3</v>
      </c>
      <c r="N171" s="1">
        <v>0.3</v>
      </c>
      <c r="O171" s="1">
        <v>0.4</v>
      </c>
      <c r="P171" s="1">
        <v>3.7999999999999102E-4</v>
      </c>
      <c r="Q171" s="1">
        <v>2.4516129032257499E-4</v>
      </c>
      <c r="R171" s="1">
        <v>0.64516129032258096</v>
      </c>
      <c r="S171" s="1">
        <v>0.5</v>
      </c>
      <c r="T171" s="1">
        <v>3</v>
      </c>
      <c r="U171" s="1">
        <v>12</v>
      </c>
      <c r="V171" s="1">
        <v>8</v>
      </c>
      <c r="W171" s="1">
        <v>0</v>
      </c>
    </row>
    <row r="172" spans="1:23" x14ac:dyDescent="0.25">
      <c r="A172" s="1">
        <f>(Table12[[#This Row],[profit]] * 1.074 * 1000) - (Table12[[#This Row],[positions]] * 0.08)</f>
        <v>6.311399999999753</v>
      </c>
      <c r="B172" s="1" t="s">
        <v>23</v>
      </c>
      <c r="C172" s="1">
        <v>744</v>
      </c>
      <c r="D172" s="1" t="s">
        <v>24</v>
      </c>
      <c r="E172" s="1">
        <v>30</v>
      </c>
      <c r="F172" s="1">
        <v>3</v>
      </c>
      <c r="G172" s="1">
        <v>0.4</v>
      </c>
      <c r="H172" s="1">
        <v>0.26</v>
      </c>
      <c r="I172" s="1">
        <v>0.19</v>
      </c>
      <c r="J172" s="1" t="b">
        <v>1</v>
      </c>
      <c r="K172" s="1">
        <v>3</v>
      </c>
      <c r="L172" s="1">
        <v>6.0999999999997697E-3</v>
      </c>
      <c r="M172" s="1">
        <v>-2.4000000000001802E-3</v>
      </c>
      <c r="N172" s="1">
        <v>0</v>
      </c>
      <c r="O172" s="1">
        <v>0.66666666666666696</v>
      </c>
      <c r="P172" s="1">
        <v>2.0333333333332599E-3</v>
      </c>
      <c r="Q172" s="1">
        <v>1.9677419354838E-4</v>
      </c>
      <c r="R172" s="1">
        <v>9.6774193548387094E-2</v>
      </c>
      <c r="S172" s="1">
        <v>1</v>
      </c>
      <c r="T172" s="1">
        <v>6</v>
      </c>
      <c r="U172" s="1">
        <v>1</v>
      </c>
      <c r="V172" s="1">
        <v>2</v>
      </c>
      <c r="W172" s="1">
        <v>0</v>
      </c>
    </row>
    <row r="173" spans="1:23" x14ac:dyDescent="0.25">
      <c r="A173" s="1">
        <f>(Table12[[#This Row],[profit]] * 1.074 * 1000) - (Table12[[#This Row],[positions]] * 0.08)</f>
        <v>6.1513999999999891</v>
      </c>
      <c r="B173" s="1" t="s">
        <v>23</v>
      </c>
      <c r="C173" s="1">
        <v>744</v>
      </c>
      <c r="D173" s="1" t="s">
        <v>24</v>
      </c>
      <c r="E173" s="1">
        <v>40</v>
      </c>
      <c r="F173" s="1">
        <v>14</v>
      </c>
      <c r="G173" s="1">
        <v>0.59</v>
      </c>
      <c r="H173" s="1">
        <v>0.02</v>
      </c>
      <c r="I173" s="1">
        <v>0.18</v>
      </c>
      <c r="J173" s="1" t="b">
        <v>1</v>
      </c>
      <c r="K173" s="1">
        <v>5</v>
      </c>
      <c r="L173" s="1">
        <v>6.09999999999999E-3</v>
      </c>
      <c r="M173" s="1">
        <v>-3.8000000000000299E-3</v>
      </c>
      <c r="N173" s="1">
        <v>0</v>
      </c>
      <c r="O173" s="1">
        <v>0.6</v>
      </c>
      <c r="P173" s="2">
        <v>1.2199999999999999E-3</v>
      </c>
      <c r="Q173" s="1">
        <v>1.9677419354838699E-4</v>
      </c>
      <c r="R173" s="1">
        <v>0.16129032258064499</v>
      </c>
      <c r="S173" s="1">
        <v>1</v>
      </c>
      <c r="T173" s="1">
        <v>9</v>
      </c>
      <c r="U173" s="1">
        <v>2</v>
      </c>
      <c r="V173" s="1">
        <v>3</v>
      </c>
      <c r="W173" s="1">
        <v>0</v>
      </c>
    </row>
    <row r="174" spans="1:23" x14ac:dyDescent="0.25">
      <c r="A174" s="1">
        <f>(Table12[[#This Row],[profit]] * 1.074 * 1000) - (Table12[[#This Row],[positions]] * 0.08)</f>
        <v>5.9913999999999898</v>
      </c>
      <c r="B174" s="1" t="s">
        <v>23</v>
      </c>
      <c r="C174" s="1">
        <v>744</v>
      </c>
      <c r="D174" s="1" t="s">
        <v>24</v>
      </c>
      <c r="E174" s="1">
        <v>160</v>
      </c>
      <c r="F174" s="1">
        <v>3</v>
      </c>
      <c r="G174" s="1">
        <v>0.21</v>
      </c>
      <c r="H174" s="1">
        <v>0.14000000000000001</v>
      </c>
      <c r="I174" s="1">
        <v>0.09</v>
      </c>
      <c r="J174" s="1" t="b">
        <v>1</v>
      </c>
      <c r="K174" s="1">
        <v>7</v>
      </c>
      <c r="L174" s="1">
        <v>6.09999999999999E-3</v>
      </c>
      <c r="M174" s="1">
        <v>-1.6000000000000499E-3</v>
      </c>
      <c r="N174" s="1">
        <v>0.14285714285714299</v>
      </c>
      <c r="O174" s="1">
        <v>0.57142857142857095</v>
      </c>
      <c r="P174" s="2">
        <v>8.7142857142857096E-4</v>
      </c>
      <c r="Q174" s="2">
        <v>1.9677419354838699E-4</v>
      </c>
      <c r="R174" s="1">
        <v>0.225806451612903</v>
      </c>
      <c r="S174" s="1">
        <v>0.75</v>
      </c>
      <c r="T174" s="1">
        <v>16</v>
      </c>
      <c r="U174" s="1">
        <v>3</v>
      </c>
      <c r="V174" s="1">
        <v>4</v>
      </c>
      <c r="W174" s="1">
        <v>0</v>
      </c>
    </row>
    <row r="175" spans="1:23" x14ac:dyDescent="0.25">
      <c r="A175" s="1">
        <f>(Table12[[#This Row],[profit]] * 1.074 * 1000) - (Table12[[#This Row],[positions]] * 0.08)</f>
        <v>5.9092000000000322</v>
      </c>
      <c r="B175" s="1" t="s">
        <v>23</v>
      </c>
      <c r="C175" s="1">
        <v>744</v>
      </c>
      <c r="D175" s="1" t="s">
        <v>24</v>
      </c>
      <c r="E175" s="1">
        <v>120</v>
      </c>
      <c r="F175" s="1">
        <v>9</v>
      </c>
      <c r="G175" s="1">
        <v>0.43</v>
      </c>
      <c r="H175" s="1">
        <v>0.21</v>
      </c>
      <c r="I175" s="1">
        <v>0.13</v>
      </c>
      <c r="J175" s="1" t="b">
        <v>1</v>
      </c>
      <c r="K175" s="1">
        <v>4</v>
      </c>
      <c r="L175" s="1">
        <v>5.80000000000003E-3</v>
      </c>
      <c r="M175" s="1">
        <v>-3.9000000000000098E-3</v>
      </c>
      <c r="N175" s="1">
        <v>0</v>
      </c>
      <c r="O175" s="1">
        <v>0.5</v>
      </c>
      <c r="P175" s="1">
        <v>1.4500000000000101E-3</v>
      </c>
      <c r="Q175" s="1">
        <v>1.8709677419354899E-4</v>
      </c>
      <c r="R175" s="1">
        <v>0.12903225806451599</v>
      </c>
      <c r="S175" s="1">
        <v>1</v>
      </c>
      <c r="T175" s="1">
        <v>9</v>
      </c>
      <c r="U175" s="1">
        <v>2</v>
      </c>
      <c r="V175" s="1">
        <v>2</v>
      </c>
      <c r="W175" s="1">
        <v>0</v>
      </c>
    </row>
    <row r="176" spans="1:23" x14ac:dyDescent="0.25">
      <c r="A176" s="1">
        <f>(Table12[[#This Row],[profit]] * 1.074 * 1000) - (Table12[[#This Row],[positions]] * 0.08)</f>
        <v>5.5618000000002805</v>
      </c>
      <c r="B176" s="1" t="s">
        <v>23</v>
      </c>
      <c r="C176" s="1">
        <v>744</v>
      </c>
      <c r="D176" s="1" t="s">
        <v>24</v>
      </c>
      <c r="E176" s="1">
        <v>160</v>
      </c>
      <c r="F176" s="1">
        <v>20</v>
      </c>
      <c r="G176" s="1">
        <v>0.57999999999999996</v>
      </c>
      <c r="H176" s="1">
        <v>0.04</v>
      </c>
      <c r="I176" s="1">
        <v>0.13</v>
      </c>
      <c r="J176" s="1" t="b">
        <v>1</v>
      </c>
      <c r="K176" s="1">
        <v>7</v>
      </c>
      <c r="L176" s="1">
        <v>5.7000000000002604E-3</v>
      </c>
      <c r="M176" s="1">
        <v>-5.3000000000000798E-3</v>
      </c>
      <c r="N176" s="1">
        <v>0</v>
      </c>
      <c r="O176" s="1">
        <v>0.42857142857142899</v>
      </c>
      <c r="P176" s="1">
        <v>8.1428571428575195E-4</v>
      </c>
      <c r="Q176" s="1">
        <v>1.8387096774194399E-4</v>
      </c>
      <c r="R176" s="1">
        <v>0.225806451612903</v>
      </c>
      <c r="S176" s="1">
        <v>0.66666666666666696</v>
      </c>
      <c r="T176" s="1">
        <v>10</v>
      </c>
      <c r="U176" s="1">
        <v>4</v>
      </c>
      <c r="V176" s="1">
        <v>3</v>
      </c>
      <c r="W176" s="1">
        <v>0</v>
      </c>
    </row>
    <row r="177" spans="1:23" x14ac:dyDescent="0.25">
      <c r="A177" s="1">
        <f>(Table12[[#This Row],[profit]] * 1.074 * 1000) - (Table12[[#This Row],[positions]] * 0.08)</f>
        <v>5.2647999999998598</v>
      </c>
      <c r="B177" s="1" t="s">
        <v>23</v>
      </c>
      <c r="C177" s="1">
        <v>744</v>
      </c>
      <c r="D177" s="1" t="s">
        <v>24</v>
      </c>
      <c r="E177" s="1">
        <v>110</v>
      </c>
      <c r="F177" s="1">
        <v>7</v>
      </c>
      <c r="G177" s="1">
        <v>0.54</v>
      </c>
      <c r="H177" s="1">
        <v>0.15</v>
      </c>
      <c r="I177" s="1">
        <v>0.1</v>
      </c>
      <c r="J177" s="1" t="b">
        <v>1</v>
      </c>
      <c r="K177" s="1">
        <v>4</v>
      </c>
      <c r="L177" s="1">
        <v>5.1999999999998697E-3</v>
      </c>
      <c r="M177" s="1">
        <v>-3.5000000000000599E-3</v>
      </c>
      <c r="N177" s="1">
        <v>0</v>
      </c>
      <c r="O177" s="1">
        <v>0.5</v>
      </c>
      <c r="P177" s="1">
        <v>1.29999999999997E-3</v>
      </c>
      <c r="Q177" s="1">
        <v>1.67741935483867E-4</v>
      </c>
      <c r="R177" s="1">
        <v>0.12903225806451599</v>
      </c>
      <c r="S177" s="1">
        <v>1</v>
      </c>
      <c r="T177" s="1">
        <v>5</v>
      </c>
      <c r="U177" s="1">
        <v>2</v>
      </c>
      <c r="V177" s="1">
        <v>2</v>
      </c>
      <c r="W177" s="1">
        <v>0</v>
      </c>
    </row>
    <row r="178" spans="1:23" x14ac:dyDescent="0.25">
      <c r="A178" s="1">
        <f>(Table12[[#This Row],[profit]] * 1.074 * 1000) - (Table12[[#This Row],[positions]] * 0.08)</f>
        <v>5.1299999999998818</v>
      </c>
      <c r="B178" s="1" t="s">
        <v>23</v>
      </c>
      <c r="C178" s="1">
        <v>744</v>
      </c>
      <c r="D178" s="1" t="s">
        <v>24</v>
      </c>
      <c r="E178" s="1">
        <v>130</v>
      </c>
      <c r="F178" s="1">
        <v>2</v>
      </c>
      <c r="G178" s="1">
        <v>0.31</v>
      </c>
      <c r="H178" s="1">
        <v>0.11</v>
      </c>
      <c r="I178" s="1">
        <v>0.16</v>
      </c>
      <c r="J178" s="1" t="b">
        <v>1</v>
      </c>
      <c r="K178" s="1">
        <v>3</v>
      </c>
      <c r="L178" s="1">
        <v>4.9999999999998899E-3</v>
      </c>
      <c r="M178" s="1">
        <v>-2.4000000000001802E-3</v>
      </c>
      <c r="N178" s="1">
        <v>0</v>
      </c>
      <c r="O178" s="1">
        <v>0.66666666666666696</v>
      </c>
      <c r="P178" s="1">
        <v>1.6666666666666299E-3</v>
      </c>
      <c r="Q178" s="1">
        <v>1.6129032258064199E-4</v>
      </c>
      <c r="R178" s="1">
        <v>9.6774193548387094E-2</v>
      </c>
      <c r="S178" s="1">
        <v>1</v>
      </c>
      <c r="T178" s="1">
        <v>4</v>
      </c>
      <c r="U178" s="1">
        <v>1</v>
      </c>
      <c r="V178" s="1">
        <v>2</v>
      </c>
      <c r="W178" s="1">
        <v>0</v>
      </c>
    </row>
    <row r="179" spans="1:23" x14ac:dyDescent="0.25">
      <c r="A179" s="1">
        <f>(Table12[[#This Row],[profit]] * 1.074 * 1000) - (Table12[[#This Row],[positions]] * 0.08)</f>
        <v>4.862599999999893</v>
      </c>
      <c r="B179" s="1" t="s">
        <v>23</v>
      </c>
      <c r="C179" s="1">
        <v>744</v>
      </c>
      <c r="D179" s="1" t="s">
        <v>24</v>
      </c>
      <c r="E179" s="1">
        <v>20</v>
      </c>
      <c r="F179" s="1">
        <v>6</v>
      </c>
      <c r="G179" s="1">
        <v>0.48</v>
      </c>
      <c r="H179" s="1">
        <v>0.16</v>
      </c>
      <c r="I179" s="1">
        <v>0.05</v>
      </c>
      <c r="J179" s="1" t="b">
        <v>1</v>
      </c>
      <c r="K179" s="1">
        <v>5</v>
      </c>
      <c r="L179" s="1">
        <v>4.8999999999999001E-3</v>
      </c>
      <c r="M179" s="1">
        <v>-2.1999999999999802E-3</v>
      </c>
      <c r="N179" s="1">
        <v>0</v>
      </c>
      <c r="O179" s="1">
        <v>0.4</v>
      </c>
      <c r="P179" s="1">
        <v>9.799999999999811E-4</v>
      </c>
      <c r="Q179" s="1">
        <v>1.58064516129029E-4</v>
      </c>
      <c r="R179" s="1">
        <v>0.16129032258064499</v>
      </c>
      <c r="S179" s="1">
        <v>1</v>
      </c>
      <c r="T179" s="1">
        <v>3</v>
      </c>
      <c r="U179" s="1">
        <v>3</v>
      </c>
      <c r="V179" s="1">
        <v>2</v>
      </c>
      <c r="W179" s="1">
        <v>0</v>
      </c>
    </row>
    <row r="180" spans="1:23" x14ac:dyDescent="0.25">
      <c r="A180" s="1">
        <f>(Table12[[#This Row],[profit]] * 1.074 * 1000) - (Table12[[#This Row],[positions]] * 0.08)</f>
        <v>4.8121999999998506</v>
      </c>
      <c r="B180" s="1" t="s">
        <v>23</v>
      </c>
      <c r="C180" s="1">
        <v>744</v>
      </c>
      <c r="D180" s="1" t="s">
        <v>24</v>
      </c>
      <c r="E180" s="1">
        <v>190</v>
      </c>
      <c r="F180" s="1">
        <v>5</v>
      </c>
      <c r="G180" s="1">
        <v>0.23</v>
      </c>
      <c r="H180" s="1">
        <v>0.12</v>
      </c>
      <c r="I180" s="1">
        <v>0.4</v>
      </c>
      <c r="J180" s="1" t="b">
        <v>1</v>
      </c>
      <c r="K180" s="1">
        <v>11</v>
      </c>
      <c r="L180" s="1">
        <v>5.2999999999998604E-3</v>
      </c>
      <c r="M180" s="1">
        <v>-7.7000000000000401E-3</v>
      </c>
      <c r="N180" s="1">
        <v>0.36363636363636398</v>
      </c>
      <c r="O180" s="1">
        <v>0.54545454545454497</v>
      </c>
      <c r="P180" s="1">
        <v>4.8181818181816899E-4</v>
      </c>
      <c r="Q180" s="1">
        <v>1.7096774193547899E-4</v>
      </c>
      <c r="R180" s="1">
        <v>0.35483870967741898</v>
      </c>
      <c r="S180" s="1">
        <v>0.8</v>
      </c>
      <c r="T180" s="1">
        <v>104</v>
      </c>
      <c r="U180" s="1">
        <v>0</v>
      </c>
      <c r="V180" s="1">
        <v>6</v>
      </c>
      <c r="W180" s="1">
        <v>5</v>
      </c>
    </row>
    <row r="181" spans="1:23" x14ac:dyDescent="0.25">
      <c r="A181" s="1">
        <f>(Table12[[#This Row],[profit]] * 1.074 * 1000) - (Table12[[#This Row],[positions]] * 0.08)</f>
        <v>4.3781999999997323</v>
      </c>
      <c r="B181" s="1" t="s">
        <v>23</v>
      </c>
      <c r="C181" s="1">
        <v>744</v>
      </c>
      <c r="D181" s="1" t="s">
        <v>24</v>
      </c>
      <c r="E181" s="1">
        <v>120</v>
      </c>
      <c r="F181" s="1">
        <v>4</v>
      </c>
      <c r="G181" s="1">
        <v>0.54</v>
      </c>
      <c r="H181" s="1">
        <v>0.18</v>
      </c>
      <c r="I181" s="1">
        <v>0.18</v>
      </c>
      <c r="J181" s="1" t="b">
        <v>1</v>
      </c>
      <c r="K181" s="1">
        <v>3</v>
      </c>
      <c r="L181" s="1">
        <v>4.2999999999997502E-3</v>
      </c>
      <c r="M181" s="1">
        <v>-2.4000000000001802E-3</v>
      </c>
      <c r="N181" s="1">
        <v>0</v>
      </c>
      <c r="O181" s="1">
        <v>0.66666666666666696</v>
      </c>
      <c r="P181" s="1">
        <v>1.4333333333332501E-3</v>
      </c>
      <c r="Q181" s="1">
        <v>1.3870967741934701E-4</v>
      </c>
      <c r="R181" s="1">
        <v>9.6774193548387094E-2</v>
      </c>
      <c r="S181" s="1">
        <v>0.5</v>
      </c>
      <c r="T181" s="1">
        <v>5</v>
      </c>
      <c r="U181" s="1">
        <v>1</v>
      </c>
      <c r="V181" s="1">
        <v>2</v>
      </c>
      <c r="W181" s="1">
        <v>0</v>
      </c>
    </row>
    <row r="182" spans="1:23" x14ac:dyDescent="0.25">
      <c r="A182" s="1">
        <f>(Table12[[#This Row],[profit]] * 1.074 * 1000) - (Table12[[#This Row],[positions]] * 0.08)</f>
        <v>5.1554000000019347</v>
      </c>
      <c r="B182" s="1" t="s">
        <v>23</v>
      </c>
      <c r="C182" s="1">
        <v>744</v>
      </c>
      <c r="D182" s="1" t="s">
        <v>24</v>
      </c>
      <c r="E182" s="1">
        <v>130</v>
      </c>
      <c r="F182" s="1">
        <v>18</v>
      </c>
      <c r="G182" s="1">
        <v>0.17</v>
      </c>
      <c r="H182" s="1">
        <v>0.14000000000000001</v>
      </c>
      <c r="I182" s="1">
        <v>0.04</v>
      </c>
      <c r="J182" s="1" t="b">
        <v>1</v>
      </c>
      <c r="K182" s="1">
        <v>98</v>
      </c>
      <c r="L182" s="1">
        <v>1.21000000000018E-2</v>
      </c>
      <c r="M182" s="1">
        <v>-3.5999999999993802E-3</v>
      </c>
      <c r="N182" s="1">
        <v>0.42857142857142899</v>
      </c>
      <c r="O182" s="1">
        <v>0.26530612244898</v>
      </c>
      <c r="P182" s="1">
        <v>1.2346938775512E-4</v>
      </c>
      <c r="Q182" s="1">
        <v>3.9032258064521899E-4</v>
      </c>
      <c r="R182" s="1">
        <v>3.1612903225806499</v>
      </c>
      <c r="S182" s="1">
        <v>0.63636363636363602</v>
      </c>
      <c r="T182" s="1">
        <v>19</v>
      </c>
      <c r="U182" s="1">
        <v>72</v>
      </c>
      <c r="V182" s="1">
        <v>26</v>
      </c>
      <c r="W182" s="1">
        <v>0</v>
      </c>
    </row>
    <row r="183" spans="1:23" x14ac:dyDescent="0.25">
      <c r="A183" s="1">
        <f>(Table12[[#This Row],[profit]] * 1.074 * 1000) - (Table12[[#This Row],[positions]] * 0.08)</f>
        <v>3.921200000000268</v>
      </c>
      <c r="B183" s="1" t="s">
        <v>23</v>
      </c>
      <c r="C183" s="1">
        <v>744</v>
      </c>
      <c r="D183" s="1" t="s">
        <v>24</v>
      </c>
      <c r="E183" s="1">
        <v>10</v>
      </c>
      <c r="F183" s="1">
        <v>10</v>
      </c>
      <c r="G183" s="1">
        <v>0.7</v>
      </c>
      <c r="H183" s="1">
        <v>0.14000000000000001</v>
      </c>
      <c r="I183" s="1">
        <v>0.32</v>
      </c>
      <c r="J183" s="1" t="b">
        <v>1</v>
      </c>
      <c r="K183" s="1">
        <v>2</v>
      </c>
      <c r="L183" s="1">
        <v>3.8000000000002498E-3</v>
      </c>
      <c r="M183" s="1">
        <v>3.8000000000002498E-3</v>
      </c>
      <c r="N183" s="1">
        <v>0</v>
      </c>
      <c r="O183" s="1">
        <v>0.5</v>
      </c>
      <c r="P183" s="1">
        <v>1.9000000000001199E-3</v>
      </c>
      <c r="Q183" s="1">
        <v>1.2258064516129801E-4</v>
      </c>
      <c r="R183" s="1">
        <v>6.4516129032258104E-2</v>
      </c>
      <c r="S183" s="1">
        <v>1</v>
      </c>
      <c r="T183" s="1">
        <v>10</v>
      </c>
      <c r="U183" s="1">
        <v>0</v>
      </c>
      <c r="V183" s="1">
        <v>1</v>
      </c>
      <c r="W183" s="1">
        <v>1</v>
      </c>
    </row>
    <row r="184" spans="1:23" x14ac:dyDescent="0.25">
      <c r="A184" s="1">
        <f>(Table12[[#This Row],[profit]] * 1.074 * 1000) - (Table12[[#This Row],[positions]] * 0.08)</f>
        <v>3.8138000000000427</v>
      </c>
      <c r="B184" s="1" t="s">
        <v>23</v>
      </c>
      <c r="C184" s="1">
        <v>744</v>
      </c>
      <c r="D184" s="1" t="s">
        <v>24</v>
      </c>
      <c r="E184" s="1">
        <v>60</v>
      </c>
      <c r="F184" s="1">
        <v>9</v>
      </c>
      <c r="G184" s="1">
        <v>0.7</v>
      </c>
      <c r="H184" s="1">
        <v>0.4</v>
      </c>
      <c r="I184" s="1">
        <v>0.17</v>
      </c>
      <c r="J184" s="1" t="b">
        <v>1</v>
      </c>
      <c r="K184" s="1">
        <v>2</v>
      </c>
      <c r="L184" s="1">
        <v>3.7000000000000401E-3</v>
      </c>
      <c r="M184" s="1">
        <v>3.7000000000000401E-3</v>
      </c>
      <c r="N184" s="1">
        <v>0</v>
      </c>
      <c r="O184" s="1">
        <v>0.5</v>
      </c>
      <c r="P184" s="1">
        <v>1.85000000000002E-3</v>
      </c>
      <c r="Q184" s="1">
        <v>1.19354838709679E-4</v>
      </c>
      <c r="R184" s="1">
        <v>6.4516129032258104E-2</v>
      </c>
      <c r="S184" s="1">
        <v>1</v>
      </c>
      <c r="T184" s="1">
        <v>8</v>
      </c>
      <c r="U184" s="1">
        <v>1</v>
      </c>
      <c r="V184" s="1">
        <v>1</v>
      </c>
      <c r="W184" s="1">
        <v>0</v>
      </c>
    </row>
    <row r="185" spans="1:23" x14ac:dyDescent="0.25">
      <c r="A185" s="1">
        <f>(Table12[[#This Row],[profit]] * 1.074 * 1000) - (Table12[[#This Row],[positions]] * 0.08)</f>
        <v>4.3794000000014286</v>
      </c>
      <c r="B185" s="1" t="s">
        <v>23</v>
      </c>
      <c r="C185" s="1">
        <v>744</v>
      </c>
      <c r="D185" s="1" t="s">
        <v>24</v>
      </c>
      <c r="E185" s="1">
        <v>50</v>
      </c>
      <c r="F185" s="1">
        <v>12</v>
      </c>
      <c r="G185" s="1">
        <v>0.18</v>
      </c>
      <c r="H185" s="1">
        <v>0.24</v>
      </c>
      <c r="I185" s="1">
        <v>0.38</v>
      </c>
      <c r="J185" s="1" t="b">
        <v>1</v>
      </c>
      <c r="K185" s="1">
        <v>54</v>
      </c>
      <c r="L185" s="1">
        <v>8.1000000000013301E-3</v>
      </c>
      <c r="M185" s="1">
        <v>-6.7999999999994697E-3</v>
      </c>
      <c r="N185" s="1">
        <v>0.407407407407407</v>
      </c>
      <c r="O185" s="1">
        <v>0.44444444444444398</v>
      </c>
      <c r="P185" s="1">
        <v>1.50000000000025E-4</v>
      </c>
      <c r="Q185" s="1">
        <v>2.6129032258068798E-4</v>
      </c>
      <c r="R185" s="1">
        <v>1.74193548387097</v>
      </c>
      <c r="S185" s="1">
        <v>0.55555555555555602</v>
      </c>
      <c r="T185" s="1">
        <v>45</v>
      </c>
      <c r="U185" s="1">
        <v>3</v>
      </c>
      <c r="V185" s="1">
        <v>10</v>
      </c>
      <c r="W185" s="1">
        <v>41</v>
      </c>
    </row>
    <row r="186" spans="1:23" x14ac:dyDescent="0.25">
      <c r="A186" s="1">
        <f>(Table12[[#This Row],[profit]] * 1.074 * 1000) - (Table12[[#This Row],[positions]] * 0.08)</f>
        <v>3.5737999999997965</v>
      </c>
      <c r="B186" s="1" t="s">
        <v>23</v>
      </c>
      <c r="C186" s="1">
        <v>744</v>
      </c>
      <c r="D186" s="1" t="s">
        <v>24</v>
      </c>
      <c r="E186" s="1">
        <v>20</v>
      </c>
      <c r="F186" s="1">
        <v>3</v>
      </c>
      <c r="G186" s="1">
        <v>0.32</v>
      </c>
      <c r="H186" s="1">
        <v>0.15</v>
      </c>
      <c r="I186" s="1">
        <v>0.04</v>
      </c>
      <c r="J186" s="1" t="b">
        <v>1</v>
      </c>
      <c r="K186" s="1">
        <v>5</v>
      </c>
      <c r="L186" s="1">
        <v>3.6999999999998102E-3</v>
      </c>
      <c r="M186" s="1">
        <v>-3.0000000000001098E-3</v>
      </c>
      <c r="N186" s="1">
        <v>0</v>
      </c>
      <c r="O186" s="1">
        <v>0.4</v>
      </c>
      <c r="P186" s="1">
        <v>7.3999999999996302E-4</v>
      </c>
      <c r="Q186" s="1">
        <v>1.1935483870967101E-4</v>
      </c>
      <c r="R186" s="1">
        <v>0.16129032258064499</v>
      </c>
      <c r="S186" s="1">
        <v>0.66666666666666696</v>
      </c>
      <c r="T186" s="1">
        <v>3</v>
      </c>
      <c r="U186" s="1">
        <v>3</v>
      </c>
      <c r="V186" s="1">
        <v>2</v>
      </c>
      <c r="W186" s="1">
        <v>0</v>
      </c>
    </row>
    <row r="187" spans="1:23" x14ac:dyDescent="0.25">
      <c r="A187" s="1">
        <f>(Table12[[#This Row],[profit]] * 1.074 * 1000) - (Table12[[#This Row],[positions]] * 0.08)</f>
        <v>4.3356000000000865</v>
      </c>
      <c r="B187" s="1" t="s">
        <v>23</v>
      </c>
      <c r="C187" s="1">
        <v>744</v>
      </c>
      <c r="D187" s="1" t="s">
        <v>24</v>
      </c>
      <c r="E187" s="1">
        <v>100</v>
      </c>
      <c r="F187" s="1">
        <v>10</v>
      </c>
      <c r="G187" s="1">
        <v>0.15</v>
      </c>
      <c r="H187" s="1">
        <v>0.4</v>
      </c>
      <c r="I187" s="1">
        <v>0.21</v>
      </c>
      <c r="J187" s="1" t="b">
        <v>0</v>
      </c>
      <c r="K187" s="1">
        <v>72</v>
      </c>
      <c r="L187" s="1">
        <v>9.4000000000000802E-3</v>
      </c>
      <c r="M187" s="1">
        <v>-8.1999999999999903E-3</v>
      </c>
      <c r="N187" s="1">
        <v>0.54166666666666696</v>
      </c>
      <c r="O187" s="1">
        <v>0.54166666666666696</v>
      </c>
      <c r="P187" s="1">
        <v>1.3055555555555699E-4</v>
      </c>
      <c r="Q187" s="1">
        <v>3.0322580645161503E-4</v>
      </c>
      <c r="R187" s="1">
        <v>2.32258064516129</v>
      </c>
      <c r="S187" s="1">
        <v>0.5</v>
      </c>
      <c r="T187" s="1">
        <v>84</v>
      </c>
      <c r="U187" s="1">
        <v>17</v>
      </c>
      <c r="V187" s="1">
        <v>3</v>
      </c>
      <c r="W187" s="1">
        <v>52</v>
      </c>
    </row>
    <row r="188" spans="1:23" x14ac:dyDescent="0.25">
      <c r="A188" s="1">
        <f>(Table12[[#This Row],[profit]] * 1.074 * 1000) - (Table12[[#This Row],[positions]] * 0.08)</f>
        <v>5.2914000000002162</v>
      </c>
      <c r="B188" s="1" t="s">
        <v>23</v>
      </c>
      <c r="C188" s="1">
        <v>744</v>
      </c>
      <c r="D188" s="1" t="s">
        <v>24</v>
      </c>
      <c r="E188" s="1">
        <v>110</v>
      </c>
      <c r="F188" s="1">
        <v>11</v>
      </c>
      <c r="G188" s="1">
        <v>0.12</v>
      </c>
      <c r="H188" s="1">
        <v>0.13</v>
      </c>
      <c r="I188" s="1">
        <v>0.17</v>
      </c>
      <c r="J188" s="1" t="b">
        <v>0</v>
      </c>
      <c r="K188" s="1">
        <v>150</v>
      </c>
      <c r="L188" s="1">
        <v>1.6100000000000201E-2</v>
      </c>
      <c r="M188" s="1">
        <v>-8.0999999999997706E-3</v>
      </c>
      <c r="N188" s="1">
        <v>0.57999999999999996</v>
      </c>
      <c r="O188" s="1">
        <v>0.6</v>
      </c>
      <c r="P188" s="2">
        <v>1.07333333333335E-4</v>
      </c>
      <c r="Q188" s="2">
        <v>5.1935483870968501E-4</v>
      </c>
      <c r="R188" s="1">
        <v>4.8387096774193497</v>
      </c>
      <c r="S188" s="1">
        <v>0.83333333333333304</v>
      </c>
      <c r="T188" s="1">
        <v>61</v>
      </c>
      <c r="U188" s="1">
        <v>40</v>
      </c>
      <c r="V188" s="1">
        <v>77</v>
      </c>
      <c r="W188" s="1">
        <v>33</v>
      </c>
    </row>
    <row r="189" spans="1:23" x14ac:dyDescent="0.25">
      <c r="A189" s="1">
        <f>(Table12[[#This Row],[profit]] * 1.074 * 1000) - (Table12[[#This Row],[positions]] * 0.08)</f>
        <v>1.8806000000000112</v>
      </c>
      <c r="B189" s="1" t="s">
        <v>23</v>
      </c>
      <c r="C189" s="1">
        <v>744</v>
      </c>
      <c r="D189" s="1" t="s">
        <v>24</v>
      </c>
      <c r="E189" s="1">
        <v>110</v>
      </c>
      <c r="F189" s="1">
        <v>4</v>
      </c>
      <c r="G189" s="1">
        <v>0.7</v>
      </c>
      <c r="H189" s="1">
        <v>0.28999999999999998</v>
      </c>
      <c r="I189" s="1">
        <v>0.01</v>
      </c>
      <c r="J189" s="1" t="b">
        <v>1</v>
      </c>
      <c r="K189" s="1">
        <v>2</v>
      </c>
      <c r="L189" s="1">
        <v>1.90000000000001E-3</v>
      </c>
      <c r="M189" s="1">
        <v>0</v>
      </c>
      <c r="N189" s="1">
        <v>0</v>
      </c>
      <c r="O189" s="1">
        <v>0.5</v>
      </c>
      <c r="P189" s="1">
        <v>9.5000000000000596E-4</v>
      </c>
      <c r="Q189" s="3">
        <v>6.1290322580645604E-5</v>
      </c>
      <c r="R189" s="1">
        <v>6.4516129032258104E-2</v>
      </c>
      <c r="S189" s="1">
        <v>1</v>
      </c>
      <c r="T189" s="1">
        <v>4</v>
      </c>
      <c r="U189" s="1">
        <v>1</v>
      </c>
      <c r="V189" s="1">
        <v>1</v>
      </c>
      <c r="W189" s="1">
        <v>0</v>
      </c>
    </row>
    <row r="190" spans="1:23" x14ac:dyDescent="0.25">
      <c r="A190" s="1">
        <f>(Table12[[#This Row],[profit]] * 1.074 * 1000) - (Table12[[#This Row],[positions]] * 0.08)</f>
        <v>2.5372000000007517</v>
      </c>
      <c r="B190" s="1" t="s">
        <v>23</v>
      </c>
      <c r="C190" s="1">
        <v>744</v>
      </c>
      <c r="D190" s="1" t="s">
        <v>24</v>
      </c>
      <c r="E190" s="1">
        <v>150</v>
      </c>
      <c r="F190" s="1">
        <v>5</v>
      </c>
      <c r="G190" s="1">
        <v>0.12</v>
      </c>
      <c r="H190" s="1">
        <v>0.16</v>
      </c>
      <c r="I190" s="1">
        <v>0.16</v>
      </c>
      <c r="J190" s="1" t="b">
        <v>1</v>
      </c>
      <c r="K190" s="1">
        <v>73</v>
      </c>
      <c r="L190" s="1">
        <v>7.8000000000006996E-3</v>
      </c>
      <c r="M190" s="1">
        <v>-6.8999999999992401E-3</v>
      </c>
      <c r="N190" s="1">
        <v>0.47945205479452102</v>
      </c>
      <c r="O190" s="1">
        <v>0.45205479452054798</v>
      </c>
      <c r="P190" s="1">
        <v>1.06849315068503E-4</v>
      </c>
      <c r="Q190" s="1">
        <v>2.51612903225829E-4</v>
      </c>
      <c r="R190" s="1">
        <v>2.3548387096774199</v>
      </c>
      <c r="S190" s="1">
        <v>0.45454545454545497</v>
      </c>
      <c r="T190" s="1">
        <v>66</v>
      </c>
      <c r="U190" s="1">
        <v>33</v>
      </c>
      <c r="V190" s="1">
        <v>27</v>
      </c>
      <c r="W190" s="1">
        <v>13</v>
      </c>
    </row>
    <row r="191" spans="1:23" x14ac:dyDescent="0.25">
      <c r="A191" s="1">
        <f>(Table12[[#This Row],[profit]] * 1.074 * 1000) - (Table12[[#This Row],[positions]] * 0.08)</f>
        <v>2.388200000000805</v>
      </c>
      <c r="B191" s="1" t="s">
        <v>23</v>
      </c>
      <c r="C191" s="1">
        <v>744</v>
      </c>
      <c r="D191" s="1" t="s">
        <v>24</v>
      </c>
      <c r="E191" s="1">
        <v>60</v>
      </c>
      <c r="F191" s="1">
        <v>14</v>
      </c>
      <c r="G191" s="1">
        <v>0.15</v>
      </c>
      <c r="H191" s="1">
        <v>0.41</v>
      </c>
      <c r="I191" s="1">
        <v>0.11</v>
      </c>
      <c r="J191" s="1" t="b">
        <v>1</v>
      </c>
      <c r="K191" s="1">
        <v>95</v>
      </c>
      <c r="L191" s="1">
        <v>9.3000000000007504E-3</v>
      </c>
      <c r="M191" s="1">
        <v>-1.6999999999995901E-3</v>
      </c>
      <c r="N191" s="1">
        <v>0.442105263157895</v>
      </c>
      <c r="O191" s="1">
        <v>0.42105263157894701</v>
      </c>
      <c r="P191" s="3">
        <v>9.7894736842113199E-5</v>
      </c>
      <c r="Q191" s="1">
        <v>3.0000000000002399E-4</v>
      </c>
      <c r="R191" s="1">
        <v>3.0645161290322598</v>
      </c>
      <c r="S191" s="1">
        <v>0.54545454545454497</v>
      </c>
      <c r="T191" s="1">
        <v>45</v>
      </c>
      <c r="U191" s="1">
        <v>36</v>
      </c>
      <c r="V191" s="1">
        <v>4</v>
      </c>
      <c r="W191" s="1">
        <v>55</v>
      </c>
    </row>
    <row r="192" spans="1:23" x14ac:dyDescent="0.25">
      <c r="A192" s="1">
        <f>(Table12[[#This Row],[profit]] * 1.074 * 1000) - (Table12[[#This Row],[positions]] * 0.08)</f>
        <v>1.5463999999998177</v>
      </c>
      <c r="B192" s="1" t="s">
        <v>23</v>
      </c>
      <c r="C192" s="1">
        <v>744</v>
      </c>
      <c r="D192" s="1" t="s">
        <v>24</v>
      </c>
      <c r="E192" s="1">
        <v>180</v>
      </c>
      <c r="F192" s="1">
        <v>8</v>
      </c>
      <c r="G192" s="1">
        <v>0.2</v>
      </c>
      <c r="H192" s="1">
        <v>0.16</v>
      </c>
      <c r="I192" s="1">
        <v>0.17</v>
      </c>
      <c r="J192" s="1" t="b">
        <v>1</v>
      </c>
      <c r="K192" s="1">
        <v>29</v>
      </c>
      <c r="L192" s="1">
        <v>3.5999999999998299E-3</v>
      </c>
      <c r="M192" s="1">
        <v>-8.69999999999993E-3</v>
      </c>
      <c r="N192" s="1">
        <v>0.34482758620689702</v>
      </c>
      <c r="O192" s="1">
        <v>0.44827586206896602</v>
      </c>
      <c r="P192" s="2">
        <v>1.2413793103447699E-4</v>
      </c>
      <c r="Q192" s="2">
        <v>1.16129032258059E-4</v>
      </c>
      <c r="R192" s="1">
        <v>0.93548387096774199</v>
      </c>
      <c r="S192" s="1">
        <v>0.71428571428571397</v>
      </c>
      <c r="T192" s="1">
        <v>58</v>
      </c>
      <c r="U192" s="1">
        <v>14</v>
      </c>
      <c r="V192" s="1">
        <v>13</v>
      </c>
      <c r="W192" s="1">
        <v>2</v>
      </c>
    </row>
    <row r="193" spans="1:23" x14ac:dyDescent="0.25">
      <c r="A193" s="1">
        <f>(Table12[[#This Row],[profit]] * 1.074 * 1000) - (Table12[[#This Row],[positions]] * 0.08)</f>
        <v>0.92500000000041882</v>
      </c>
      <c r="B193" s="1" t="s">
        <v>23</v>
      </c>
      <c r="C193" s="1">
        <v>744</v>
      </c>
      <c r="D193" s="1" t="s">
        <v>24</v>
      </c>
      <c r="E193" s="1">
        <v>190</v>
      </c>
      <c r="F193" s="1">
        <v>16</v>
      </c>
      <c r="G193" s="1">
        <v>0.25</v>
      </c>
      <c r="H193" s="1">
        <v>0.37</v>
      </c>
      <c r="I193" s="1">
        <v>0.28000000000000003</v>
      </c>
      <c r="J193" s="1" t="b">
        <v>1</v>
      </c>
      <c r="K193" s="1">
        <v>22</v>
      </c>
      <c r="L193" s="1">
        <v>2.5000000000003899E-3</v>
      </c>
      <c r="M193" s="1">
        <v>-1.2500000000000001E-2</v>
      </c>
      <c r="N193" s="1">
        <v>0.36363636363636398</v>
      </c>
      <c r="O193" s="1">
        <v>0.45454545454545497</v>
      </c>
      <c r="P193" s="2">
        <v>1.13636363636381E-4</v>
      </c>
      <c r="Q193" s="3">
        <v>8.0645161290335198E-5</v>
      </c>
      <c r="R193" s="1">
        <v>0.70967741935483897</v>
      </c>
      <c r="S193" s="1">
        <v>0.28571428571428598</v>
      </c>
      <c r="T193" s="1">
        <v>127</v>
      </c>
      <c r="U193" s="1">
        <v>8</v>
      </c>
      <c r="V193" s="1">
        <v>5</v>
      </c>
      <c r="W193" s="1">
        <v>9</v>
      </c>
    </row>
    <row r="194" spans="1:23" x14ac:dyDescent="0.25">
      <c r="A194" s="1">
        <f>(Table12[[#This Row],[profit]] * 1.074 * 1000) - (Table12[[#This Row],[positions]] * 0.08)</f>
        <v>-0.48220000000020302</v>
      </c>
      <c r="B194" s="1" t="s">
        <v>23</v>
      </c>
      <c r="C194" s="1">
        <v>744</v>
      </c>
      <c r="D194" s="1" t="s">
        <v>24</v>
      </c>
      <c r="E194" s="1">
        <v>110</v>
      </c>
      <c r="F194" s="1">
        <v>3</v>
      </c>
      <c r="G194" s="1">
        <v>0.7</v>
      </c>
      <c r="H194" s="1">
        <v>0.08</v>
      </c>
      <c r="I194" s="1">
        <v>0.08</v>
      </c>
      <c r="J194" s="1" t="b">
        <v>0</v>
      </c>
      <c r="K194" s="1">
        <v>2</v>
      </c>
      <c r="L194" s="1">
        <v>-3.00000000000189E-4</v>
      </c>
      <c r="M194" s="1">
        <v>-1.30000000000008E-3</v>
      </c>
      <c r="N194" s="1">
        <v>1</v>
      </c>
      <c r="O194" s="1">
        <v>0.5</v>
      </c>
      <c r="P194" s="1">
        <v>-1.5000000000009499E-4</v>
      </c>
      <c r="Q194" s="3">
        <v>-9.6774193548448107E-6</v>
      </c>
      <c r="R194" s="1">
        <v>6.4516129032258104E-2</v>
      </c>
      <c r="S194" s="1">
        <v>0</v>
      </c>
      <c r="T194" s="1">
        <v>2</v>
      </c>
      <c r="U194" s="1">
        <v>1</v>
      </c>
      <c r="V194" s="1">
        <v>1</v>
      </c>
      <c r="W194" s="1">
        <v>0</v>
      </c>
    </row>
    <row r="195" spans="1:23" x14ac:dyDescent="0.25">
      <c r="A195" s="1">
        <f>(Table12[[#This Row],[profit]] * 1.074 * 1000) - (Table12[[#This Row],[positions]] * 0.08)</f>
        <v>-2.7649999999999468</v>
      </c>
      <c r="B195" s="1" t="s">
        <v>23</v>
      </c>
      <c r="C195" s="1">
        <v>744</v>
      </c>
      <c r="D195" s="1" t="s">
        <v>24</v>
      </c>
      <c r="E195" s="1">
        <v>150</v>
      </c>
      <c r="F195" s="1">
        <v>2</v>
      </c>
      <c r="G195" s="1">
        <v>0.7</v>
      </c>
      <c r="H195" s="1">
        <v>0.02</v>
      </c>
      <c r="I195" s="1">
        <v>0.2</v>
      </c>
      <c r="J195" s="1" t="b">
        <v>1</v>
      </c>
      <c r="K195" s="1">
        <v>1</v>
      </c>
      <c r="L195" s="1">
        <v>-2.4999999999999502E-3</v>
      </c>
      <c r="M195" s="1">
        <v>-2.4999999999999502E-3</v>
      </c>
      <c r="N195" s="1">
        <v>0</v>
      </c>
      <c r="O195" s="1">
        <v>0</v>
      </c>
      <c r="P195" s="1">
        <v>-2.4999999999999502E-3</v>
      </c>
      <c r="Q195" s="3">
        <v>-8.06451612903209E-5</v>
      </c>
      <c r="R195" s="1">
        <v>3.2258064516128997E-2</v>
      </c>
      <c r="S195" s="1" t="s">
        <v>25</v>
      </c>
      <c r="T195" s="1">
        <v>4</v>
      </c>
      <c r="U195" s="1">
        <v>1</v>
      </c>
      <c r="V195" s="1">
        <v>0</v>
      </c>
      <c r="W195" s="1">
        <v>0</v>
      </c>
    </row>
    <row r="196" spans="1:23" x14ac:dyDescent="0.25">
      <c r="A196" s="1">
        <f>(Table12[[#This Row],[profit]] * 1.074 * 1000) - (Table12[[#This Row],[positions]] * 0.08)</f>
        <v>-0.60020000000075058</v>
      </c>
      <c r="B196" s="1" t="s">
        <v>23</v>
      </c>
      <c r="C196" s="1">
        <v>744</v>
      </c>
      <c r="D196" s="1" t="s">
        <v>24</v>
      </c>
      <c r="E196" s="1">
        <v>70</v>
      </c>
      <c r="F196" s="1">
        <v>4</v>
      </c>
      <c r="G196" s="1">
        <v>0.09</v>
      </c>
      <c r="H196" s="1">
        <v>0.04</v>
      </c>
      <c r="I196" s="1">
        <v>0.14000000000000001</v>
      </c>
      <c r="J196" s="1" t="b">
        <v>1</v>
      </c>
      <c r="K196" s="1">
        <v>178</v>
      </c>
      <c r="L196" s="1">
        <v>1.26999999999993E-2</v>
      </c>
      <c r="M196" s="1">
        <v>2.00000000000644E-4</v>
      </c>
      <c r="N196" s="1">
        <v>0.398876404494382</v>
      </c>
      <c r="O196" s="1">
        <v>0.66853932584269704</v>
      </c>
      <c r="P196" s="3">
        <v>7.1348314606737494E-5</v>
      </c>
      <c r="Q196" s="2">
        <v>4.0967741935481498E-4</v>
      </c>
      <c r="R196" s="1">
        <v>5.7419354838709697</v>
      </c>
      <c r="S196" s="1">
        <v>0.66666666666666696</v>
      </c>
      <c r="T196" s="1">
        <v>21</v>
      </c>
      <c r="U196" s="1">
        <v>47</v>
      </c>
      <c r="V196" s="1">
        <v>117</v>
      </c>
      <c r="W196" s="1">
        <v>14</v>
      </c>
    </row>
    <row r="197" spans="1:23" x14ac:dyDescent="0.25">
      <c r="A197" s="1">
        <f>(Table12[[#This Row],[profit]] * 1.074 * 1000) - (Table12[[#This Row],[positions]] * 0.08)</f>
        <v>-2.4460000000001179</v>
      </c>
      <c r="B197" s="1" t="s">
        <v>23</v>
      </c>
      <c r="C197" s="1">
        <v>744</v>
      </c>
      <c r="D197" s="1" t="s">
        <v>24</v>
      </c>
      <c r="E197" s="1">
        <v>90</v>
      </c>
      <c r="F197" s="1">
        <v>7</v>
      </c>
      <c r="G197" s="1">
        <v>0.17</v>
      </c>
      <c r="H197" s="1">
        <v>0.16</v>
      </c>
      <c r="I197" s="1">
        <v>0.11</v>
      </c>
      <c r="J197" s="1" t="b">
        <v>1</v>
      </c>
      <c r="K197" s="1">
        <v>44</v>
      </c>
      <c r="L197" s="1">
        <v>9.9999999999989008E-4</v>
      </c>
      <c r="M197" s="1">
        <v>-8.2000000000004292E-3</v>
      </c>
      <c r="N197" s="1">
        <v>0.38636363636363602</v>
      </c>
      <c r="O197" s="1">
        <v>0.38636363636363602</v>
      </c>
      <c r="P197" s="3">
        <v>2.2727272727270198E-5</v>
      </c>
      <c r="Q197" s="3">
        <v>3.2258064516125503E-5</v>
      </c>
      <c r="R197" s="1">
        <v>1.4193548387096799</v>
      </c>
      <c r="S197" s="1">
        <v>0.44444444444444398</v>
      </c>
      <c r="T197" s="1">
        <v>37</v>
      </c>
      <c r="U197" s="1">
        <v>24</v>
      </c>
      <c r="V197" s="1">
        <v>13</v>
      </c>
      <c r="W197" s="1">
        <v>7</v>
      </c>
    </row>
    <row r="198" spans="1:23" x14ac:dyDescent="0.25">
      <c r="A198" s="1">
        <f>(Table12[[#This Row],[profit]] * 1.074 * 1000) - (Table12[[#This Row],[positions]] * 0.08)</f>
        <v>-1.8474000000009347</v>
      </c>
      <c r="B198" s="1" t="s">
        <v>23</v>
      </c>
      <c r="C198" s="1">
        <v>744</v>
      </c>
      <c r="D198" s="1" t="s">
        <v>24</v>
      </c>
      <c r="E198" s="1">
        <v>80</v>
      </c>
      <c r="F198" s="1">
        <v>9</v>
      </c>
      <c r="G198" s="1">
        <v>0.11</v>
      </c>
      <c r="H198" s="1">
        <v>0.26</v>
      </c>
      <c r="I198" s="1">
        <v>0.13</v>
      </c>
      <c r="J198" s="1" t="b">
        <v>0</v>
      </c>
      <c r="K198" s="1">
        <v>156</v>
      </c>
      <c r="L198" s="1">
        <v>9.89999999999913E-3</v>
      </c>
      <c r="M198" s="1">
        <v>-1.3300000000001E-2</v>
      </c>
      <c r="N198" s="1">
        <v>0.55128205128205099</v>
      </c>
      <c r="O198" s="1">
        <v>0.52564102564102599</v>
      </c>
      <c r="P198" s="3">
        <v>6.3461538461532897E-5</v>
      </c>
      <c r="Q198" s="1">
        <v>3.1935483870964898E-4</v>
      </c>
      <c r="R198" s="1">
        <v>5.0322580645161299</v>
      </c>
      <c r="S198" s="1">
        <v>0.58333333333333304</v>
      </c>
      <c r="T198" s="1">
        <v>62</v>
      </c>
      <c r="U198" s="1">
        <v>49</v>
      </c>
      <c r="V198" s="1">
        <v>16</v>
      </c>
      <c r="W198" s="1">
        <v>91</v>
      </c>
    </row>
    <row r="199" spans="1:23" x14ac:dyDescent="0.25">
      <c r="A199" s="1">
        <f>(Table12[[#This Row],[profit]] * 1.074 * 1000) - (Table12[[#This Row],[positions]] * 0.08)</f>
        <v>-0.91240000000279053</v>
      </c>
      <c r="B199" s="1" t="s">
        <v>23</v>
      </c>
      <c r="C199" s="1">
        <v>744</v>
      </c>
      <c r="D199" s="1" t="s">
        <v>24</v>
      </c>
      <c r="E199" s="1">
        <v>110</v>
      </c>
      <c r="F199" s="1">
        <v>17</v>
      </c>
      <c r="G199" s="1">
        <v>0.09</v>
      </c>
      <c r="H199" s="1">
        <v>0.2</v>
      </c>
      <c r="I199" s="1">
        <v>0.18</v>
      </c>
      <c r="J199" s="1" t="b">
        <v>0</v>
      </c>
      <c r="K199" s="1">
        <v>245</v>
      </c>
      <c r="L199" s="1">
        <v>1.73999999999974E-2</v>
      </c>
      <c r="M199" s="1">
        <v>-5.6000000000000503E-3</v>
      </c>
      <c r="N199" s="1">
        <v>0.51836734693877595</v>
      </c>
      <c r="O199" s="1">
        <v>0.55510204081632697</v>
      </c>
      <c r="P199" s="3">
        <v>7.1020408163254803E-5</v>
      </c>
      <c r="Q199" s="2">
        <v>5.6129032258056197E-4</v>
      </c>
      <c r="R199" s="1">
        <v>7.9032258064516103</v>
      </c>
      <c r="S199" s="1">
        <v>0.61538461538461497</v>
      </c>
      <c r="T199" s="1">
        <v>128</v>
      </c>
      <c r="U199" s="1">
        <v>47</v>
      </c>
      <c r="V199" s="1">
        <v>45</v>
      </c>
      <c r="W199" s="1">
        <v>153</v>
      </c>
    </row>
    <row r="200" spans="1:23" x14ac:dyDescent="0.25">
      <c r="A200" s="1">
        <f>(Table12[[#This Row],[profit]] * 1.074 * 1000) - (Table12[[#This Row],[positions]] * 0.08)</f>
        <v>-2.3176000000013737</v>
      </c>
      <c r="B200" s="1" t="s">
        <v>23</v>
      </c>
      <c r="C200" s="1">
        <v>744</v>
      </c>
      <c r="D200" s="1" t="s">
        <v>24</v>
      </c>
      <c r="E200" s="1">
        <v>120</v>
      </c>
      <c r="F200" s="1">
        <v>27</v>
      </c>
      <c r="G200" s="1">
        <v>0.14000000000000001</v>
      </c>
      <c r="H200" s="1">
        <v>0.33</v>
      </c>
      <c r="I200" s="1">
        <v>0.14000000000000001</v>
      </c>
      <c r="J200" s="1" t="b">
        <v>1</v>
      </c>
      <c r="K200" s="1">
        <v>131</v>
      </c>
      <c r="L200" s="1">
        <v>7.5999999999987198E-3</v>
      </c>
      <c r="M200" s="1">
        <v>-1.08000000000004E-2</v>
      </c>
      <c r="N200" s="1">
        <v>0.488549618320611</v>
      </c>
      <c r="O200" s="1">
        <v>0.40458015267175601</v>
      </c>
      <c r="P200" s="3">
        <v>5.8015267175562699E-5</v>
      </c>
      <c r="Q200" s="2">
        <v>2.4516129032253899E-4</v>
      </c>
      <c r="R200" s="1">
        <v>4.2258064516129004</v>
      </c>
      <c r="S200" s="1">
        <v>0.66666666666666696</v>
      </c>
      <c r="T200" s="1">
        <v>110</v>
      </c>
      <c r="U200" s="1">
        <v>54</v>
      </c>
      <c r="V200" s="1">
        <v>8</v>
      </c>
      <c r="W200" s="1">
        <v>69</v>
      </c>
    </row>
    <row r="201" spans="1:23" x14ac:dyDescent="0.25">
      <c r="A201" s="1">
        <f>(Table12[[#This Row],[profit]] * 1.074 * 1000) - (Table12[[#This Row],[positions]] * 0.08)</f>
        <v>-3.3927999999996139</v>
      </c>
      <c r="B201" s="1" t="s">
        <v>23</v>
      </c>
      <c r="C201" s="1">
        <v>744</v>
      </c>
      <c r="D201" s="1" t="s">
        <v>24</v>
      </c>
      <c r="E201" s="1">
        <v>180</v>
      </c>
      <c r="F201" s="1">
        <v>19</v>
      </c>
      <c r="G201" s="1">
        <v>0.16</v>
      </c>
      <c r="H201" s="1">
        <v>0.31</v>
      </c>
      <c r="I201" s="1">
        <v>0.26</v>
      </c>
      <c r="J201" s="1" t="b">
        <v>1</v>
      </c>
      <c r="K201" s="1">
        <v>80</v>
      </c>
      <c r="L201" s="1">
        <v>2.8000000000003599E-3</v>
      </c>
      <c r="M201" s="1">
        <v>-1.3899999999999101E-2</v>
      </c>
      <c r="N201" s="1">
        <v>0.42499999999999999</v>
      </c>
      <c r="O201" s="1">
        <v>0.47499999999999998</v>
      </c>
      <c r="P201" s="3">
        <v>3.5000000000004503E-5</v>
      </c>
      <c r="Q201" s="3">
        <v>9.0322580645172806E-5</v>
      </c>
      <c r="R201" s="1">
        <v>2.5806451612903198</v>
      </c>
      <c r="S201" s="1">
        <v>0.54545454545454497</v>
      </c>
      <c r="T201" s="1">
        <v>142</v>
      </c>
      <c r="U201" s="1">
        <v>21</v>
      </c>
      <c r="V201" s="1">
        <v>12</v>
      </c>
      <c r="W201" s="1">
        <v>47</v>
      </c>
    </row>
    <row r="202" spans="1:23" x14ac:dyDescent="0.25">
      <c r="A202" s="1">
        <f>(Table12[[#This Row],[profit]] * 1.074 * 1000) - (Table12[[#This Row],[positions]] * 0.08)</f>
        <v>-4.4812000000002685</v>
      </c>
      <c r="B202" s="1" t="s">
        <v>23</v>
      </c>
      <c r="C202" s="1">
        <v>744</v>
      </c>
      <c r="D202" s="1" t="s">
        <v>24</v>
      </c>
      <c r="E202" s="1">
        <v>100</v>
      </c>
      <c r="F202" s="1">
        <v>5</v>
      </c>
      <c r="G202" s="1">
        <v>0.38</v>
      </c>
      <c r="H202" s="1">
        <v>0.12</v>
      </c>
      <c r="I202" s="1">
        <v>0.04</v>
      </c>
      <c r="J202" s="1" t="b">
        <v>0</v>
      </c>
      <c r="K202" s="1">
        <v>5</v>
      </c>
      <c r="L202" s="1">
        <v>-3.8000000000002498E-3</v>
      </c>
      <c r="M202" s="1">
        <v>-3.8000000000002498E-3</v>
      </c>
      <c r="N202" s="1">
        <v>1</v>
      </c>
      <c r="O202" s="1">
        <v>0.4</v>
      </c>
      <c r="P202" s="2">
        <v>-7.6000000000004905E-4</v>
      </c>
      <c r="Q202" s="2">
        <v>-1.2258064516129801E-4</v>
      </c>
      <c r="R202" s="1">
        <v>0.16129032258064499</v>
      </c>
      <c r="S202" s="1">
        <v>0.5</v>
      </c>
      <c r="T202" s="1">
        <v>6</v>
      </c>
      <c r="U202" s="1">
        <v>3</v>
      </c>
      <c r="V202" s="1">
        <v>2</v>
      </c>
      <c r="W202" s="1">
        <v>0</v>
      </c>
    </row>
    <row r="203" spans="1:23" x14ac:dyDescent="0.25">
      <c r="A203" s="1">
        <f>(Table12[[#This Row],[profit]] * 1.074 * 1000) - (Table12[[#This Row],[positions]] * 0.08)</f>
        <v>-4.1644000000011214</v>
      </c>
      <c r="B203" s="1" t="s">
        <v>23</v>
      </c>
      <c r="C203" s="1">
        <v>744</v>
      </c>
      <c r="D203" s="1" t="s">
        <v>24</v>
      </c>
      <c r="E203" s="1">
        <v>180</v>
      </c>
      <c r="F203" s="1">
        <v>11</v>
      </c>
      <c r="G203" s="1">
        <v>0.18</v>
      </c>
      <c r="H203" s="1">
        <v>0.22</v>
      </c>
      <c r="I203" s="1">
        <v>0.38</v>
      </c>
      <c r="J203" s="1" t="b">
        <v>0</v>
      </c>
      <c r="K203" s="1">
        <v>44</v>
      </c>
      <c r="L203" s="1">
        <v>-6.0000000000104403E-4</v>
      </c>
      <c r="M203" s="1">
        <v>-1.68000000000008E-2</v>
      </c>
      <c r="N203" s="1">
        <v>0.59090909090909105</v>
      </c>
      <c r="O203" s="1">
        <v>0.59090909090909105</v>
      </c>
      <c r="P203" s="3">
        <v>-1.3636363636387399E-5</v>
      </c>
      <c r="Q203" s="3">
        <v>-1.9354838709711099E-5</v>
      </c>
      <c r="R203" s="1">
        <v>1.4193548387096799</v>
      </c>
      <c r="S203" s="1">
        <v>0.55555555555555602</v>
      </c>
      <c r="T203" s="1">
        <v>121</v>
      </c>
      <c r="U203" s="1">
        <v>7</v>
      </c>
      <c r="V203" s="1">
        <v>17</v>
      </c>
      <c r="W203" s="1">
        <v>20</v>
      </c>
    </row>
    <row r="204" spans="1:23" x14ac:dyDescent="0.25">
      <c r="A204" s="1">
        <f>(Table12[[#This Row],[profit]] * 1.074 * 1000) - (Table12[[#This Row],[positions]] * 0.08)</f>
        <v>-3.8224000000009988</v>
      </c>
      <c r="B204" s="1" t="s">
        <v>23</v>
      </c>
      <c r="C204" s="1">
        <v>744</v>
      </c>
      <c r="D204" s="1" t="s">
        <v>24</v>
      </c>
      <c r="E204" s="1">
        <v>160</v>
      </c>
      <c r="F204" s="1">
        <v>6</v>
      </c>
      <c r="G204" s="1">
        <v>0.13</v>
      </c>
      <c r="H204" s="1">
        <v>0.37</v>
      </c>
      <c r="I204" s="1">
        <v>7.0000000000000007E-2</v>
      </c>
      <c r="J204" s="1" t="b">
        <v>1</v>
      </c>
      <c r="K204" s="1">
        <v>80</v>
      </c>
      <c r="L204" s="1">
        <v>2.39999999999907E-3</v>
      </c>
      <c r="M204" s="1">
        <v>-5.6000000000002697E-3</v>
      </c>
      <c r="N204" s="1">
        <v>0.45</v>
      </c>
      <c r="O204" s="1">
        <v>0.25</v>
      </c>
      <c r="P204" s="3">
        <v>2.99999999999884E-5</v>
      </c>
      <c r="Q204" s="3">
        <v>7.7419354838679705E-5</v>
      </c>
      <c r="R204" s="1">
        <v>2.5806451612903198</v>
      </c>
      <c r="S204" s="1">
        <v>0.4</v>
      </c>
      <c r="T204" s="1">
        <v>49</v>
      </c>
      <c r="U204" s="1">
        <v>60</v>
      </c>
      <c r="V204" s="1">
        <v>7</v>
      </c>
      <c r="W204" s="1">
        <v>13</v>
      </c>
    </row>
    <row r="205" spans="1:23" x14ac:dyDescent="0.25">
      <c r="A205" s="1">
        <f>(Table12[[#This Row],[profit]] * 1.074 * 1000) - (Table12[[#This Row],[positions]] * 0.08)</f>
        <v>-5.1255999999999577</v>
      </c>
      <c r="B205" s="1" t="s">
        <v>23</v>
      </c>
      <c r="C205" s="1">
        <v>744</v>
      </c>
      <c r="D205" s="1" t="s">
        <v>24</v>
      </c>
      <c r="E205" s="1">
        <v>170</v>
      </c>
      <c r="F205" s="1">
        <v>7</v>
      </c>
      <c r="G205" s="1">
        <v>0.34</v>
      </c>
      <c r="H205" s="1">
        <v>0.15</v>
      </c>
      <c r="I205" s="1">
        <v>0.33</v>
      </c>
      <c r="J205" s="1" t="b">
        <v>0</v>
      </c>
      <c r="K205" s="1">
        <v>5</v>
      </c>
      <c r="L205" s="1">
        <v>-4.3999999999999604E-3</v>
      </c>
      <c r="M205" s="1">
        <v>-4.3999999999999604E-3</v>
      </c>
      <c r="N205" s="1">
        <v>0.8</v>
      </c>
      <c r="O205" s="1">
        <v>0.6</v>
      </c>
      <c r="P205" s="1">
        <v>-8.7999999999999201E-4</v>
      </c>
      <c r="Q205" s="1">
        <v>-1.4193548387096599E-4</v>
      </c>
      <c r="R205" s="1">
        <v>0.16129032258064499</v>
      </c>
      <c r="S205" s="1">
        <v>0.33333333333333298</v>
      </c>
      <c r="T205" s="1">
        <v>11</v>
      </c>
      <c r="U205" s="1">
        <v>2</v>
      </c>
      <c r="V205" s="1">
        <v>3</v>
      </c>
      <c r="W205" s="1">
        <v>0</v>
      </c>
    </row>
    <row r="206" spans="1:23" x14ac:dyDescent="0.25">
      <c r="A206" s="1">
        <f>(Table12[[#This Row],[profit]] * 1.074 * 1000) - (Table12[[#This Row],[positions]] * 0.08)</f>
        <v>-5.2056000000001941</v>
      </c>
      <c r="B206" s="1" t="s">
        <v>23</v>
      </c>
      <c r="C206" s="1">
        <v>744</v>
      </c>
      <c r="D206" s="1" t="s">
        <v>24</v>
      </c>
      <c r="E206" s="1">
        <v>60</v>
      </c>
      <c r="F206" s="1">
        <v>5</v>
      </c>
      <c r="G206" s="1">
        <v>0.35</v>
      </c>
      <c r="H206" s="1">
        <v>0.01</v>
      </c>
      <c r="I206" s="1">
        <v>0.13</v>
      </c>
      <c r="J206" s="1" t="b">
        <v>0</v>
      </c>
      <c r="K206" s="1">
        <v>6</v>
      </c>
      <c r="L206" s="1">
        <v>-4.4000000000001798E-3</v>
      </c>
      <c r="M206" s="1">
        <v>-4.4000000000001798E-3</v>
      </c>
      <c r="N206" s="1">
        <v>1</v>
      </c>
      <c r="O206" s="1">
        <v>0.66666666666666696</v>
      </c>
      <c r="P206" s="2">
        <v>-7.3333333333336402E-4</v>
      </c>
      <c r="Q206" s="2">
        <v>-1.4193548387097401E-4</v>
      </c>
      <c r="R206" s="1">
        <v>0.19354838709677399</v>
      </c>
      <c r="S206" s="1">
        <v>0</v>
      </c>
      <c r="T206" s="1">
        <v>3</v>
      </c>
      <c r="U206" s="1">
        <v>2</v>
      </c>
      <c r="V206" s="1">
        <v>4</v>
      </c>
      <c r="W206" s="1">
        <v>0</v>
      </c>
    </row>
    <row r="207" spans="1:23" x14ac:dyDescent="0.25">
      <c r="A207" s="1">
        <f>(Table12[[#This Row],[profit]] * 1.074 * 1000) - (Table12[[#This Row],[positions]] * 0.08)</f>
        <v>-5.8226000000003761</v>
      </c>
      <c r="B207" s="1" t="s">
        <v>23</v>
      </c>
      <c r="C207" s="1">
        <v>744</v>
      </c>
      <c r="D207" s="1" t="s">
        <v>24</v>
      </c>
      <c r="E207" s="1">
        <v>160</v>
      </c>
      <c r="F207" s="1">
        <v>5</v>
      </c>
      <c r="G207" s="1">
        <v>0.3</v>
      </c>
      <c r="H207" s="1">
        <v>0.06</v>
      </c>
      <c r="I207" s="1">
        <v>0.28000000000000003</v>
      </c>
      <c r="J207" s="1" t="b">
        <v>0</v>
      </c>
      <c r="K207" s="1">
        <v>7</v>
      </c>
      <c r="L207" s="1">
        <v>-4.9000000000003503E-3</v>
      </c>
      <c r="M207" s="1">
        <v>-4.9000000000003503E-3</v>
      </c>
      <c r="N207" s="1">
        <v>1</v>
      </c>
      <c r="O207" s="1">
        <v>0.71428571428571397</v>
      </c>
      <c r="P207" s="2">
        <v>-7.0000000000004997E-4</v>
      </c>
      <c r="Q207" s="1">
        <v>-1.5806451612904301E-4</v>
      </c>
      <c r="R207" s="1">
        <v>0.225806451612903</v>
      </c>
      <c r="S207" s="1">
        <v>0.33333333333333298</v>
      </c>
      <c r="T207" s="1">
        <v>4</v>
      </c>
      <c r="U207" s="1">
        <v>2</v>
      </c>
      <c r="V207" s="1">
        <v>5</v>
      </c>
      <c r="W207" s="1">
        <v>0</v>
      </c>
    </row>
    <row r="208" spans="1:23" x14ac:dyDescent="0.25">
      <c r="A208" s="1">
        <f>(Table12[[#This Row],[profit]] * 1.074 * 1000) - (Table12[[#This Row],[positions]] * 0.08)</f>
        <v>-5.9870000000000649</v>
      </c>
      <c r="B208" s="1" t="s">
        <v>23</v>
      </c>
      <c r="C208" s="1">
        <v>744</v>
      </c>
      <c r="D208" s="1" t="s">
        <v>24</v>
      </c>
      <c r="E208" s="1">
        <v>130</v>
      </c>
      <c r="F208" s="1">
        <v>2</v>
      </c>
      <c r="G208" s="1">
        <v>0.68</v>
      </c>
      <c r="H208" s="1">
        <v>0.23</v>
      </c>
      <c r="I208" s="1">
        <v>0.14000000000000001</v>
      </c>
      <c r="J208" s="1" t="b">
        <v>0</v>
      </c>
      <c r="K208" s="1">
        <v>1</v>
      </c>
      <c r="L208" s="1">
        <v>-5.5000000000000604E-3</v>
      </c>
      <c r="M208" s="1">
        <v>-5.5000000000000604E-3</v>
      </c>
      <c r="N208" s="1">
        <v>1</v>
      </c>
      <c r="O208" s="1">
        <v>0</v>
      </c>
      <c r="P208" s="1">
        <v>-5.5000000000000604E-3</v>
      </c>
      <c r="Q208" s="1">
        <v>-1.7741935483871199E-4</v>
      </c>
      <c r="R208" s="1">
        <v>3.2258064516128997E-2</v>
      </c>
      <c r="S208" s="1" t="s">
        <v>25</v>
      </c>
      <c r="T208" s="1">
        <v>2</v>
      </c>
      <c r="U208" s="1">
        <v>1</v>
      </c>
      <c r="V208" s="1">
        <v>0</v>
      </c>
      <c r="W208" s="1">
        <v>0</v>
      </c>
    </row>
    <row r="209" spans="1:23" x14ac:dyDescent="0.25">
      <c r="A209" s="1">
        <f>(Table12[[#This Row],[profit]] * 1.074 * 1000) - (Table12[[#This Row],[positions]] * 0.08)</f>
        <v>-6.7640000000000109</v>
      </c>
      <c r="B209" s="1" t="s">
        <v>23</v>
      </c>
      <c r="C209" s="1">
        <v>744</v>
      </c>
      <c r="D209" s="1" t="s">
        <v>24</v>
      </c>
      <c r="E209" s="1">
        <v>110</v>
      </c>
      <c r="F209" s="1">
        <v>13</v>
      </c>
      <c r="G209" s="1">
        <v>0.63</v>
      </c>
      <c r="H209" s="1">
        <v>0.18</v>
      </c>
      <c r="I209" s="1">
        <v>0.14000000000000001</v>
      </c>
      <c r="J209" s="1" t="b">
        <v>0</v>
      </c>
      <c r="K209" s="1">
        <v>4</v>
      </c>
      <c r="L209" s="1">
        <v>-6.0000000000000097E-3</v>
      </c>
      <c r="M209" s="1">
        <v>-6.0000000000000097E-3</v>
      </c>
      <c r="N209" s="1">
        <v>1</v>
      </c>
      <c r="O209" s="1">
        <v>0.5</v>
      </c>
      <c r="P209" s="1">
        <v>-1.5E-3</v>
      </c>
      <c r="Q209" s="1">
        <v>-1.93548387096774E-4</v>
      </c>
      <c r="R209" s="1">
        <v>0.12903225806451599</v>
      </c>
      <c r="S209" s="1">
        <v>0</v>
      </c>
      <c r="T209" s="1">
        <v>11</v>
      </c>
      <c r="U209" s="1">
        <v>2</v>
      </c>
      <c r="V209" s="1">
        <v>2</v>
      </c>
      <c r="W209" s="1">
        <v>0</v>
      </c>
    </row>
    <row r="210" spans="1:23" x14ac:dyDescent="0.25">
      <c r="A210" s="1">
        <f>(Table12[[#This Row],[profit]] * 1.074 * 1000) - (Table12[[#This Row],[positions]] * 0.08)</f>
        <v>-6.7913999999999897</v>
      </c>
      <c r="B210" s="1" t="s">
        <v>23</v>
      </c>
      <c r="C210" s="1">
        <v>744</v>
      </c>
      <c r="D210" s="1" t="s">
        <v>24</v>
      </c>
      <c r="E210" s="1">
        <v>90</v>
      </c>
      <c r="F210" s="1">
        <v>13</v>
      </c>
      <c r="G210" s="1">
        <v>0.69</v>
      </c>
      <c r="H210" s="1">
        <v>0.28000000000000003</v>
      </c>
      <c r="I210" s="1">
        <v>0.01</v>
      </c>
      <c r="J210" s="1" t="b">
        <v>0</v>
      </c>
      <c r="K210" s="1">
        <v>3</v>
      </c>
      <c r="L210" s="1">
        <v>-6.09999999999999E-3</v>
      </c>
      <c r="M210" s="1">
        <v>-6.09999999999999E-3</v>
      </c>
      <c r="N210" s="1">
        <v>1</v>
      </c>
      <c r="O210" s="1">
        <v>0</v>
      </c>
      <c r="P210" s="1">
        <v>-2.0333333333333301E-3</v>
      </c>
      <c r="Q210" s="1">
        <v>-1.9677419354838699E-4</v>
      </c>
      <c r="R210" s="1">
        <v>9.6774193548387094E-2</v>
      </c>
      <c r="S210" s="1">
        <v>0</v>
      </c>
      <c r="T210" s="1">
        <v>17</v>
      </c>
      <c r="U210" s="1">
        <v>3</v>
      </c>
      <c r="V210" s="1">
        <v>0</v>
      </c>
      <c r="W210" s="1">
        <v>0</v>
      </c>
    </row>
    <row r="211" spans="1:23" x14ac:dyDescent="0.25">
      <c r="A211" s="1">
        <f>(Table12[[#This Row],[profit]] * 1.074 * 1000) - (Table12[[#This Row],[positions]] * 0.08)</f>
        <v>-7.0335999999999581</v>
      </c>
      <c r="B211" s="1" t="s">
        <v>23</v>
      </c>
      <c r="C211" s="1">
        <v>744</v>
      </c>
      <c r="D211" s="1" t="s">
        <v>24</v>
      </c>
      <c r="E211" s="1">
        <v>60</v>
      </c>
      <c r="F211" s="1">
        <v>5</v>
      </c>
      <c r="G211" s="1">
        <v>0.62</v>
      </c>
      <c r="H211" s="1">
        <v>0.26</v>
      </c>
      <c r="I211" s="1">
        <v>0.05</v>
      </c>
      <c r="J211" s="1" t="b">
        <v>0</v>
      </c>
      <c r="K211" s="1">
        <v>2</v>
      </c>
      <c r="L211" s="1">
        <v>-6.3999999999999604E-3</v>
      </c>
      <c r="M211" s="1">
        <v>-6.3999999999999604E-3</v>
      </c>
      <c r="N211" s="1">
        <v>1</v>
      </c>
      <c r="O211" s="1">
        <v>0</v>
      </c>
      <c r="P211" s="1">
        <v>-3.1999999999999802E-3</v>
      </c>
      <c r="Q211" s="1">
        <v>-2.0645161290322499E-4</v>
      </c>
      <c r="R211" s="1">
        <v>6.4516129032258104E-2</v>
      </c>
      <c r="S211" s="1">
        <v>0</v>
      </c>
      <c r="T211" s="1">
        <v>5</v>
      </c>
      <c r="U211" s="1">
        <v>2</v>
      </c>
      <c r="V211" s="1">
        <v>0</v>
      </c>
      <c r="W211" s="1">
        <v>0</v>
      </c>
    </row>
    <row r="212" spans="1:23" x14ac:dyDescent="0.25">
      <c r="A212" s="2">
        <f>(Table12[[#This Row],[profit]] * 1.074 * 1000) - (Table12[[#This Row],[positions]] * 0.08)</f>
        <v>-5.5395999999993562</v>
      </c>
      <c r="B212" s="2" t="s">
        <v>23</v>
      </c>
      <c r="C212" s="2">
        <v>744</v>
      </c>
      <c r="D212" s="2" t="s">
        <v>24</v>
      </c>
      <c r="E212" s="2">
        <v>110</v>
      </c>
      <c r="F212" s="2">
        <v>14</v>
      </c>
      <c r="G212" s="2">
        <v>0.14000000000000001</v>
      </c>
      <c r="H212" s="2">
        <v>0.05</v>
      </c>
      <c r="I212" s="2">
        <v>0.36</v>
      </c>
      <c r="J212" s="2" t="b">
        <v>1</v>
      </c>
      <c r="K212" s="2">
        <v>131</v>
      </c>
      <c r="L212" s="2">
        <v>4.6000000000006001E-3</v>
      </c>
      <c r="M212" s="2">
        <v>-9.4999999999991792E-3</v>
      </c>
      <c r="N212" s="2">
        <v>0.43511450381679401</v>
      </c>
      <c r="O212" s="2">
        <v>0.67938931297709904</v>
      </c>
      <c r="P212" s="3">
        <v>3.5114503816798498E-5</v>
      </c>
      <c r="Q212" s="2">
        <v>1.4838709677421301E-4</v>
      </c>
      <c r="R212" s="2">
        <v>4.2258064516129004</v>
      </c>
      <c r="S212" s="2">
        <v>0.5</v>
      </c>
      <c r="T212" s="2">
        <v>57</v>
      </c>
      <c r="U212" s="2">
        <v>7</v>
      </c>
      <c r="V212" s="2">
        <v>87</v>
      </c>
      <c r="W212" s="2">
        <v>37</v>
      </c>
    </row>
    <row r="213" spans="1:23" x14ac:dyDescent="0.25">
      <c r="A213" s="2">
        <f>(Table12[[#This Row],[profit]] * 1.074 * 1000) - (Table12[[#This Row],[positions]] * 0.08)</f>
        <v>-6.9425999999998931</v>
      </c>
      <c r="B213" s="2" t="s">
        <v>23</v>
      </c>
      <c r="C213" s="2">
        <v>744</v>
      </c>
      <c r="D213" s="2" t="s">
        <v>24</v>
      </c>
      <c r="E213" s="2">
        <v>80</v>
      </c>
      <c r="F213" s="2">
        <v>13</v>
      </c>
      <c r="G213" s="2">
        <v>0.26</v>
      </c>
      <c r="H213" s="2">
        <v>0.11</v>
      </c>
      <c r="I213" s="2">
        <v>0.15</v>
      </c>
      <c r="J213" s="2" t="b">
        <v>0</v>
      </c>
      <c r="K213" s="2">
        <v>21</v>
      </c>
      <c r="L213" s="2">
        <v>-4.8999999999999001E-3</v>
      </c>
      <c r="M213" s="2">
        <v>-4.8999999999999001E-3</v>
      </c>
      <c r="N213" s="2">
        <v>0.71428571428571397</v>
      </c>
      <c r="O213" s="2">
        <v>0.71428571428571397</v>
      </c>
      <c r="P213" s="2">
        <v>-2.3333333333332899E-4</v>
      </c>
      <c r="Q213" s="2">
        <v>-1.58064516129029E-4</v>
      </c>
      <c r="R213" s="2">
        <v>0.67741935483870996</v>
      </c>
      <c r="S213" s="2">
        <v>0.5</v>
      </c>
      <c r="T213" s="2">
        <v>34</v>
      </c>
      <c r="U213" s="2">
        <v>6</v>
      </c>
      <c r="V213" s="2">
        <v>12</v>
      </c>
      <c r="W213" s="2">
        <v>3</v>
      </c>
    </row>
    <row r="214" spans="1:23" x14ac:dyDescent="0.25">
      <c r="A214" s="2">
        <f>(Table12[[#This Row],[profit]] * 1.074 * 1000) - (Table12[[#This Row],[positions]] * 0.08)</f>
        <v>-7.2757999999999248</v>
      </c>
      <c r="B214" s="2" t="s">
        <v>23</v>
      </c>
      <c r="C214" s="2">
        <v>744</v>
      </c>
      <c r="D214" s="2" t="s">
        <v>24</v>
      </c>
      <c r="E214" s="2">
        <v>160</v>
      </c>
      <c r="F214" s="2">
        <v>1</v>
      </c>
      <c r="G214" s="2">
        <v>0.63</v>
      </c>
      <c r="H214" s="2">
        <v>0.2</v>
      </c>
      <c r="I214" s="2">
        <v>0.33</v>
      </c>
      <c r="J214" s="2" t="b">
        <v>0</v>
      </c>
      <c r="K214" s="2">
        <v>1</v>
      </c>
      <c r="L214" s="2">
        <v>-6.69999999999993E-3</v>
      </c>
      <c r="M214" s="2">
        <v>-6.69999999999993E-3</v>
      </c>
      <c r="N214" s="2">
        <v>1</v>
      </c>
      <c r="O214" s="2">
        <v>0</v>
      </c>
      <c r="P214" s="2">
        <v>-6.69999999999993E-3</v>
      </c>
      <c r="Q214" s="2">
        <v>-2.1612903225806199E-4</v>
      </c>
      <c r="R214" s="2">
        <v>3.2258064516128997E-2</v>
      </c>
      <c r="S214" s="2" t="s">
        <v>25</v>
      </c>
      <c r="T214" s="2">
        <v>1</v>
      </c>
      <c r="U214" s="2">
        <v>1</v>
      </c>
      <c r="V214" s="2">
        <v>0</v>
      </c>
      <c r="W214" s="2">
        <v>0</v>
      </c>
    </row>
    <row r="215" spans="1:23" x14ac:dyDescent="0.25">
      <c r="A215" s="2">
        <f>(Table12[[#This Row],[profit]] * 1.074 * 1000) - (Table12[[#This Row],[positions]] * 0.08)</f>
        <v>-7.7580000000001288</v>
      </c>
      <c r="B215" s="2" t="s">
        <v>23</v>
      </c>
      <c r="C215" s="2">
        <v>744</v>
      </c>
      <c r="D215" s="2" t="s">
        <v>24</v>
      </c>
      <c r="E215" s="2">
        <v>140</v>
      </c>
      <c r="F215" s="2">
        <v>2</v>
      </c>
      <c r="G215" s="2">
        <v>0.43</v>
      </c>
      <c r="H215" s="2">
        <v>0.09</v>
      </c>
      <c r="I215" s="2">
        <v>0.18</v>
      </c>
      <c r="J215" s="2" t="b">
        <v>0</v>
      </c>
      <c r="K215" s="2">
        <v>3</v>
      </c>
      <c r="L215" s="2">
        <v>-7.0000000000001198E-3</v>
      </c>
      <c r="M215" s="2">
        <v>-7.0000000000001198E-3</v>
      </c>
      <c r="N215" s="2">
        <v>1</v>
      </c>
      <c r="O215" s="2">
        <v>0.33333333333333298</v>
      </c>
      <c r="P215" s="2">
        <v>-2.33333333333337E-3</v>
      </c>
      <c r="Q215" s="2">
        <v>-2.2580645161290701E-4</v>
      </c>
      <c r="R215" s="2">
        <v>9.6774193548387094E-2</v>
      </c>
      <c r="S215" s="2">
        <v>0</v>
      </c>
      <c r="T215" s="2">
        <v>2</v>
      </c>
      <c r="U215" s="2">
        <v>2</v>
      </c>
      <c r="V215" s="2">
        <v>1</v>
      </c>
      <c r="W215" s="2">
        <v>0</v>
      </c>
    </row>
    <row r="216" spans="1:23" x14ac:dyDescent="0.25">
      <c r="A216" s="2">
        <f>(Table12[[#This Row],[profit]] * 1.074 * 1000) - (Table12[[#This Row],[positions]] * 0.08)</f>
        <v>-8.0002000000000866</v>
      </c>
      <c r="B216" s="2" t="s">
        <v>23</v>
      </c>
      <c r="C216" s="2">
        <v>744</v>
      </c>
      <c r="D216" s="2" t="s">
        <v>24</v>
      </c>
      <c r="E216" s="2">
        <v>20</v>
      </c>
      <c r="F216" s="2">
        <v>3</v>
      </c>
      <c r="G216" s="2">
        <v>0.61</v>
      </c>
      <c r="H216" s="2">
        <v>0.04</v>
      </c>
      <c r="I216" s="2">
        <v>0.14000000000000001</v>
      </c>
      <c r="J216" s="2" t="b">
        <v>0</v>
      </c>
      <c r="K216" s="2">
        <v>2</v>
      </c>
      <c r="L216" s="2">
        <v>-7.3000000000000799E-3</v>
      </c>
      <c r="M216" s="2">
        <v>-7.3000000000000799E-3</v>
      </c>
      <c r="N216" s="2">
        <v>1</v>
      </c>
      <c r="O216" s="2">
        <v>0</v>
      </c>
      <c r="P216" s="2">
        <v>-3.6500000000000399E-3</v>
      </c>
      <c r="Q216" s="2">
        <v>-2.3548387096774501E-4</v>
      </c>
      <c r="R216" s="2">
        <v>6.4516129032258104E-2</v>
      </c>
      <c r="S216" s="2">
        <v>0</v>
      </c>
      <c r="T216" s="2">
        <v>3</v>
      </c>
      <c r="U216" s="2">
        <v>2</v>
      </c>
      <c r="V216" s="2">
        <v>0</v>
      </c>
      <c r="W216" s="2">
        <v>0</v>
      </c>
    </row>
    <row r="217" spans="1:23" x14ac:dyDescent="0.25">
      <c r="A217" s="2">
        <f>(Table12[[#This Row],[profit]] * 1.074 * 1000) - (Table12[[#This Row],[positions]] * 0.08)</f>
        <v>-6.2759999999992804</v>
      </c>
      <c r="B217" s="2" t="s">
        <v>23</v>
      </c>
      <c r="C217" s="2">
        <v>744</v>
      </c>
      <c r="D217" s="2" t="s">
        <v>24</v>
      </c>
      <c r="E217" s="2">
        <v>160</v>
      </c>
      <c r="F217" s="2">
        <v>19</v>
      </c>
      <c r="G217" s="2">
        <v>0.16</v>
      </c>
      <c r="H217" s="2">
        <v>7.0000000000000007E-2</v>
      </c>
      <c r="I217" s="2">
        <v>0.01</v>
      </c>
      <c r="J217" s="2" t="b">
        <v>1</v>
      </c>
      <c r="K217" s="2">
        <v>159</v>
      </c>
      <c r="L217" s="2">
        <v>6.0000000000006697E-3</v>
      </c>
      <c r="M217" s="2">
        <v>-1.99999999999934E-3</v>
      </c>
      <c r="N217" s="2">
        <v>0.40251572327044</v>
      </c>
      <c r="O217" s="2">
        <v>0.19496855345912001</v>
      </c>
      <c r="P217" s="3">
        <v>3.7735849056607997E-5</v>
      </c>
      <c r="Q217" s="2">
        <v>1.9354838709679601E-4</v>
      </c>
      <c r="R217" s="2">
        <v>5.1290322580645196</v>
      </c>
      <c r="S217" s="2">
        <v>0.81818181818181801</v>
      </c>
      <c r="T217" s="2">
        <v>7</v>
      </c>
      <c r="U217" s="2">
        <v>128</v>
      </c>
      <c r="V217" s="2">
        <v>31</v>
      </c>
      <c r="W217" s="2">
        <v>0</v>
      </c>
    </row>
    <row r="218" spans="1:23" x14ac:dyDescent="0.25">
      <c r="A218" s="2">
        <f>(Table12[[#This Row],[profit]] * 1.074 * 1000) - (Table12[[#This Row],[positions]] * 0.08)</f>
        <v>-8.7246000000000237</v>
      </c>
      <c r="B218" s="2" t="s">
        <v>23</v>
      </c>
      <c r="C218" s="2">
        <v>744</v>
      </c>
      <c r="D218" s="2" t="s">
        <v>24</v>
      </c>
      <c r="E218" s="2">
        <v>10</v>
      </c>
      <c r="F218" s="2">
        <v>1</v>
      </c>
      <c r="G218" s="2">
        <v>0.28999999999999998</v>
      </c>
      <c r="H218" s="2">
        <v>0.24</v>
      </c>
      <c r="I218" s="2">
        <v>0.16</v>
      </c>
      <c r="J218" s="2" t="b">
        <v>0</v>
      </c>
      <c r="K218" s="2">
        <v>3</v>
      </c>
      <c r="L218" s="2">
        <v>-7.9000000000000199E-3</v>
      </c>
      <c r="M218" s="2">
        <v>-7.9000000000000199E-3</v>
      </c>
      <c r="N218" s="2">
        <v>1</v>
      </c>
      <c r="O218" s="2">
        <v>0.33333333333333298</v>
      </c>
      <c r="P218" s="2">
        <v>-2.63333333333334E-3</v>
      </c>
      <c r="Q218" s="2">
        <v>-2.5483870967741998E-4</v>
      </c>
      <c r="R218" s="2">
        <v>9.6774193548387094E-2</v>
      </c>
      <c r="S218" s="2">
        <v>0</v>
      </c>
      <c r="T218" s="2">
        <v>5</v>
      </c>
      <c r="U218" s="2">
        <v>2</v>
      </c>
      <c r="V218" s="2">
        <v>0</v>
      </c>
      <c r="W218" s="2">
        <v>1</v>
      </c>
    </row>
    <row r="219" spans="1:23" x14ac:dyDescent="0.25">
      <c r="A219" s="2">
        <f>(Table12[[#This Row],[profit]] * 1.074 * 1000) - (Table12[[#This Row],[positions]] * 0.08)</f>
        <v>-8.8593999999999991</v>
      </c>
      <c r="B219" s="2" t="s">
        <v>23</v>
      </c>
      <c r="C219" s="2">
        <v>744</v>
      </c>
      <c r="D219" s="2" t="s">
        <v>24</v>
      </c>
      <c r="E219" s="2">
        <v>100</v>
      </c>
      <c r="F219" s="2">
        <v>1</v>
      </c>
      <c r="G219" s="2">
        <v>0.51</v>
      </c>
      <c r="H219" s="2">
        <v>0.27</v>
      </c>
      <c r="I219" s="2">
        <v>0.14000000000000001</v>
      </c>
      <c r="J219" s="2" t="b">
        <v>0</v>
      </c>
      <c r="K219" s="2">
        <v>2</v>
      </c>
      <c r="L219" s="2">
        <v>-8.0999999999999996E-3</v>
      </c>
      <c r="M219" s="2">
        <v>-8.0999999999999996E-3</v>
      </c>
      <c r="N219" s="2">
        <v>1</v>
      </c>
      <c r="O219" s="2">
        <v>0</v>
      </c>
      <c r="P219" s="2">
        <v>-4.0499999999999998E-3</v>
      </c>
      <c r="Q219" s="2">
        <v>-2.6129032258064499E-4</v>
      </c>
      <c r="R219" s="2">
        <v>6.4516129032258104E-2</v>
      </c>
      <c r="S219" s="2">
        <v>0</v>
      </c>
      <c r="T219" s="2">
        <v>2</v>
      </c>
      <c r="U219" s="2">
        <v>2</v>
      </c>
      <c r="V219" s="2">
        <v>0</v>
      </c>
      <c r="W219" s="2">
        <v>0</v>
      </c>
    </row>
    <row r="220" spans="1:23" x14ac:dyDescent="0.25">
      <c r="A220" s="2">
        <f>(Table12[[#This Row],[profit]] * 1.074 * 1000) - (Table12[[#This Row],[positions]] * 0.08)</f>
        <v>-8.8593999999999991</v>
      </c>
      <c r="B220" s="2" t="s">
        <v>23</v>
      </c>
      <c r="C220" s="2">
        <v>744</v>
      </c>
      <c r="D220" s="2" t="s">
        <v>24</v>
      </c>
      <c r="E220" s="2">
        <v>190</v>
      </c>
      <c r="F220" s="2">
        <v>1</v>
      </c>
      <c r="G220" s="2">
        <v>0.51</v>
      </c>
      <c r="H220" s="2">
        <v>0.18</v>
      </c>
      <c r="I220" s="2">
        <v>0.11</v>
      </c>
      <c r="J220" s="2" t="b">
        <v>0</v>
      </c>
      <c r="K220" s="2">
        <v>2</v>
      </c>
      <c r="L220" s="2">
        <v>-8.0999999999999996E-3</v>
      </c>
      <c r="M220" s="2">
        <v>-8.0999999999999996E-3</v>
      </c>
      <c r="N220" s="2">
        <v>1</v>
      </c>
      <c r="O220" s="2">
        <v>0</v>
      </c>
      <c r="P220" s="2">
        <v>-4.0499999999999998E-3</v>
      </c>
      <c r="Q220" s="2">
        <v>-2.6129032258064499E-4</v>
      </c>
      <c r="R220" s="2">
        <v>6.4516129032258104E-2</v>
      </c>
      <c r="S220" s="2">
        <v>0</v>
      </c>
      <c r="T220" s="2">
        <v>2</v>
      </c>
      <c r="U220" s="2">
        <v>2</v>
      </c>
      <c r="V220" s="2">
        <v>0</v>
      </c>
      <c r="W220" s="2">
        <v>0</v>
      </c>
    </row>
    <row r="221" spans="1:23" x14ac:dyDescent="0.25">
      <c r="A221" s="2">
        <f>(Table12[[#This Row],[profit]] * 1.074 * 1000) - (Table12[[#This Row],[positions]] * 0.08)</f>
        <v>-8.8593999999999991</v>
      </c>
      <c r="B221" s="2" t="s">
        <v>23</v>
      </c>
      <c r="C221" s="2">
        <v>744</v>
      </c>
      <c r="D221" s="2" t="s">
        <v>24</v>
      </c>
      <c r="E221" s="2">
        <v>30</v>
      </c>
      <c r="F221" s="2">
        <v>1</v>
      </c>
      <c r="G221" s="2">
        <v>0.44</v>
      </c>
      <c r="H221" s="2">
        <v>0.02</v>
      </c>
      <c r="I221" s="2">
        <v>0.11</v>
      </c>
      <c r="J221" s="2" t="b">
        <v>0</v>
      </c>
      <c r="K221" s="2">
        <v>2</v>
      </c>
      <c r="L221" s="2">
        <v>-8.0999999999999996E-3</v>
      </c>
      <c r="M221" s="2">
        <v>-8.0999999999999996E-3</v>
      </c>
      <c r="N221" s="2">
        <v>1</v>
      </c>
      <c r="O221" s="2">
        <v>0</v>
      </c>
      <c r="P221" s="2">
        <v>-4.0499999999999998E-3</v>
      </c>
      <c r="Q221" s="2">
        <v>-2.6129032258064499E-4</v>
      </c>
      <c r="R221" s="2">
        <v>6.4516129032258104E-2</v>
      </c>
      <c r="S221" s="2">
        <v>0</v>
      </c>
      <c r="T221" s="2">
        <v>2</v>
      </c>
      <c r="U221" s="2">
        <v>2</v>
      </c>
      <c r="V221" s="2">
        <v>0</v>
      </c>
      <c r="W221" s="2">
        <v>0</v>
      </c>
    </row>
    <row r="222" spans="1:23" x14ac:dyDescent="0.25">
      <c r="A222" s="2">
        <f>(Table12[[#This Row],[profit]] * 1.074 * 1000) - (Table12[[#This Row],[positions]] * 0.08)</f>
        <v>-8.8593999999999991</v>
      </c>
      <c r="B222" s="2" t="s">
        <v>23</v>
      </c>
      <c r="C222" s="2">
        <v>744</v>
      </c>
      <c r="D222" s="2" t="s">
        <v>24</v>
      </c>
      <c r="E222" s="2">
        <v>140</v>
      </c>
      <c r="F222" s="2">
        <v>2</v>
      </c>
      <c r="G222" s="2">
        <v>0.66</v>
      </c>
      <c r="H222" s="2">
        <v>0.2</v>
      </c>
      <c r="I222" s="2">
        <v>0.21</v>
      </c>
      <c r="J222" s="2" t="b">
        <v>0</v>
      </c>
      <c r="K222" s="2">
        <v>2</v>
      </c>
      <c r="L222" s="2">
        <v>-8.0999999999999996E-3</v>
      </c>
      <c r="M222" s="2">
        <v>-8.0999999999999996E-3</v>
      </c>
      <c r="N222" s="2">
        <v>1</v>
      </c>
      <c r="O222" s="2">
        <v>0</v>
      </c>
      <c r="P222" s="2">
        <v>-4.0499999999999998E-3</v>
      </c>
      <c r="Q222" s="2">
        <v>-2.6129032258064499E-4</v>
      </c>
      <c r="R222" s="2">
        <v>6.4516129032258104E-2</v>
      </c>
      <c r="S222" s="2">
        <v>0</v>
      </c>
      <c r="T222" s="2">
        <v>2</v>
      </c>
      <c r="U222" s="2">
        <v>2</v>
      </c>
      <c r="V222" s="2">
        <v>0</v>
      </c>
      <c r="W222" s="2">
        <v>0</v>
      </c>
    </row>
    <row r="223" spans="1:23" x14ac:dyDescent="0.25">
      <c r="A223" s="2">
        <f>(Table12[[#This Row],[profit]] * 1.074 * 1000) - (Table12[[#This Row],[positions]] * 0.08)</f>
        <v>-8.9394000000002372</v>
      </c>
      <c r="B223" s="2" t="s">
        <v>23</v>
      </c>
      <c r="C223" s="2">
        <v>744</v>
      </c>
      <c r="D223" s="2" t="s">
        <v>24</v>
      </c>
      <c r="E223" s="2">
        <v>80</v>
      </c>
      <c r="F223" s="2">
        <v>3</v>
      </c>
      <c r="G223" s="2">
        <v>0.47</v>
      </c>
      <c r="H223" s="2">
        <v>0.4</v>
      </c>
      <c r="I223" s="2">
        <v>0.05</v>
      </c>
      <c r="J223" s="2" t="b">
        <v>0</v>
      </c>
      <c r="K223" s="2">
        <v>3</v>
      </c>
      <c r="L223" s="2">
        <v>-8.1000000000002199E-3</v>
      </c>
      <c r="M223" s="2">
        <v>-8.1000000000002199E-3</v>
      </c>
      <c r="N223" s="2">
        <v>1</v>
      </c>
      <c r="O223" s="2">
        <v>0</v>
      </c>
      <c r="P223" s="2">
        <v>-2.70000000000007E-3</v>
      </c>
      <c r="Q223" s="2">
        <v>-2.6129032258065198E-4</v>
      </c>
      <c r="R223" s="2">
        <v>9.6774193548387094E-2</v>
      </c>
      <c r="S223" s="2">
        <v>0</v>
      </c>
      <c r="T223" s="2">
        <v>6</v>
      </c>
      <c r="U223" s="2">
        <v>3</v>
      </c>
      <c r="V223" s="2">
        <v>0</v>
      </c>
      <c r="W223" s="2">
        <v>0</v>
      </c>
    </row>
    <row r="224" spans="1:23" x14ac:dyDescent="0.25">
      <c r="A224" s="2">
        <f>(Table12[[#This Row],[profit]] * 1.074 * 1000) - (Table12[[#This Row],[positions]] * 0.08)</f>
        <v>-8.1502000000011599</v>
      </c>
      <c r="B224" s="2" t="s">
        <v>23</v>
      </c>
      <c r="C224" s="2">
        <v>744</v>
      </c>
      <c r="D224" s="2" t="s">
        <v>24</v>
      </c>
      <c r="E224" s="2">
        <v>130</v>
      </c>
      <c r="F224" s="2">
        <v>6</v>
      </c>
      <c r="G224" s="2">
        <v>0.13</v>
      </c>
      <c r="H224" s="2">
        <v>0.37</v>
      </c>
      <c r="I224" s="2">
        <v>0.2</v>
      </c>
      <c r="J224" s="2" t="b">
        <v>1</v>
      </c>
      <c r="K224" s="2">
        <v>71</v>
      </c>
      <c r="L224" s="2">
        <v>-2.3000000000010798E-3</v>
      </c>
      <c r="M224" s="2">
        <v>-8.0000000000004495E-3</v>
      </c>
      <c r="N224" s="2">
        <v>0.47887323943662002</v>
      </c>
      <c r="O224" s="2">
        <v>0.42253521126760601</v>
      </c>
      <c r="P224" s="3">
        <v>-3.2394366197198299E-5</v>
      </c>
      <c r="Q224" s="3">
        <v>-7.4193548387131602E-5</v>
      </c>
      <c r="R224" s="2">
        <v>2.2903225806451601</v>
      </c>
      <c r="S224" s="2">
        <v>0.4</v>
      </c>
      <c r="T224" s="2">
        <v>99</v>
      </c>
      <c r="U224" s="2">
        <v>25</v>
      </c>
      <c r="V224" s="2">
        <v>6</v>
      </c>
      <c r="W224" s="2">
        <v>40</v>
      </c>
    </row>
    <row r="225" spans="1:23" x14ac:dyDescent="0.25">
      <c r="A225" s="2">
        <f>(Table12[[#This Row],[profit]] * 1.074 * 1000) - (Table12[[#This Row],[positions]] * 0.08)</f>
        <v>-9.0194000000002372</v>
      </c>
      <c r="B225" s="2" t="s">
        <v>23</v>
      </c>
      <c r="C225" s="2">
        <v>744</v>
      </c>
      <c r="D225" s="2" t="s">
        <v>24</v>
      </c>
      <c r="E225" s="2">
        <v>20</v>
      </c>
      <c r="F225" s="2">
        <v>8</v>
      </c>
      <c r="G225" s="2">
        <v>0.47</v>
      </c>
      <c r="H225" s="2">
        <v>0.14000000000000001</v>
      </c>
      <c r="I225" s="2">
        <v>0.1</v>
      </c>
      <c r="J225" s="2" t="b">
        <v>0</v>
      </c>
      <c r="K225" s="2">
        <v>4</v>
      </c>
      <c r="L225" s="2">
        <v>-8.1000000000002199E-3</v>
      </c>
      <c r="M225" s="2">
        <v>-8.1000000000002199E-3</v>
      </c>
      <c r="N225" s="2">
        <v>1</v>
      </c>
      <c r="O225" s="2">
        <v>0.25</v>
      </c>
      <c r="P225" s="2">
        <v>-2.0250000000000502E-3</v>
      </c>
      <c r="Q225" s="2">
        <v>-2.6129032258065198E-4</v>
      </c>
      <c r="R225" s="2">
        <v>0.12903225806451599</v>
      </c>
      <c r="S225" s="2">
        <v>0</v>
      </c>
      <c r="T225" s="2">
        <v>11</v>
      </c>
      <c r="U225" s="2">
        <v>2</v>
      </c>
      <c r="V225" s="2">
        <v>1</v>
      </c>
      <c r="W225" s="2">
        <v>1</v>
      </c>
    </row>
    <row r="226" spans="1:23" x14ac:dyDescent="0.25">
      <c r="A226" s="2">
        <f>(Table12[[#This Row],[profit]] * 1.074 * 1000) - (Table12[[#This Row],[positions]] * 0.08)</f>
        <v>-8.5019999999994091</v>
      </c>
      <c r="B226" s="2" t="s">
        <v>23</v>
      </c>
      <c r="C226" s="2">
        <v>744</v>
      </c>
      <c r="D226" s="2" t="s">
        <v>24</v>
      </c>
      <c r="E226" s="2">
        <v>170</v>
      </c>
      <c r="F226" s="2">
        <v>3</v>
      </c>
      <c r="G226" s="2">
        <v>0.1</v>
      </c>
      <c r="H226" s="2">
        <v>0.32</v>
      </c>
      <c r="I226" s="2">
        <v>0.2</v>
      </c>
      <c r="J226" s="2" t="b">
        <v>1</v>
      </c>
      <c r="K226" s="2">
        <v>66</v>
      </c>
      <c r="L226" s="2">
        <v>-2.9999999999994502E-3</v>
      </c>
      <c r="M226" s="2">
        <v>-2.9999999999994502E-3</v>
      </c>
      <c r="N226" s="2">
        <v>0.40909090909090901</v>
      </c>
      <c r="O226" s="2">
        <v>0.40909090909090901</v>
      </c>
      <c r="P226" s="3">
        <v>-4.5454545454537097E-5</v>
      </c>
      <c r="Q226" s="3">
        <v>-9.67741935483693E-5</v>
      </c>
      <c r="R226" s="2">
        <v>2.12903225806452</v>
      </c>
      <c r="S226" s="2">
        <v>0.45454545454545497</v>
      </c>
      <c r="T226" s="2">
        <v>116</v>
      </c>
      <c r="U226" s="2">
        <v>21</v>
      </c>
      <c r="V226" s="2">
        <v>11</v>
      </c>
      <c r="W226" s="2">
        <v>34</v>
      </c>
    </row>
    <row r="227" spans="1:23" x14ac:dyDescent="0.25">
      <c r="A227" s="2">
        <f>(Table12[[#This Row],[profit]] * 1.074 * 1000) - (Table12[[#This Row],[positions]] * 0.08)</f>
        <v>-9.3142000000002163</v>
      </c>
      <c r="B227" s="2" t="s">
        <v>23</v>
      </c>
      <c r="C227" s="2">
        <v>744</v>
      </c>
      <c r="D227" s="2" t="s">
        <v>24</v>
      </c>
      <c r="E227" s="2">
        <v>10</v>
      </c>
      <c r="F227" s="2">
        <v>14</v>
      </c>
      <c r="G227" s="2">
        <v>0.55000000000000004</v>
      </c>
      <c r="H227" s="2">
        <v>0.38</v>
      </c>
      <c r="I227" s="2">
        <v>0.24</v>
      </c>
      <c r="J227" s="2" t="b">
        <v>0</v>
      </c>
      <c r="K227" s="2">
        <v>5</v>
      </c>
      <c r="L227" s="2">
        <v>-8.3000000000001996E-3</v>
      </c>
      <c r="M227" s="2">
        <v>-8.3000000000001996E-3</v>
      </c>
      <c r="N227" s="2">
        <v>1</v>
      </c>
      <c r="O227" s="2">
        <v>0.4</v>
      </c>
      <c r="P227" s="2">
        <v>-1.6600000000000399E-3</v>
      </c>
      <c r="Q227" s="2">
        <v>-2.6774193548387699E-4</v>
      </c>
      <c r="R227" s="2">
        <v>0.16129032258064499</v>
      </c>
      <c r="S227" s="2">
        <v>0</v>
      </c>
      <c r="T227" s="2">
        <v>12</v>
      </c>
      <c r="U227" s="2">
        <v>0</v>
      </c>
      <c r="V227" s="2">
        <v>0</v>
      </c>
      <c r="W227" s="2">
        <v>5</v>
      </c>
    </row>
    <row r="228" spans="1:23" x14ac:dyDescent="0.25">
      <c r="A228" s="2">
        <f>(Table12[[#This Row],[profit]] * 1.074 * 1000) - (Table12[[#This Row],[positions]] * 0.08)</f>
        <v>-9.1727999999998602</v>
      </c>
      <c r="B228" s="2" t="s">
        <v>23</v>
      </c>
      <c r="C228" s="2">
        <v>744</v>
      </c>
      <c r="D228" s="2" t="s">
        <v>24</v>
      </c>
      <c r="E228" s="2">
        <v>70</v>
      </c>
      <c r="F228" s="2">
        <v>17</v>
      </c>
      <c r="G228" s="2">
        <v>0.28999999999999998</v>
      </c>
      <c r="H228" s="2">
        <v>0.33</v>
      </c>
      <c r="I228" s="2">
        <v>0.12</v>
      </c>
      <c r="J228" s="2" t="b">
        <v>0</v>
      </c>
      <c r="K228" s="2">
        <v>18</v>
      </c>
      <c r="L228" s="2">
        <v>-7.1999999999998697E-3</v>
      </c>
      <c r="M228" s="2">
        <v>-7.1999999999998697E-3</v>
      </c>
      <c r="N228" s="2">
        <v>0.61111111111111105</v>
      </c>
      <c r="O228" s="2">
        <v>0.38888888888888901</v>
      </c>
      <c r="P228" s="2">
        <v>-3.9999999999999303E-4</v>
      </c>
      <c r="Q228" s="2">
        <v>-2.32258064516125E-4</v>
      </c>
      <c r="R228" s="2">
        <v>0.58064516129032295</v>
      </c>
      <c r="S228" s="2">
        <v>0.42857142857142899</v>
      </c>
      <c r="T228" s="2">
        <v>44</v>
      </c>
      <c r="U228" s="2">
        <v>8</v>
      </c>
      <c r="V228" s="2">
        <v>1</v>
      </c>
      <c r="W228" s="2">
        <v>9</v>
      </c>
    </row>
    <row r="229" spans="1:23" x14ac:dyDescent="0.25">
      <c r="A229" s="2">
        <f>(Table12[[#This Row],[profit]] * 1.074 * 1000) - (Table12[[#This Row],[positions]] * 0.08)</f>
        <v>-9.6846000000004935</v>
      </c>
      <c r="B229" s="2" t="s">
        <v>23</v>
      </c>
      <c r="C229" s="2">
        <v>744</v>
      </c>
      <c r="D229" s="2" t="s">
        <v>24</v>
      </c>
      <c r="E229" s="2">
        <v>70</v>
      </c>
      <c r="F229" s="2">
        <v>8</v>
      </c>
      <c r="G229" s="2">
        <v>0.25</v>
      </c>
      <c r="H229" s="2">
        <v>0.22</v>
      </c>
      <c r="I229" s="2">
        <v>0.19</v>
      </c>
      <c r="J229" s="2" t="b">
        <v>0</v>
      </c>
      <c r="K229" s="2">
        <v>15</v>
      </c>
      <c r="L229" s="2">
        <v>-7.9000000000004605E-3</v>
      </c>
      <c r="M229" s="2">
        <v>-7.9000000000004605E-3</v>
      </c>
      <c r="N229" s="2">
        <v>0.6</v>
      </c>
      <c r="O229" s="2">
        <v>0.53333333333333299</v>
      </c>
      <c r="P229" s="2">
        <v>-5.2666666666669804E-4</v>
      </c>
      <c r="Q229" s="2">
        <v>-2.5483870967743402E-4</v>
      </c>
      <c r="R229" s="2">
        <v>0.483870967741936</v>
      </c>
      <c r="S229" s="2">
        <v>0.6</v>
      </c>
      <c r="T229" s="2">
        <v>41</v>
      </c>
      <c r="U229" s="2">
        <v>6</v>
      </c>
      <c r="V229" s="2">
        <v>4</v>
      </c>
      <c r="W229" s="2">
        <v>5</v>
      </c>
    </row>
    <row r="230" spans="1:23" x14ac:dyDescent="0.25">
      <c r="A230" s="2">
        <f>(Table12[[#This Row],[profit]] * 1.074 * 1000) - (Table12[[#This Row],[positions]] * 0.08)</f>
        <v>-9.8511999999999151</v>
      </c>
      <c r="B230" s="2" t="s">
        <v>23</v>
      </c>
      <c r="C230" s="2">
        <v>744</v>
      </c>
      <c r="D230" s="2" t="s">
        <v>24</v>
      </c>
      <c r="E230" s="2">
        <v>110</v>
      </c>
      <c r="F230" s="2">
        <v>7</v>
      </c>
      <c r="G230" s="2">
        <v>0.39</v>
      </c>
      <c r="H230" s="2">
        <v>0.05</v>
      </c>
      <c r="I230" s="2">
        <v>0.22</v>
      </c>
      <c r="J230" s="2" t="b">
        <v>0</v>
      </c>
      <c r="K230" s="2">
        <v>5</v>
      </c>
      <c r="L230" s="2">
        <v>-8.7999999999999207E-3</v>
      </c>
      <c r="M230" s="2">
        <v>-8.7999999999999207E-3</v>
      </c>
      <c r="N230" s="2">
        <v>1</v>
      </c>
      <c r="O230" s="2">
        <v>0.6</v>
      </c>
      <c r="P230" s="2">
        <v>-1.7599999999999799E-3</v>
      </c>
      <c r="Q230" s="2">
        <v>-2.8387096774193301E-4</v>
      </c>
      <c r="R230" s="2">
        <v>0.16129032258064499</v>
      </c>
      <c r="S230" s="2">
        <v>0</v>
      </c>
      <c r="T230" s="2">
        <v>6</v>
      </c>
      <c r="U230" s="2">
        <v>2</v>
      </c>
      <c r="V230" s="2">
        <v>3</v>
      </c>
      <c r="W230" s="2">
        <v>0</v>
      </c>
    </row>
    <row r="231" spans="1:23" x14ac:dyDescent="0.25">
      <c r="A231" s="2">
        <f>(Table12[[#This Row],[profit]] * 1.074 * 1000) - (Table12[[#This Row],[positions]] * 0.08)</f>
        <v>-8.6970000000001804</v>
      </c>
      <c r="B231" s="2" t="s">
        <v>23</v>
      </c>
      <c r="C231" s="2">
        <v>744</v>
      </c>
      <c r="D231" s="2" t="s">
        <v>24</v>
      </c>
      <c r="E231" s="2">
        <v>140</v>
      </c>
      <c r="F231" s="2">
        <v>27</v>
      </c>
      <c r="G231" s="2">
        <v>0.15</v>
      </c>
      <c r="H231" s="2">
        <v>0.36</v>
      </c>
      <c r="I231" s="2">
        <v>0.34</v>
      </c>
      <c r="J231" s="2" t="b">
        <v>1</v>
      </c>
      <c r="K231" s="2">
        <v>102</v>
      </c>
      <c r="L231" s="2">
        <v>-5.0000000000016698E-4</v>
      </c>
      <c r="M231" s="2">
        <v>-7.6000000000004996E-3</v>
      </c>
      <c r="N231" s="2">
        <v>0.49019607843137297</v>
      </c>
      <c r="O231" s="2">
        <v>0.45098039215686297</v>
      </c>
      <c r="P231" s="3">
        <v>-4.9019607843153604E-6</v>
      </c>
      <c r="Q231" s="3">
        <v>-1.6129032258069901E-5</v>
      </c>
      <c r="R231" s="2">
        <v>3.2903225806451601</v>
      </c>
      <c r="S231" s="2">
        <v>0.45454545454545497</v>
      </c>
      <c r="T231" s="2">
        <v>159</v>
      </c>
      <c r="U231" s="2">
        <v>11</v>
      </c>
      <c r="V231" s="2">
        <v>8</v>
      </c>
      <c r="W231" s="2">
        <v>83</v>
      </c>
    </row>
    <row r="232" spans="1:23" x14ac:dyDescent="0.25">
      <c r="A232" s="2">
        <f>(Table12[[#This Row],[profit]] * 1.074 * 1000) - (Table12[[#This Row],[positions]] * 0.08)</f>
        <v>-10.14819999999985</v>
      </c>
      <c r="B232" s="2" t="s">
        <v>23</v>
      </c>
      <c r="C232" s="2">
        <v>744</v>
      </c>
      <c r="D232" s="2" t="s">
        <v>24</v>
      </c>
      <c r="E232" s="2">
        <v>170</v>
      </c>
      <c r="F232" s="2">
        <v>7</v>
      </c>
      <c r="G232" s="2">
        <v>0.68</v>
      </c>
      <c r="H232" s="2">
        <v>0.19</v>
      </c>
      <c r="I232" s="2">
        <v>0.25</v>
      </c>
      <c r="J232" s="2" t="b">
        <v>0</v>
      </c>
      <c r="K232" s="2">
        <v>2</v>
      </c>
      <c r="L232" s="2">
        <v>-9.2999999999998605E-3</v>
      </c>
      <c r="M232" s="2">
        <v>-9.2999999999998605E-3</v>
      </c>
      <c r="N232" s="2">
        <v>1</v>
      </c>
      <c r="O232" s="2">
        <v>0</v>
      </c>
      <c r="P232" s="2">
        <v>-4.6499999999999302E-3</v>
      </c>
      <c r="Q232" s="2">
        <v>-2.9999999999999602E-4</v>
      </c>
      <c r="R232" s="2">
        <v>6.4516129032258104E-2</v>
      </c>
      <c r="S232" s="2">
        <v>0</v>
      </c>
      <c r="T232" s="2">
        <v>7</v>
      </c>
      <c r="U232" s="2">
        <v>2</v>
      </c>
      <c r="V232" s="2">
        <v>0</v>
      </c>
      <c r="W232" s="2">
        <v>0</v>
      </c>
    </row>
    <row r="233" spans="1:23" x14ac:dyDescent="0.25">
      <c r="A233" s="2">
        <f>(Table12[[#This Row],[profit]] * 1.074 * 1000) - (Table12[[#This Row],[positions]] * 0.08)</f>
        <v>-10.14819999999985</v>
      </c>
      <c r="B233" s="2" t="s">
        <v>23</v>
      </c>
      <c r="C233" s="2">
        <v>744</v>
      </c>
      <c r="D233" s="2" t="s">
        <v>24</v>
      </c>
      <c r="E233" s="2">
        <v>60</v>
      </c>
      <c r="F233" s="2">
        <v>7</v>
      </c>
      <c r="G233" s="2">
        <v>0.67</v>
      </c>
      <c r="H233" s="2">
        <v>7.0000000000000007E-2</v>
      </c>
      <c r="I233" s="2">
        <v>0.35</v>
      </c>
      <c r="J233" s="2" t="b">
        <v>0</v>
      </c>
      <c r="K233" s="2">
        <v>2</v>
      </c>
      <c r="L233" s="2">
        <v>-9.2999999999998605E-3</v>
      </c>
      <c r="M233" s="2">
        <v>-9.2999999999998605E-3</v>
      </c>
      <c r="N233" s="2">
        <v>1</v>
      </c>
      <c r="O233" s="2">
        <v>0</v>
      </c>
      <c r="P233" s="2">
        <v>-4.6499999999999302E-3</v>
      </c>
      <c r="Q233" s="2">
        <v>-2.9999999999999602E-4</v>
      </c>
      <c r="R233" s="2">
        <v>6.4516129032258104E-2</v>
      </c>
      <c r="S233" s="2">
        <v>0</v>
      </c>
      <c r="T233" s="2">
        <v>7</v>
      </c>
      <c r="U233" s="2">
        <v>2</v>
      </c>
      <c r="V233" s="2">
        <v>0</v>
      </c>
      <c r="W233" s="2">
        <v>0</v>
      </c>
    </row>
    <row r="234" spans="1:23" x14ac:dyDescent="0.25">
      <c r="A234" s="2">
        <f>(Table12[[#This Row],[profit]] * 1.074 * 1000) - (Table12[[#This Row],[positions]] * 0.08)</f>
        <v>-10.14819999999985</v>
      </c>
      <c r="B234" s="2" t="s">
        <v>23</v>
      </c>
      <c r="C234" s="2">
        <v>744</v>
      </c>
      <c r="D234" s="2" t="s">
        <v>24</v>
      </c>
      <c r="E234" s="2">
        <v>160</v>
      </c>
      <c r="F234" s="2">
        <v>1</v>
      </c>
      <c r="G234" s="2">
        <v>0.57999999999999996</v>
      </c>
      <c r="H234" s="2">
        <v>0.22</v>
      </c>
      <c r="I234" s="2">
        <v>0.11</v>
      </c>
      <c r="J234" s="2" t="b">
        <v>0</v>
      </c>
      <c r="K234" s="2">
        <v>2</v>
      </c>
      <c r="L234" s="2">
        <v>-9.2999999999998605E-3</v>
      </c>
      <c r="M234" s="2">
        <v>-9.2999999999998605E-3</v>
      </c>
      <c r="N234" s="2">
        <v>1</v>
      </c>
      <c r="O234" s="2">
        <v>0</v>
      </c>
      <c r="P234" s="2">
        <v>-4.6499999999999302E-3</v>
      </c>
      <c r="Q234" s="2">
        <v>-2.9999999999999602E-4</v>
      </c>
      <c r="R234" s="2">
        <v>6.4516129032258104E-2</v>
      </c>
      <c r="S234" s="2">
        <v>0</v>
      </c>
      <c r="T234" s="2">
        <v>1</v>
      </c>
      <c r="U234" s="2">
        <v>2</v>
      </c>
      <c r="V234" s="2">
        <v>0</v>
      </c>
      <c r="W234" s="2">
        <v>0</v>
      </c>
    </row>
    <row r="235" spans="1:23" x14ac:dyDescent="0.25">
      <c r="A235" s="2">
        <f>(Table12[[#This Row],[profit]] * 1.074 * 1000) - (Table12[[#This Row],[positions]] * 0.08)</f>
        <v>-10.148200000000097</v>
      </c>
      <c r="B235" s="2" t="s">
        <v>23</v>
      </c>
      <c r="C235" s="2">
        <v>744</v>
      </c>
      <c r="D235" s="2" t="s">
        <v>24</v>
      </c>
      <c r="E235" s="2">
        <v>110</v>
      </c>
      <c r="F235" s="2">
        <v>15</v>
      </c>
      <c r="G235" s="2">
        <v>0.69</v>
      </c>
      <c r="H235" s="2">
        <v>0.05</v>
      </c>
      <c r="I235" s="2">
        <v>0.16</v>
      </c>
      <c r="J235" s="2" t="b">
        <v>0</v>
      </c>
      <c r="K235" s="2">
        <v>2</v>
      </c>
      <c r="L235" s="2">
        <v>-9.3000000000000894E-3</v>
      </c>
      <c r="M235" s="2">
        <v>-9.3000000000000894E-3</v>
      </c>
      <c r="N235" s="2">
        <v>1</v>
      </c>
      <c r="O235" s="2">
        <v>0</v>
      </c>
      <c r="P235" s="2">
        <v>-4.6500000000000404E-3</v>
      </c>
      <c r="Q235" s="2">
        <v>-3.0000000000000301E-4</v>
      </c>
      <c r="R235" s="2">
        <v>6.4516129032258104E-2</v>
      </c>
      <c r="S235" s="2">
        <v>0</v>
      </c>
      <c r="T235" s="2">
        <v>14</v>
      </c>
      <c r="U235" s="2">
        <v>2</v>
      </c>
      <c r="V235" s="2">
        <v>0</v>
      </c>
      <c r="W235" s="2">
        <v>0</v>
      </c>
    </row>
    <row r="236" spans="1:23" x14ac:dyDescent="0.25">
      <c r="A236" s="2">
        <f>(Table12[[#This Row],[profit]] * 1.074 * 1000) - (Table12[[#This Row],[positions]] * 0.08)</f>
        <v>-10.255600000000086</v>
      </c>
      <c r="B236" s="2" t="s">
        <v>23</v>
      </c>
      <c r="C236" s="2">
        <v>744</v>
      </c>
      <c r="D236" s="2" t="s">
        <v>24</v>
      </c>
      <c r="E236" s="2">
        <v>160</v>
      </c>
      <c r="F236" s="2">
        <v>8</v>
      </c>
      <c r="G236" s="2">
        <v>0.68</v>
      </c>
      <c r="H236" s="2">
        <v>0.15</v>
      </c>
      <c r="I236" s="2">
        <v>0.28000000000000003</v>
      </c>
      <c r="J236" s="2" t="b">
        <v>0</v>
      </c>
      <c r="K236" s="2">
        <v>2</v>
      </c>
      <c r="L236" s="2">
        <v>-9.4000000000000802E-3</v>
      </c>
      <c r="M236" s="2">
        <v>-9.4000000000000802E-3</v>
      </c>
      <c r="N236" s="2">
        <v>1</v>
      </c>
      <c r="O236" s="2">
        <v>0</v>
      </c>
      <c r="P236" s="2">
        <v>-4.7000000000000401E-3</v>
      </c>
      <c r="Q236" s="2">
        <v>-3.0322580645161503E-4</v>
      </c>
      <c r="R236" s="2">
        <v>6.4516129032258104E-2</v>
      </c>
      <c r="S236" s="2">
        <v>0</v>
      </c>
      <c r="T236" s="2">
        <v>8</v>
      </c>
      <c r="U236" s="2">
        <v>2</v>
      </c>
      <c r="V236" s="2">
        <v>0</v>
      </c>
      <c r="W236" s="2">
        <v>0</v>
      </c>
    </row>
    <row r="237" spans="1:23" x14ac:dyDescent="0.25">
      <c r="A237" s="2">
        <f>(Table12[[#This Row],[profit]] * 1.074 * 1000) - (Table12[[#This Row],[positions]] * 0.08)</f>
        <v>-10.363000000000067</v>
      </c>
      <c r="B237" s="2" t="s">
        <v>23</v>
      </c>
      <c r="C237" s="2">
        <v>744</v>
      </c>
      <c r="D237" s="2" t="s">
        <v>24</v>
      </c>
      <c r="E237" s="2">
        <v>130</v>
      </c>
      <c r="F237" s="2">
        <v>1</v>
      </c>
      <c r="G237" s="2">
        <v>0.42</v>
      </c>
      <c r="H237" s="2">
        <v>0.02</v>
      </c>
      <c r="I237" s="2">
        <v>0.34</v>
      </c>
      <c r="J237" s="2" t="b">
        <v>0</v>
      </c>
      <c r="K237" s="2">
        <v>2</v>
      </c>
      <c r="L237" s="2">
        <v>-9.5000000000000605E-3</v>
      </c>
      <c r="M237" s="2">
        <v>-9.5000000000000605E-3</v>
      </c>
      <c r="N237" s="2">
        <v>1</v>
      </c>
      <c r="O237" s="2">
        <v>0</v>
      </c>
      <c r="P237" s="2">
        <v>-4.7500000000000302E-3</v>
      </c>
      <c r="Q237" s="2">
        <v>-3.0645161290322802E-4</v>
      </c>
      <c r="R237" s="2">
        <v>6.4516129032258104E-2</v>
      </c>
      <c r="S237" s="2">
        <v>0</v>
      </c>
      <c r="T237" s="2">
        <v>4</v>
      </c>
      <c r="U237" s="2">
        <v>2</v>
      </c>
      <c r="V237" s="2">
        <v>0</v>
      </c>
      <c r="W237" s="2">
        <v>0</v>
      </c>
    </row>
    <row r="238" spans="1:23" x14ac:dyDescent="0.25">
      <c r="A238" s="2">
        <f>(Table12[[#This Row],[profit]] * 1.074 * 1000) - (Table12[[#This Row],[positions]] * 0.08)</f>
        <v>-10.630400000000055</v>
      </c>
      <c r="B238" s="2" t="s">
        <v>23</v>
      </c>
      <c r="C238" s="2">
        <v>744</v>
      </c>
      <c r="D238" s="2" t="s">
        <v>24</v>
      </c>
      <c r="E238" s="2">
        <v>70</v>
      </c>
      <c r="F238" s="2">
        <v>14</v>
      </c>
      <c r="G238" s="2">
        <v>0.62</v>
      </c>
      <c r="H238" s="2">
        <v>0.23</v>
      </c>
      <c r="I238" s="2">
        <v>0.14000000000000001</v>
      </c>
      <c r="J238" s="2" t="b">
        <v>0</v>
      </c>
      <c r="K238" s="2">
        <v>4</v>
      </c>
      <c r="L238" s="2">
        <v>-9.6000000000000495E-3</v>
      </c>
      <c r="M238" s="2">
        <v>-9.6000000000000495E-3</v>
      </c>
      <c r="N238" s="2">
        <v>1</v>
      </c>
      <c r="O238" s="2">
        <v>0.25</v>
      </c>
      <c r="P238" s="2">
        <v>-2.4000000000000102E-3</v>
      </c>
      <c r="Q238" s="2">
        <v>-3.0967741935483998E-4</v>
      </c>
      <c r="R238" s="2">
        <v>0.12903225806451599</v>
      </c>
      <c r="S238" s="2">
        <v>0</v>
      </c>
      <c r="T238" s="2">
        <v>14</v>
      </c>
      <c r="U238" s="2">
        <v>3</v>
      </c>
      <c r="V238" s="2">
        <v>1</v>
      </c>
      <c r="W238" s="2">
        <v>0</v>
      </c>
    </row>
    <row r="239" spans="1:23" x14ac:dyDescent="0.25">
      <c r="A239" s="2">
        <f>(Table12[[#This Row],[profit]] * 1.074 * 1000) - (Table12[[#This Row],[positions]] * 0.08)</f>
        <v>-10.685200000000032</v>
      </c>
      <c r="B239" s="2" t="s">
        <v>23</v>
      </c>
      <c r="C239" s="2">
        <v>744</v>
      </c>
      <c r="D239" s="2" t="s">
        <v>24</v>
      </c>
      <c r="E239" s="2">
        <v>70</v>
      </c>
      <c r="F239" s="2">
        <v>1</v>
      </c>
      <c r="G239" s="2">
        <v>0.44</v>
      </c>
      <c r="H239" s="2">
        <v>0.33</v>
      </c>
      <c r="I239" s="2">
        <v>0.37</v>
      </c>
      <c r="J239" s="2" t="b">
        <v>0</v>
      </c>
      <c r="K239" s="2">
        <v>2</v>
      </c>
      <c r="L239" s="2">
        <v>-9.8000000000000292E-3</v>
      </c>
      <c r="M239" s="2">
        <v>-9.8000000000000292E-3</v>
      </c>
      <c r="N239" s="2">
        <v>1</v>
      </c>
      <c r="O239" s="2">
        <v>0</v>
      </c>
      <c r="P239" s="2">
        <v>-4.9000000000000198E-3</v>
      </c>
      <c r="Q239" s="2">
        <v>-3.1612903225806602E-4</v>
      </c>
      <c r="R239" s="2">
        <v>6.4516129032258104E-2</v>
      </c>
      <c r="S239" s="2">
        <v>0</v>
      </c>
      <c r="T239" s="2">
        <v>4</v>
      </c>
      <c r="U239" s="2">
        <v>2</v>
      </c>
      <c r="V239" s="2">
        <v>0</v>
      </c>
      <c r="W239" s="2">
        <v>0</v>
      </c>
    </row>
    <row r="240" spans="1:23" x14ac:dyDescent="0.25">
      <c r="A240" s="2">
        <f>(Table12[[#This Row],[profit]] * 1.074 * 1000) - (Table12[[#This Row],[positions]] * 0.08)</f>
        <v>-10.792600000000022</v>
      </c>
      <c r="B240" s="2" t="s">
        <v>23</v>
      </c>
      <c r="C240" s="2">
        <v>744</v>
      </c>
      <c r="D240" s="2" t="s">
        <v>24</v>
      </c>
      <c r="E240" s="2">
        <v>10</v>
      </c>
      <c r="F240" s="2">
        <v>7</v>
      </c>
      <c r="G240" s="2">
        <v>0.68</v>
      </c>
      <c r="H240" s="2">
        <v>0.31</v>
      </c>
      <c r="I240" s="2">
        <v>0.41</v>
      </c>
      <c r="J240" s="2" t="b">
        <v>0</v>
      </c>
      <c r="K240" s="2">
        <v>2</v>
      </c>
      <c r="L240" s="2">
        <v>-9.9000000000000199E-3</v>
      </c>
      <c r="M240" s="2">
        <v>-9.9000000000000199E-3</v>
      </c>
      <c r="N240" s="2">
        <v>1</v>
      </c>
      <c r="O240" s="2">
        <v>0</v>
      </c>
      <c r="P240" s="2">
        <v>-4.9500000000000099E-3</v>
      </c>
      <c r="Q240" s="2">
        <v>-3.1935483870967798E-4</v>
      </c>
      <c r="R240" s="2">
        <v>6.4516129032258104E-2</v>
      </c>
      <c r="S240" s="2">
        <v>0</v>
      </c>
      <c r="T240" s="2">
        <v>7</v>
      </c>
      <c r="U240" s="2">
        <v>2</v>
      </c>
      <c r="V240" s="2">
        <v>0</v>
      </c>
      <c r="W240" s="2">
        <v>0</v>
      </c>
    </row>
    <row r="241" spans="1:23" x14ac:dyDescent="0.25">
      <c r="A241" s="2">
        <f>(Table12[[#This Row],[profit]] * 1.074 * 1000) - (Table12[[#This Row],[positions]] * 0.08)</f>
        <v>-10.790400000000055</v>
      </c>
      <c r="B241" s="2" t="s">
        <v>23</v>
      </c>
      <c r="C241" s="2">
        <v>744</v>
      </c>
      <c r="D241" s="2" t="s">
        <v>24</v>
      </c>
      <c r="E241" s="2">
        <v>10</v>
      </c>
      <c r="F241" s="2">
        <v>13</v>
      </c>
      <c r="G241" s="2">
        <v>0.46</v>
      </c>
      <c r="H241" s="2">
        <v>7.0000000000000007E-2</v>
      </c>
      <c r="I241" s="2">
        <v>0.16</v>
      </c>
      <c r="J241" s="2" t="b">
        <v>0</v>
      </c>
      <c r="K241" s="2">
        <v>6</v>
      </c>
      <c r="L241" s="2">
        <v>-9.6000000000000495E-3</v>
      </c>
      <c r="M241" s="2">
        <v>-9.6000000000000495E-3</v>
      </c>
      <c r="N241" s="2">
        <v>1</v>
      </c>
      <c r="O241" s="2">
        <v>0.5</v>
      </c>
      <c r="P241" s="2">
        <v>-1.6000000000000101E-3</v>
      </c>
      <c r="Q241" s="2">
        <v>-3.0967741935483998E-4</v>
      </c>
      <c r="R241" s="2">
        <v>0.19354838709677399</v>
      </c>
      <c r="S241" s="2">
        <v>0</v>
      </c>
      <c r="T241" s="2">
        <v>8</v>
      </c>
      <c r="U241" s="2">
        <v>1</v>
      </c>
      <c r="V241" s="2">
        <v>2</v>
      </c>
      <c r="W241" s="2">
        <v>3</v>
      </c>
    </row>
    <row r="242" spans="1:23" x14ac:dyDescent="0.25">
      <c r="A242" s="2">
        <f>(Table12[[#This Row],[profit]] * 1.074 * 1000) - (Table12[[#This Row],[positions]] * 0.08)</f>
        <v>-11.030399999999817</v>
      </c>
      <c r="B242" s="2" t="s">
        <v>23</v>
      </c>
      <c r="C242" s="2">
        <v>744</v>
      </c>
      <c r="D242" s="2" t="s">
        <v>24</v>
      </c>
      <c r="E242" s="2">
        <v>70</v>
      </c>
      <c r="F242" s="2">
        <v>7</v>
      </c>
      <c r="G242" s="2">
        <v>0.3</v>
      </c>
      <c r="H242" s="2">
        <v>0.39</v>
      </c>
      <c r="I242" s="2">
        <v>0.11</v>
      </c>
      <c r="J242" s="2" t="b">
        <v>0</v>
      </c>
      <c r="K242" s="2">
        <v>9</v>
      </c>
      <c r="L242" s="2">
        <v>-9.5999999999998292E-3</v>
      </c>
      <c r="M242" s="2">
        <v>-9.5999999999998292E-3</v>
      </c>
      <c r="N242" s="2">
        <v>0.77777777777777801</v>
      </c>
      <c r="O242" s="2">
        <v>0.22222222222222199</v>
      </c>
      <c r="P242" s="2">
        <v>-1.06666666666665E-3</v>
      </c>
      <c r="Q242" s="2">
        <v>-3.0967741935483299E-4</v>
      </c>
      <c r="R242" s="2">
        <v>0.29032258064516098</v>
      </c>
      <c r="S242" s="2">
        <v>0.25</v>
      </c>
      <c r="T242" s="2">
        <v>28</v>
      </c>
      <c r="U242" s="2">
        <v>6</v>
      </c>
      <c r="V242" s="2">
        <v>1</v>
      </c>
      <c r="W242" s="2">
        <v>2</v>
      </c>
    </row>
    <row r="243" spans="1:23" x14ac:dyDescent="0.25">
      <c r="A243" s="2">
        <f>(Table12[[#This Row],[profit]] * 1.074 * 1000) - (Table12[[#This Row],[positions]] * 0.08)</f>
        <v>-10.827600000000322</v>
      </c>
      <c r="B243" s="2" t="s">
        <v>23</v>
      </c>
      <c r="C243" s="2">
        <v>744</v>
      </c>
      <c r="D243" s="2" t="s">
        <v>24</v>
      </c>
      <c r="E243" s="2">
        <v>150</v>
      </c>
      <c r="F243" s="2">
        <v>21</v>
      </c>
      <c r="G243" s="2">
        <v>0.22</v>
      </c>
      <c r="H243" s="2">
        <v>0.28999999999999998</v>
      </c>
      <c r="I243" s="2">
        <v>0.37</v>
      </c>
      <c r="J243" s="2" t="b">
        <v>0</v>
      </c>
      <c r="K243" s="2">
        <v>36</v>
      </c>
      <c r="L243" s="2">
        <v>-7.4000000000002996E-3</v>
      </c>
      <c r="M243" s="2">
        <v>-1.23000000000002E-2</v>
      </c>
      <c r="N243" s="2">
        <v>0.58333333333333304</v>
      </c>
      <c r="O243" s="2">
        <v>0.47222222222222199</v>
      </c>
      <c r="P243" s="2">
        <v>-2.0555555555556399E-4</v>
      </c>
      <c r="Q243" s="2">
        <v>-2.3870967741936399E-4</v>
      </c>
      <c r="R243" s="2">
        <v>1.1612903225806499</v>
      </c>
      <c r="S243" s="2">
        <v>0.66666666666666696</v>
      </c>
      <c r="T243" s="2">
        <v>123</v>
      </c>
      <c r="U243" s="2">
        <v>5</v>
      </c>
      <c r="V243" s="2">
        <v>6</v>
      </c>
      <c r="W243" s="2">
        <v>25</v>
      </c>
    </row>
    <row r="244" spans="1:23" x14ac:dyDescent="0.25">
      <c r="A244" s="2">
        <f>(Table12[[#This Row],[profit]] * 1.074 * 1000) - (Table12[[#This Row],[positions]] * 0.08)</f>
        <v>-11.866599999999893</v>
      </c>
      <c r="B244" s="2" t="s">
        <v>23</v>
      </c>
      <c r="C244" s="2">
        <v>744</v>
      </c>
      <c r="D244" s="2" t="s">
        <v>24</v>
      </c>
      <c r="E244" s="2">
        <v>100</v>
      </c>
      <c r="F244" s="2">
        <v>9</v>
      </c>
      <c r="G244" s="2">
        <v>0.65</v>
      </c>
      <c r="H244" s="2">
        <v>0.26</v>
      </c>
      <c r="I244" s="2">
        <v>0.33</v>
      </c>
      <c r="J244" s="2" t="b">
        <v>0</v>
      </c>
      <c r="K244" s="2">
        <v>2</v>
      </c>
      <c r="L244" s="2">
        <v>-1.0899999999999899E-2</v>
      </c>
      <c r="M244" s="2">
        <v>-1.0899999999999899E-2</v>
      </c>
      <c r="N244" s="2">
        <v>1</v>
      </c>
      <c r="O244" s="2">
        <v>0</v>
      </c>
      <c r="P244" s="2">
        <v>-5.4499999999999497E-3</v>
      </c>
      <c r="Q244" s="2">
        <v>-3.51612903225804E-4</v>
      </c>
      <c r="R244" s="2">
        <v>6.4516129032258104E-2</v>
      </c>
      <c r="S244" s="2">
        <v>0</v>
      </c>
      <c r="T244" s="2">
        <v>9</v>
      </c>
      <c r="U244" s="2">
        <v>2</v>
      </c>
      <c r="V244" s="2">
        <v>0</v>
      </c>
      <c r="W244" s="2">
        <v>0</v>
      </c>
    </row>
    <row r="245" spans="1:23" x14ac:dyDescent="0.25">
      <c r="A245" s="2">
        <f>(Table12[[#This Row],[profit]] * 1.074 * 1000) - (Table12[[#This Row],[positions]] * 0.08)</f>
        <v>-12.161400000000109</v>
      </c>
      <c r="B245" s="2" t="s">
        <v>23</v>
      </c>
      <c r="C245" s="2">
        <v>744</v>
      </c>
      <c r="D245" s="2" t="s">
        <v>24</v>
      </c>
      <c r="E245" s="2">
        <v>110</v>
      </c>
      <c r="F245" s="2">
        <v>8</v>
      </c>
      <c r="G245" s="2">
        <v>0.62</v>
      </c>
      <c r="H245" s="2">
        <v>0.31</v>
      </c>
      <c r="I245" s="2">
        <v>0.12</v>
      </c>
      <c r="J245" s="2" t="b">
        <v>0</v>
      </c>
      <c r="K245" s="2">
        <v>3</v>
      </c>
      <c r="L245" s="2">
        <v>-1.1100000000000099E-2</v>
      </c>
      <c r="M245" s="2">
        <v>-1.1100000000000099E-2</v>
      </c>
      <c r="N245" s="2">
        <v>1</v>
      </c>
      <c r="O245" s="2">
        <v>0</v>
      </c>
      <c r="P245" s="2">
        <v>-3.7000000000000401E-3</v>
      </c>
      <c r="Q245" s="2">
        <v>-3.58064516129036E-4</v>
      </c>
      <c r="R245" s="2">
        <v>9.6774193548387094E-2</v>
      </c>
      <c r="S245" s="2">
        <v>0</v>
      </c>
      <c r="T245" s="2">
        <v>10</v>
      </c>
      <c r="U245" s="2">
        <v>3</v>
      </c>
      <c r="V245" s="2">
        <v>0</v>
      </c>
      <c r="W245" s="2">
        <v>0</v>
      </c>
    </row>
    <row r="246" spans="1:23" x14ac:dyDescent="0.25">
      <c r="A246" s="2">
        <f>(Table12[[#This Row],[profit]] * 1.074 * 1000) - (Table12[[#This Row],[positions]] * 0.08)</f>
        <v>-10.190599999999408</v>
      </c>
      <c r="B246" s="2" t="s">
        <v>23</v>
      </c>
      <c r="C246" s="2">
        <v>744</v>
      </c>
      <c r="D246" s="2" t="s">
        <v>24</v>
      </c>
      <c r="E246" s="2">
        <v>110</v>
      </c>
      <c r="F246" s="2">
        <v>23</v>
      </c>
      <c r="G246" s="2">
        <v>0.11</v>
      </c>
      <c r="H246" s="2">
        <v>0.39</v>
      </c>
      <c r="I246" s="2">
        <v>0.26</v>
      </c>
      <c r="J246" s="2" t="b">
        <v>1</v>
      </c>
      <c r="K246" s="2">
        <v>169</v>
      </c>
      <c r="L246" s="2">
        <v>3.1000000000005498E-3</v>
      </c>
      <c r="M246" s="2">
        <v>-1.50999999999994E-2</v>
      </c>
      <c r="N246" s="2">
        <v>0.48520710059171601</v>
      </c>
      <c r="O246" s="2">
        <v>0.45562130177514798</v>
      </c>
      <c r="P246" s="3">
        <v>1.8343195266275399E-5</v>
      </c>
      <c r="Q246" s="2">
        <v>1.00000000000018E-4</v>
      </c>
      <c r="R246" s="2">
        <v>5.4516129032258096</v>
      </c>
      <c r="S246" s="2">
        <v>0.33333333333333298</v>
      </c>
      <c r="T246" s="2">
        <v>138</v>
      </c>
      <c r="U246" s="2">
        <v>22</v>
      </c>
      <c r="V246" s="2">
        <v>6</v>
      </c>
      <c r="W246" s="2">
        <v>141</v>
      </c>
    </row>
    <row r="247" spans="1:23" x14ac:dyDescent="0.25">
      <c r="A247" s="2">
        <f>(Table12[[#This Row],[profit]] * 1.074 * 1000) - (Table12[[#This Row],[positions]] * 0.08)</f>
        <v>-12.268800000000324</v>
      </c>
      <c r="B247" s="2" t="s">
        <v>23</v>
      </c>
      <c r="C247" s="2">
        <v>744</v>
      </c>
      <c r="D247" s="2" t="s">
        <v>24</v>
      </c>
      <c r="E247" s="2">
        <v>50</v>
      </c>
      <c r="F247" s="2">
        <v>19</v>
      </c>
      <c r="G247" s="2">
        <v>0.71</v>
      </c>
      <c r="H247" s="2">
        <v>0.4</v>
      </c>
      <c r="I247" s="2">
        <v>0.06</v>
      </c>
      <c r="J247" s="2" t="b">
        <v>0</v>
      </c>
      <c r="K247" s="2">
        <v>3</v>
      </c>
      <c r="L247" s="2">
        <v>-1.12000000000003E-2</v>
      </c>
      <c r="M247" s="2">
        <v>-1.12000000000003E-2</v>
      </c>
      <c r="N247" s="2">
        <v>1</v>
      </c>
      <c r="O247" s="2">
        <v>0</v>
      </c>
      <c r="P247" s="2">
        <v>-3.73333333333344E-3</v>
      </c>
      <c r="Q247" s="2">
        <v>-3.6129032258065599E-4</v>
      </c>
      <c r="R247" s="2">
        <v>9.6774193548387094E-2</v>
      </c>
      <c r="S247" s="2">
        <v>0</v>
      </c>
      <c r="T247" s="2">
        <v>14</v>
      </c>
      <c r="U247" s="2">
        <v>3</v>
      </c>
      <c r="V247" s="2">
        <v>0</v>
      </c>
      <c r="W247" s="2">
        <v>0</v>
      </c>
    </row>
    <row r="248" spans="1:23" x14ac:dyDescent="0.25">
      <c r="A248" s="2">
        <f>(Table12[[#This Row],[profit]] * 1.074 * 1000) - (Table12[[#This Row],[positions]] * 0.08)</f>
        <v>-10.665199999999786</v>
      </c>
      <c r="B248" s="2" t="s">
        <v>23</v>
      </c>
      <c r="C248" s="2">
        <v>744</v>
      </c>
      <c r="D248" s="2" t="s">
        <v>24</v>
      </c>
      <c r="E248" s="2">
        <v>170</v>
      </c>
      <c r="F248" s="2">
        <v>2</v>
      </c>
      <c r="G248" s="2">
        <v>0.08</v>
      </c>
      <c r="H248" s="2">
        <v>0.15</v>
      </c>
      <c r="I248" s="2">
        <v>0.01</v>
      </c>
      <c r="J248" s="2" t="b">
        <v>1</v>
      </c>
      <c r="K248" s="2">
        <v>136</v>
      </c>
      <c r="L248" s="2">
        <v>2.0000000000019999E-4</v>
      </c>
      <c r="M248" s="2">
        <v>-1.8000000000000199E-3</v>
      </c>
      <c r="N248" s="2">
        <v>0.47058823529411797</v>
      </c>
      <c r="O248" s="2">
        <v>0.154411764705882</v>
      </c>
      <c r="P248" s="3">
        <v>1.4705882352955901E-6</v>
      </c>
      <c r="Q248" s="3">
        <v>6.4516129032322599E-6</v>
      </c>
      <c r="R248" s="2">
        <v>4.3870967741935498</v>
      </c>
      <c r="S248" s="2">
        <v>0.45454545454545497</v>
      </c>
      <c r="T248" s="2">
        <v>7</v>
      </c>
      <c r="U248" s="2">
        <v>115</v>
      </c>
      <c r="V248" s="2">
        <v>21</v>
      </c>
      <c r="W248" s="2">
        <v>0</v>
      </c>
    </row>
    <row r="249" spans="1:23" x14ac:dyDescent="0.25">
      <c r="A249" s="2">
        <f>(Table12[[#This Row],[profit]] * 1.074 * 1000) - (Table12[[#This Row],[positions]] * 0.08)</f>
        <v>-12.508800000000109</v>
      </c>
      <c r="B249" s="2" t="s">
        <v>23</v>
      </c>
      <c r="C249" s="2">
        <v>744</v>
      </c>
      <c r="D249" s="2" t="s">
        <v>24</v>
      </c>
      <c r="E249" s="2">
        <v>10</v>
      </c>
      <c r="F249" s="2">
        <v>20</v>
      </c>
      <c r="G249" s="2">
        <v>0.55000000000000004</v>
      </c>
      <c r="H249" s="2">
        <v>0.14000000000000001</v>
      </c>
      <c r="I249" s="2">
        <v>0.38</v>
      </c>
      <c r="J249" s="2" t="b">
        <v>0</v>
      </c>
      <c r="K249" s="2">
        <v>6</v>
      </c>
      <c r="L249" s="2">
        <v>-1.1200000000000101E-2</v>
      </c>
      <c r="M249" s="2">
        <v>-1.1200000000000101E-2</v>
      </c>
      <c r="N249" s="2">
        <v>1</v>
      </c>
      <c r="O249" s="2">
        <v>0.5</v>
      </c>
      <c r="P249" s="2">
        <v>-1.8666666666666801E-3</v>
      </c>
      <c r="Q249" s="2">
        <v>-3.6129032258064802E-4</v>
      </c>
      <c r="R249" s="2">
        <v>0.19354838709677399</v>
      </c>
      <c r="S249" s="2">
        <v>0.33333333333333298</v>
      </c>
      <c r="T249" s="2">
        <v>13</v>
      </c>
      <c r="U249" s="2">
        <v>1</v>
      </c>
      <c r="V249" s="2">
        <v>1</v>
      </c>
      <c r="W249" s="2">
        <v>4</v>
      </c>
    </row>
    <row r="250" spans="1:23" x14ac:dyDescent="0.25">
      <c r="A250" s="2">
        <f>(Table12[[#This Row],[profit]] * 1.074 * 1000) - (Table12[[#This Row],[positions]] * 0.08)</f>
        <v>-12.28300000000031</v>
      </c>
      <c r="B250" s="2" t="s">
        <v>23</v>
      </c>
      <c r="C250" s="2">
        <v>744</v>
      </c>
      <c r="D250" s="2" t="s">
        <v>24</v>
      </c>
      <c r="E250" s="2">
        <v>110</v>
      </c>
      <c r="F250" s="2">
        <v>15</v>
      </c>
      <c r="G250" s="2">
        <v>0.26</v>
      </c>
      <c r="H250" s="2">
        <v>0.04</v>
      </c>
      <c r="I250" s="2">
        <v>0.06</v>
      </c>
      <c r="J250" s="2" t="b">
        <v>0</v>
      </c>
      <c r="K250" s="2">
        <v>26</v>
      </c>
      <c r="L250" s="2">
        <v>-9.5000000000002895E-3</v>
      </c>
      <c r="M250" s="2">
        <v>-9.5000000000002895E-3</v>
      </c>
      <c r="N250" s="2">
        <v>0.65384615384615397</v>
      </c>
      <c r="O250" s="2">
        <v>0.61538461538461497</v>
      </c>
      <c r="P250" s="2">
        <v>-3.6538461538462603E-4</v>
      </c>
      <c r="Q250" s="2">
        <v>-3.0645161290323501E-4</v>
      </c>
      <c r="R250" s="2">
        <v>0.83870967741935498</v>
      </c>
      <c r="S250" s="2">
        <v>0.28571428571428598</v>
      </c>
      <c r="T250" s="2">
        <v>7</v>
      </c>
      <c r="U250" s="2">
        <v>10</v>
      </c>
      <c r="V250" s="2">
        <v>16</v>
      </c>
      <c r="W250" s="2">
        <v>0</v>
      </c>
    </row>
    <row r="251" spans="1:23" x14ac:dyDescent="0.25">
      <c r="A251" s="2">
        <f>(Table12[[#This Row],[profit]] * 1.074 * 1000) - (Table12[[#This Row],[positions]] * 0.08)</f>
        <v>-12.531800000000644</v>
      </c>
      <c r="B251" s="2" t="s">
        <v>23</v>
      </c>
      <c r="C251" s="2">
        <v>744</v>
      </c>
      <c r="D251" s="2" t="s">
        <v>24</v>
      </c>
      <c r="E251" s="2">
        <v>30</v>
      </c>
      <c r="F251" s="2">
        <v>7</v>
      </c>
      <c r="G251" s="2">
        <v>0.28000000000000003</v>
      </c>
      <c r="H251" s="2">
        <v>0.09</v>
      </c>
      <c r="I251" s="2">
        <v>0.18</v>
      </c>
      <c r="J251" s="2" t="b">
        <v>0</v>
      </c>
      <c r="K251" s="2">
        <v>13</v>
      </c>
      <c r="L251" s="2">
        <v>-1.07000000000006E-2</v>
      </c>
      <c r="M251" s="2">
        <v>-1.07000000000006E-2</v>
      </c>
      <c r="N251" s="2">
        <v>0.76923076923076905</v>
      </c>
      <c r="O251" s="2">
        <v>0.53846153846153799</v>
      </c>
      <c r="P251" s="2">
        <v>-8.2307692307696898E-4</v>
      </c>
      <c r="Q251" s="2">
        <v>-3.4516129032260002E-4</v>
      </c>
      <c r="R251" s="2">
        <v>0.41935483870967699</v>
      </c>
      <c r="S251" s="2">
        <v>0.5</v>
      </c>
      <c r="T251" s="2">
        <v>10</v>
      </c>
      <c r="U251" s="2">
        <v>5</v>
      </c>
      <c r="V251" s="2">
        <v>7</v>
      </c>
      <c r="W251" s="2">
        <v>1</v>
      </c>
    </row>
    <row r="252" spans="1:23" x14ac:dyDescent="0.25">
      <c r="A252" s="2">
        <f>(Table12[[#This Row],[profit]] * 1.074 * 1000) - (Table12[[#This Row],[positions]] * 0.08)</f>
        <v>-12.717000000000429</v>
      </c>
      <c r="B252" s="2" t="s">
        <v>23</v>
      </c>
      <c r="C252" s="2">
        <v>744</v>
      </c>
      <c r="D252" s="2" t="s">
        <v>24</v>
      </c>
      <c r="E252" s="2">
        <v>110</v>
      </c>
      <c r="F252" s="2">
        <v>6</v>
      </c>
      <c r="G252" s="2">
        <v>0.22</v>
      </c>
      <c r="H252" s="2">
        <v>0.34</v>
      </c>
      <c r="I252" s="2">
        <v>0.09</v>
      </c>
      <c r="J252" s="2" t="b">
        <v>0</v>
      </c>
      <c r="K252" s="2">
        <v>18</v>
      </c>
      <c r="L252" s="2">
        <v>-1.05000000000004E-2</v>
      </c>
      <c r="M252" s="2">
        <v>-1.05000000000004E-2</v>
      </c>
      <c r="N252" s="2">
        <v>0.72222222222222199</v>
      </c>
      <c r="O252" s="2">
        <v>0.33333333333333298</v>
      </c>
      <c r="P252" s="2">
        <v>-5.8333333333335496E-4</v>
      </c>
      <c r="Q252" s="2">
        <v>-3.3870967741936802E-4</v>
      </c>
      <c r="R252" s="2">
        <v>0.58064516129032295</v>
      </c>
      <c r="S252" s="2">
        <v>0.28571428571428598</v>
      </c>
      <c r="T252" s="2">
        <v>48</v>
      </c>
      <c r="U252" s="2">
        <v>11</v>
      </c>
      <c r="V252" s="2">
        <v>1</v>
      </c>
      <c r="W252" s="2">
        <v>6</v>
      </c>
    </row>
    <row r="253" spans="1:23" x14ac:dyDescent="0.25">
      <c r="A253" s="2">
        <f>(Table12[[#This Row],[profit]] * 1.074 * 1000) - (Table12[[#This Row],[positions]] * 0.08)</f>
        <v>-12.938399999999787</v>
      </c>
      <c r="B253" s="2" t="s">
        <v>23</v>
      </c>
      <c r="C253" s="2">
        <v>744</v>
      </c>
      <c r="D253" s="2" t="s">
        <v>24</v>
      </c>
      <c r="E253" s="2">
        <v>90</v>
      </c>
      <c r="F253" s="2">
        <v>19</v>
      </c>
      <c r="G253" s="2">
        <v>0.49</v>
      </c>
      <c r="H253" s="2">
        <v>0.08</v>
      </c>
      <c r="I253" s="2">
        <v>0.19</v>
      </c>
      <c r="J253" s="2" t="b">
        <v>0</v>
      </c>
      <c r="K253" s="2">
        <v>6</v>
      </c>
      <c r="L253" s="2">
        <v>-1.15999999999998E-2</v>
      </c>
      <c r="M253" s="2">
        <v>-1.15999999999998E-2</v>
      </c>
      <c r="N253" s="2">
        <v>1</v>
      </c>
      <c r="O253" s="2">
        <v>0.33333333333333298</v>
      </c>
      <c r="P253" s="2">
        <v>-1.9333333333333099E-3</v>
      </c>
      <c r="Q253" s="2">
        <v>-3.7419354838709099E-4</v>
      </c>
      <c r="R253" s="2">
        <v>0.19354838709677399</v>
      </c>
      <c r="S253" s="2">
        <v>0.33333333333333298</v>
      </c>
      <c r="T253" s="2">
        <v>26</v>
      </c>
      <c r="U253" s="2">
        <v>3</v>
      </c>
      <c r="V253" s="2">
        <v>2</v>
      </c>
      <c r="W253" s="2">
        <v>1</v>
      </c>
    </row>
    <row r="254" spans="1:23" x14ac:dyDescent="0.25">
      <c r="A254" s="2">
        <f>(Table12[[#This Row],[profit]] * 1.074 * 1000) - (Table12[[#This Row],[positions]] * 0.08)</f>
        <v>-13.045800000000002</v>
      </c>
      <c r="B254" s="2" t="s">
        <v>23</v>
      </c>
      <c r="C254" s="2">
        <v>744</v>
      </c>
      <c r="D254" s="2" t="s">
        <v>24</v>
      </c>
      <c r="E254" s="2">
        <v>10</v>
      </c>
      <c r="F254" s="2">
        <v>15</v>
      </c>
      <c r="G254" s="2">
        <v>0.61</v>
      </c>
      <c r="H254" s="2">
        <v>0.32</v>
      </c>
      <c r="I254" s="2">
        <v>0.13</v>
      </c>
      <c r="J254" s="2" t="b">
        <v>0</v>
      </c>
      <c r="K254" s="2">
        <v>6</v>
      </c>
      <c r="L254" s="2">
        <v>-1.17E-2</v>
      </c>
      <c r="M254" s="2">
        <v>-1.17E-2</v>
      </c>
      <c r="N254" s="2">
        <v>1</v>
      </c>
      <c r="O254" s="2">
        <v>0.5</v>
      </c>
      <c r="P254" s="2">
        <v>-1.9500000000000101E-3</v>
      </c>
      <c r="Q254" s="2">
        <v>-3.7741935483871103E-4</v>
      </c>
      <c r="R254" s="2">
        <v>0.19354838709677399</v>
      </c>
      <c r="S254" s="2">
        <v>0</v>
      </c>
      <c r="T254" s="2">
        <v>11</v>
      </c>
      <c r="U254" s="2">
        <v>1</v>
      </c>
      <c r="V254" s="2">
        <v>0</v>
      </c>
      <c r="W254" s="2">
        <v>5</v>
      </c>
    </row>
    <row r="255" spans="1:23" x14ac:dyDescent="0.25">
      <c r="A255" s="2">
        <f>(Table12[[#This Row],[profit]] * 1.074 * 1000) - (Table12[[#This Row],[positions]] * 0.08)</f>
        <v>-13.128000000000002</v>
      </c>
      <c r="B255" s="2" t="s">
        <v>23</v>
      </c>
      <c r="C255" s="2">
        <v>744</v>
      </c>
      <c r="D255" s="2" t="s">
        <v>24</v>
      </c>
      <c r="E255" s="2">
        <v>160</v>
      </c>
      <c r="F255" s="2">
        <v>11</v>
      </c>
      <c r="G255" s="2">
        <v>0.61</v>
      </c>
      <c r="H255" s="2">
        <v>0.23</v>
      </c>
      <c r="I255" s="2">
        <v>0.15</v>
      </c>
      <c r="J255" s="2" t="b">
        <v>0</v>
      </c>
      <c r="K255" s="2">
        <v>3</v>
      </c>
      <c r="L255" s="2">
        <v>-1.2E-2</v>
      </c>
      <c r="M255" s="2">
        <v>-1.2E-2</v>
      </c>
      <c r="N255" s="2">
        <v>1</v>
      </c>
      <c r="O255" s="2">
        <v>0</v>
      </c>
      <c r="P255" s="2">
        <v>-4.0000000000000001E-3</v>
      </c>
      <c r="Q255" s="2">
        <v>-3.8709677419354903E-4</v>
      </c>
      <c r="R255" s="2">
        <v>9.6774193548387094E-2</v>
      </c>
      <c r="S255" s="2">
        <v>0</v>
      </c>
      <c r="T255" s="2">
        <v>12</v>
      </c>
      <c r="U255" s="2">
        <v>3</v>
      </c>
      <c r="V255" s="2">
        <v>0</v>
      </c>
      <c r="W255" s="2">
        <v>0</v>
      </c>
    </row>
    <row r="256" spans="1:23" x14ac:dyDescent="0.25">
      <c r="A256" s="2">
        <f>(Table12[[#This Row],[profit]] * 1.074 * 1000) - (Table12[[#This Row],[positions]] * 0.08)</f>
        <v>-13.125800000000538</v>
      </c>
      <c r="B256" s="2" t="s">
        <v>23</v>
      </c>
      <c r="C256" s="2">
        <v>744</v>
      </c>
      <c r="D256" s="2" t="s">
        <v>24</v>
      </c>
      <c r="E256" s="2">
        <v>60</v>
      </c>
      <c r="F256" s="2">
        <v>15</v>
      </c>
      <c r="G256" s="2">
        <v>0.61</v>
      </c>
      <c r="H256" s="2">
        <v>0.06</v>
      </c>
      <c r="I256" s="2">
        <v>0.23</v>
      </c>
      <c r="J256" s="2" t="b">
        <v>0</v>
      </c>
      <c r="K256" s="2">
        <v>7</v>
      </c>
      <c r="L256" s="2">
        <v>-1.17000000000005E-2</v>
      </c>
      <c r="M256" s="2">
        <v>-1.17000000000005E-2</v>
      </c>
      <c r="N256" s="2">
        <v>1</v>
      </c>
      <c r="O256" s="2">
        <v>0.57142857142857095</v>
      </c>
      <c r="P256" s="2">
        <v>-1.6714285714286401E-3</v>
      </c>
      <c r="Q256" s="2">
        <v>-3.7741935483872501E-4</v>
      </c>
      <c r="R256" s="2">
        <v>0.225806451612903</v>
      </c>
      <c r="S256" s="2">
        <v>0</v>
      </c>
      <c r="T256" s="2">
        <v>7</v>
      </c>
      <c r="U256" s="2">
        <v>3</v>
      </c>
      <c r="V256" s="2">
        <v>4</v>
      </c>
      <c r="W256" s="2">
        <v>0</v>
      </c>
    </row>
    <row r="257" spans="1:23" x14ac:dyDescent="0.25">
      <c r="A257" s="2">
        <f>(Table12[[#This Row],[profit]] * 1.074 * 1000) - (Table12[[#This Row],[positions]] * 0.08)</f>
        <v>-13.2354</v>
      </c>
      <c r="B257" s="2" t="s">
        <v>23</v>
      </c>
      <c r="C257" s="2">
        <v>744</v>
      </c>
      <c r="D257" s="2" t="s">
        <v>24</v>
      </c>
      <c r="E257" s="2">
        <v>40</v>
      </c>
      <c r="F257" s="2">
        <v>9</v>
      </c>
      <c r="G257" s="2">
        <v>0.46</v>
      </c>
      <c r="H257" s="2">
        <v>0.31</v>
      </c>
      <c r="I257" s="2">
        <v>0.13</v>
      </c>
      <c r="J257" s="2" t="b">
        <v>0</v>
      </c>
      <c r="K257" s="2">
        <v>3</v>
      </c>
      <c r="L257" s="2">
        <v>-1.21E-2</v>
      </c>
      <c r="M257" s="2">
        <v>-1.21E-2</v>
      </c>
      <c r="N257" s="2">
        <v>1</v>
      </c>
      <c r="O257" s="2">
        <v>0</v>
      </c>
      <c r="P257" s="2">
        <v>-4.0333333333333297E-3</v>
      </c>
      <c r="Q257" s="2">
        <v>-3.9032258064516099E-4</v>
      </c>
      <c r="R257" s="2">
        <v>9.6774193548387094E-2</v>
      </c>
      <c r="S257" s="2">
        <v>0</v>
      </c>
      <c r="T257" s="2">
        <v>11</v>
      </c>
      <c r="U257" s="2">
        <v>3</v>
      </c>
      <c r="V257" s="2">
        <v>0</v>
      </c>
      <c r="W257" s="2">
        <v>0</v>
      </c>
    </row>
    <row r="258" spans="1:23" x14ac:dyDescent="0.25">
      <c r="A258" s="2">
        <f>(Table12[[#This Row],[profit]] * 1.074 * 1000) - (Table12[[#This Row],[positions]] * 0.08)</f>
        <v>-13.057799999999808</v>
      </c>
      <c r="B258" s="2" t="s">
        <v>23</v>
      </c>
      <c r="C258" s="2">
        <v>744</v>
      </c>
      <c r="D258" s="2" t="s">
        <v>24</v>
      </c>
      <c r="E258" s="2">
        <v>80</v>
      </c>
      <c r="F258" s="2">
        <v>23</v>
      </c>
      <c r="G258" s="2">
        <v>0.24</v>
      </c>
      <c r="H258" s="2">
        <v>0.32</v>
      </c>
      <c r="I258" s="2">
        <v>0.31</v>
      </c>
      <c r="J258" s="2" t="b">
        <v>0</v>
      </c>
      <c r="K258" s="2">
        <v>33</v>
      </c>
      <c r="L258" s="2">
        <v>-9.6999999999998199E-3</v>
      </c>
      <c r="M258" s="2">
        <v>-1.32999999999999E-2</v>
      </c>
      <c r="N258" s="2">
        <v>0.57575757575757602</v>
      </c>
      <c r="O258" s="2">
        <v>0.54545454545454497</v>
      </c>
      <c r="P258" s="2">
        <v>-2.9393939393938801E-4</v>
      </c>
      <c r="Q258" s="2">
        <v>-3.1290322580644598E-4</v>
      </c>
      <c r="R258" s="2">
        <v>1.06451612903226</v>
      </c>
      <c r="S258" s="2">
        <v>0.55555555555555602</v>
      </c>
      <c r="T258" s="2">
        <v>72</v>
      </c>
      <c r="U258" s="2">
        <v>5</v>
      </c>
      <c r="V258" s="2">
        <v>2</v>
      </c>
      <c r="W258" s="2">
        <v>26</v>
      </c>
    </row>
    <row r="259" spans="1:23" x14ac:dyDescent="0.25">
      <c r="A259" s="2">
        <f>(Table12[[#This Row],[profit]] * 1.074 * 1000) - (Table12[[#This Row],[positions]] * 0.08)</f>
        <v>-13.450200000000216</v>
      </c>
      <c r="B259" s="2" t="s">
        <v>23</v>
      </c>
      <c r="C259" s="2">
        <v>744</v>
      </c>
      <c r="D259" s="2" t="s">
        <v>24</v>
      </c>
      <c r="E259" s="2">
        <v>180</v>
      </c>
      <c r="F259" s="2">
        <v>8</v>
      </c>
      <c r="G259" s="2">
        <v>0.44</v>
      </c>
      <c r="H259" s="2">
        <v>0.19</v>
      </c>
      <c r="I259" s="2">
        <v>0.06</v>
      </c>
      <c r="J259" s="2" t="b">
        <v>0</v>
      </c>
      <c r="K259" s="2">
        <v>3</v>
      </c>
      <c r="L259" s="2">
        <v>-1.23000000000002E-2</v>
      </c>
      <c r="M259" s="2">
        <v>-1.23000000000002E-2</v>
      </c>
      <c r="N259" s="2">
        <v>1</v>
      </c>
      <c r="O259" s="2">
        <v>0</v>
      </c>
      <c r="P259" s="2">
        <v>-4.1000000000000697E-3</v>
      </c>
      <c r="Q259" s="2">
        <v>-3.9677419354839402E-4</v>
      </c>
      <c r="R259" s="2">
        <v>9.6774193548387094E-2</v>
      </c>
      <c r="S259" s="2">
        <v>0</v>
      </c>
      <c r="T259" s="2">
        <v>10</v>
      </c>
      <c r="U259" s="2">
        <v>3</v>
      </c>
      <c r="V259" s="2">
        <v>0</v>
      </c>
      <c r="W259" s="2">
        <v>0</v>
      </c>
    </row>
    <row r="260" spans="1:23" x14ac:dyDescent="0.25">
      <c r="A260" s="2">
        <f>(Table12[[#This Row],[profit]] * 1.074 * 1000) - (Table12[[#This Row],[positions]] * 0.08)</f>
        <v>-13.475399999999786</v>
      </c>
      <c r="B260" s="2" t="s">
        <v>23</v>
      </c>
      <c r="C260" s="2">
        <v>744</v>
      </c>
      <c r="D260" s="2" t="s">
        <v>24</v>
      </c>
      <c r="E260" s="2">
        <v>170</v>
      </c>
      <c r="F260" s="2">
        <v>18</v>
      </c>
      <c r="G260" s="2">
        <v>0.48</v>
      </c>
      <c r="H260" s="2">
        <v>0.08</v>
      </c>
      <c r="I260" s="2">
        <v>0.11</v>
      </c>
      <c r="J260" s="2" t="b">
        <v>0</v>
      </c>
      <c r="K260" s="2">
        <v>6</v>
      </c>
      <c r="L260" s="2">
        <v>-1.20999999999998E-2</v>
      </c>
      <c r="M260" s="2">
        <v>-1.20999999999998E-2</v>
      </c>
      <c r="N260" s="2">
        <v>1</v>
      </c>
      <c r="O260" s="2">
        <v>0.33333333333333298</v>
      </c>
      <c r="P260" s="2">
        <v>-2.0166666666666302E-3</v>
      </c>
      <c r="Q260" s="2">
        <v>-3.90322580645154E-4</v>
      </c>
      <c r="R260" s="2">
        <v>0.19354838709677399</v>
      </c>
      <c r="S260" s="2">
        <v>0.33333333333333298</v>
      </c>
      <c r="T260" s="2">
        <v>21</v>
      </c>
      <c r="U260" s="2">
        <v>4</v>
      </c>
      <c r="V260" s="2">
        <v>2</v>
      </c>
      <c r="W260" s="2">
        <v>0</v>
      </c>
    </row>
    <row r="261" spans="1:23" x14ac:dyDescent="0.25">
      <c r="A261" s="2">
        <f>(Table12[[#This Row],[profit]] * 1.074 * 1000) - (Table12[[#This Row],[positions]] * 0.08)</f>
        <v>-13.557600000000216</v>
      </c>
      <c r="B261" s="2" t="s">
        <v>23</v>
      </c>
      <c r="C261" s="2">
        <v>744</v>
      </c>
      <c r="D261" s="2" t="s">
        <v>24</v>
      </c>
      <c r="E261" s="2">
        <v>120</v>
      </c>
      <c r="F261" s="2">
        <v>5</v>
      </c>
      <c r="G261" s="2">
        <v>0.47</v>
      </c>
      <c r="H261" s="2">
        <v>0.37</v>
      </c>
      <c r="I261" s="2">
        <v>0.32</v>
      </c>
      <c r="J261" s="2" t="b">
        <v>0</v>
      </c>
      <c r="K261" s="2">
        <v>3</v>
      </c>
      <c r="L261" s="2">
        <v>-1.2400000000000201E-2</v>
      </c>
      <c r="M261" s="2">
        <v>-1.2400000000000201E-2</v>
      </c>
      <c r="N261" s="2">
        <v>1</v>
      </c>
      <c r="O261" s="2">
        <v>0</v>
      </c>
      <c r="P261" s="2">
        <v>-4.1333333333334003E-3</v>
      </c>
      <c r="Q261" s="2">
        <v>-4.0000000000000598E-4</v>
      </c>
      <c r="R261" s="2">
        <v>9.6774193548387094E-2</v>
      </c>
      <c r="S261" s="2">
        <v>0</v>
      </c>
      <c r="T261" s="2">
        <v>10</v>
      </c>
      <c r="U261" s="2">
        <v>3</v>
      </c>
      <c r="V261" s="2">
        <v>0</v>
      </c>
      <c r="W261" s="2">
        <v>0</v>
      </c>
    </row>
    <row r="262" spans="1:23" x14ac:dyDescent="0.25">
      <c r="A262" s="2">
        <f>(Table12[[#This Row],[profit]] * 1.074 * 1000) - (Table12[[#This Row],[positions]] * 0.08)</f>
        <v>-13.637600000000216</v>
      </c>
      <c r="B262" s="2" t="s">
        <v>23</v>
      </c>
      <c r="C262" s="2">
        <v>744</v>
      </c>
      <c r="D262" s="2" t="s">
        <v>24</v>
      </c>
      <c r="E262" s="2">
        <v>160</v>
      </c>
      <c r="F262" s="2">
        <v>14</v>
      </c>
      <c r="G262" s="2">
        <v>0.56999999999999995</v>
      </c>
      <c r="H262" s="2">
        <v>0.21</v>
      </c>
      <c r="I262" s="2">
        <v>0.38</v>
      </c>
      <c r="J262" s="2" t="b">
        <v>0</v>
      </c>
      <c r="K262" s="2">
        <v>4</v>
      </c>
      <c r="L262" s="2">
        <v>-1.2400000000000201E-2</v>
      </c>
      <c r="M262" s="2">
        <v>-1.2400000000000201E-2</v>
      </c>
      <c r="N262" s="2">
        <v>1</v>
      </c>
      <c r="O262" s="2">
        <v>0.25</v>
      </c>
      <c r="P262" s="2">
        <v>-3.1000000000000502E-3</v>
      </c>
      <c r="Q262" s="2">
        <v>-4.0000000000000598E-4</v>
      </c>
      <c r="R262" s="2">
        <v>0.12903225806451599</v>
      </c>
      <c r="S262" s="2">
        <v>0</v>
      </c>
      <c r="T262" s="2">
        <v>15</v>
      </c>
      <c r="U262" s="2">
        <v>3</v>
      </c>
      <c r="V262" s="2">
        <v>1</v>
      </c>
      <c r="W262" s="2">
        <v>0</v>
      </c>
    </row>
    <row r="263" spans="1:23" x14ac:dyDescent="0.25">
      <c r="A263" s="2">
        <f>(Table12[[#This Row],[profit]] * 1.074 * 1000) - (Table12[[#This Row],[positions]] * 0.08)</f>
        <v>-13.690200000000003</v>
      </c>
      <c r="B263" s="2" t="s">
        <v>23</v>
      </c>
      <c r="C263" s="2">
        <v>744</v>
      </c>
      <c r="D263" s="2" t="s">
        <v>24</v>
      </c>
      <c r="E263" s="2">
        <v>160</v>
      </c>
      <c r="F263" s="2">
        <v>15</v>
      </c>
      <c r="G263" s="2">
        <v>0.43</v>
      </c>
      <c r="H263" s="2">
        <v>0.03</v>
      </c>
      <c r="I263" s="2">
        <v>0.08</v>
      </c>
      <c r="J263" s="2" t="b">
        <v>0</v>
      </c>
      <c r="K263" s="2">
        <v>6</v>
      </c>
      <c r="L263" s="2">
        <v>-1.23E-2</v>
      </c>
      <c r="M263" s="2">
        <v>-1.23E-2</v>
      </c>
      <c r="N263" s="2">
        <v>1</v>
      </c>
      <c r="O263" s="2">
        <v>0.33333333333333298</v>
      </c>
      <c r="P263" s="2">
        <v>-2.0500000000000002E-3</v>
      </c>
      <c r="Q263" s="2">
        <v>-3.96774193548386E-4</v>
      </c>
      <c r="R263" s="2">
        <v>0.19354838709677399</v>
      </c>
      <c r="S263" s="2">
        <v>0.33333333333333298</v>
      </c>
      <c r="T263" s="2">
        <v>10</v>
      </c>
      <c r="U263" s="2">
        <v>4</v>
      </c>
      <c r="V263" s="2">
        <v>2</v>
      </c>
      <c r="W263" s="2">
        <v>0</v>
      </c>
    </row>
    <row r="264" spans="1:23" x14ac:dyDescent="0.25">
      <c r="A264" s="2">
        <f>(Table12[[#This Row],[profit]] * 1.074 * 1000) - (Table12[[#This Row],[positions]] * 0.08)</f>
        <v>-13.745000000000216</v>
      </c>
      <c r="B264" s="2" t="s">
        <v>23</v>
      </c>
      <c r="C264" s="2">
        <v>744</v>
      </c>
      <c r="D264" s="2" t="s">
        <v>24</v>
      </c>
      <c r="E264" s="2">
        <v>110</v>
      </c>
      <c r="F264" s="2">
        <v>5</v>
      </c>
      <c r="G264" s="2">
        <v>0.43</v>
      </c>
      <c r="H264" s="2">
        <v>0.19</v>
      </c>
      <c r="I264" s="2">
        <v>0.16</v>
      </c>
      <c r="J264" s="2" t="b">
        <v>0</v>
      </c>
      <c r="K264" s="2">
        <v>4</v>
      </c>
      <c r="L264" s="2">
        <v>-1.25000000000002E-2</v>
      </c>
      <c r="M264" s="2">
        <v>-1.25000000000002E-2</v>
      </c>
      <c r="N264" s="2">
        <v>1</v>
      </c>
      <c r="O264" s="2">
        <v>0</v>
      </c>
      <c r="P264" s="2">
        <v>-3.1250000000000401E-3</v>
      </c>
      <c r="Q264" s="2">
        <v>-4.0322580645161897E-4</v>
      </c>
      <c r="R264" s="2">
        <v>0.12903225806451599</v>
      </c>
      <c r="S264" s="2">
        <v>0</v>
      </c>
      <c r="T264" s="2">
        <v>14</v>
      </c>
      <c r="U264" s="2">
        <v>4</v>
      </c>
      <c r="V264" s="2">
        <v>0</v>
      </c>
      <c r="W264" s="2">
        <v>0</v>
      </c>
    </row>
    <row r="265" spans="1:23" x14ac:dyDescent="0.25">
      <c r="A265" s="2">
        <f>(Table12[[#This Row],[profit]] * 1.074 * 1000) - (Table12[[#This Row],[positions]] * 0.08)</f>
        <v>-13.850200000000003</v>
      </c>
      <c r="B265" s="2" t="s">
        <v>23</v>
      </c>
      <c r="C265" s="2">
        <v>744</v>
      </c>
      <c r="D265" s="2" t="s">
        <v>24</v>
      </c>
      <c r="E265" s="2">
        <v>30</v>
      </c>
      <c r="F265" s="2">
        <v>26</v>
      </c>
      <c r="G265" s="2">
        <v>0.53</v>
      </c>
      <c r="H265" s="2">
        <v>0.05</v>
      </c>
      <c r="I265" s="2">
        <v>0.1</v>
      </c>
      <c r="J265" s="2" t="b">
        <v>0</v>
      </c>
      <c r="K265" s="2">
        <v>8</v>
      </c>
      <c r="L265" s="2">
        <v>-1.23E-2</v>
      </c>
      <c r="M265" s="2">
        <v>-1.23E-2</v>
      </c>
      <c r="N265" s="2">
        <v>1</v>
      </c>
      <c r="O265" s="2">
        <v>0.625</v>
      </c>
      <c r="P265" s="2">
        <v>-1.5375E-3</v>
      </c>
      <c r="Q265" s="2">
        <v>-3.96774193548386E-4</v>
      </c>
      <c r="R265" s="2">
        <v>0.25806451612903197</v>
      </c>
      <c r="S265" s="2">
        <v>0.33333333333333298</v>
      </c>
      <c r="T265" s="2">
        <v>10</v>
      </c>
      <c r="U265" s="2">
        <v>3</v>
      </c>
      <c r="V265" s="2">
        <v>5</v>
      </c>
      <c r="W265" s="2">
        <v>0</v>
      </c>
    </row>
    <row r="266" spans="1:23" x14ac:dyDescent="0.25">
      <c r="A266" s="2">
        <f>(Table12[[#This Row],[profit]] * 1.074 * 1000) - (Table12[[#This Row],[positions]] * 0.08)</f>
        <v>-12.356200000001278</v>
      </c>
      <c r="B266" s="2" t="s">
        <v>23</v>
      </c>
      <c r="C266" s="2">
        <v>744</v>
      </c>
      <c r="D266" s="2" t="s">
        <v>24</v>
      </c>
      <c r="E266" s="2">
        <v>190</v>
      </c>
      <c r="F266" s="2">
        <v>7</v>
      </c>
      <c r="G266" s="2">
        <v>0.11</v>
      </c>
      <c r="H266" s="2">
        <v>0.34</v>
      </c>
      <c r="I266" s="2">
        <v>0.04</v>
      </c>
      <c r="J266" s="2" t="b">
        <v>1</v>
      </c>
      <c r="K266" s="2">
        <v>137</v>
      </c>
      <c r="L266" s="2">
        <v>-1.30000000000119E-3</v>
      </c>
      <c r="M266" s="2">
        <v>-4.0999999999999899E-3</v>
      </c>
      <c r="N266" s="2">
        <v>0.45985401459853997</v>
      </c>
      <c r="O266" s="2">
        <v>0.17518248175182499</v>
      </c>
      <c r="P266" s="3">
        <v>-9.4890510948991892E-6</v>
      </c>
      <c r="Q266" s="3">
        <v>-4.1935483871006099E-5</v>
      </c>
      <c r="R266" s="2">
        <v>4.4193548387096797</v>
      </c>
      <c r="S266" s="2">
        <v>0.54545454545454497</v>
      </c>
      <c r="T266" s="2">
        <v>41</v>
      </c>
      <c r="U266" s="2">
        <v>113</v>
      </c>
      <c r="V266" s="2">
        <v>11</v>
      </c>
      <c r="W266" s="2">
        <v>13</v>
      </c>
    </row>
    <row r="267" spans="1:23" x14ac:dyDescent="0.25">
      <c r="A267" s="2">
        <f>(Table12[[#This Row],[profit]] * 1.074 * 1000) - (Table12[[#This Row],[positions]] * 0.08)</f>
        <v>-13.529000000000185</v>
      </c>
      <c r="B267" s="2" t="s">
        <v>23</v>
      </c>
      <c r="C267" s="2">
        <v>744</v>
      </c>
      <c r="D267" s="2" t="s">
        <v>24</v>
      </c>
      <c r="E267" s="2">
        <v>110</v>
      </c>
      <c r="F267" s="2">
        <v>14</v>
      </c>
      <c r="G267" s="2">
        <v>0.18</v>
      </c>
      <c r="H267" s="2">
        <v>0.35</v>
      </c>
      <c r="I267" s="2">
        <v>0.22</v>
      </c>
      <c r="J267" s="2" t="b">
        <v>0</v>
      </c>
      <c r="K267" s="2">
        <v>55</v>
      </c>
      <c r="L267" s="2">
        <v>-8.5000000000001706E-3</v>
      </c>
      <c r="M267" s="2">
        <v>-1.1400000000000301E-2</v>
      </c>
      <c r="N267" s="2">
        <v>0.56363636363636405</v>
      </c>
      <c r="O267" s="2">
        <v>0.527272727272727</v>
      </c>
      <c r="P267" s="2">
        <v>-1.5454545454545799E-4</v>
      </c>
      <c r="Q267" s="2">
        <v>-2.74193548387102E-4</v>
      </c>
      <c r="R267" s="2">
        <v>1.7741935483871001</v>
      </c>
      <c r="S267" s="2">
        <v>0.5</v>
      </c>
      <c r="T267" s="2">
        <v>90</v>
      </c>
      <c r="U267" s="2">
        <v>13</v>
      </c>
      <c r="V267" s="2">
        <v>4</v>
      </c>
      <c r="W267" s="2">
        <v>38</v>
      </c>
    </row>
    <row r="268" spans="1:23" x14ac:dyDescent="0.25">
      <c r="A268" s="2">
        <f>(Table12[[#This Row],[profit]] * 1.074 * 1000) - (Table12[[#This Row],[positions]] * 0.08)</f>
        <v>-11.049600000001373</v>
      </c>
      <c r="B268" s="2" t="s">
        <v>23</v>
      </c>
      <c r="C268" s="2">
        <v>744</v>
      </c>
      <c r="D268" s="2" t="s">
        <v>24</v>
      </c>
      <c r="E268" s="2">
        <v>180</v>
      </c>
      <c r="F268" s="2">
        <v>18</v>
      </c>
      <c r="G268" s="2">
        <v>0.05</v>
      </c>
      <c r="H268" s="2">
        <v>0.4</v>
      </c>
      <c r="I268" s="2">
        <v>0.28000000000000003</v>
      </c>
      <c r="J268" s="2" t="b">
        <v>0</v>
      </c>
      <c r="K268" s="2">
        <v>267</v>
      </c>
      <c r="L268" s="2">
        <v>9.5999999999987207E-3</v>
      </c>
      <c r="M268" s="2">
        <v>-6.7999999999999198E-3</v>
      </c>
      <c r="N268" s="2">
        <v>0.50187265917602997</v>
      </c>
      <c r="O268" s="2">
        <v>0.49438202247190999</v>
      </c>
      <c r="P268" s="3">
        <v>3.5955056179770502E-5</v>
      </c>
      <c r="Q268" s="2">
        <v>3.0967741935479699E-4</v>
      </c>
      <c r="R268" s="2">
        <v>8.6129032258064502</v>
      </c>
      <c r="S268" s="2">
        <v>0.76923076923076905</v>
      </c>
      <c r="T268" s="2">
        <v>242</v>
      </c>
      <c r="U268" s="2">
        <v>24</v>
      </c>
      <c r="V268" s="2">
        <v>14</v>
      </c>
      <c r="W268" s="2">
        <v>228</v>
      </c>
    </row>
    <row r="269" spans="1:23" x14ac:dyDescent="0.25">
      <c r="A269" s="2">
        <f>(Table12[[#This Row],[profit]] * 1.074 * 1000) - (Table12[[#This Row],[positions]] * 0.08)</f>
        <v>-14.309400000000107</v>
      </c>
      <c r="B269" s="2" t="s">
        <v>23</v>
      </c>
      <c r="C269" s="2">
        <v>744</v>
      </c>
      <c r="D269" s="2" t="s">
        <v>24</v>
      </c>
      <c r="E269" s="2">
        <v>20</v>
      </c>
      <c r="F269" s="2">
        <v>6</v>
      </c>
      <c r="G269" s="2">
        <v>0.57999999999999996</v>
      </c>
      <c r="H269" s="2">
        <v>0.27</v>
      </c>
      <c r="I269" s="2">
        <v>0.26</v>
      </c>
      <c r="J269" s="2" t="b">
        <v>0</v>
      </c>
      <c r="K269" s="2">
        <v>3</v>
      </c>
      <c r="L269" s="2">
        <v>-1.3100000000000099E-2</v>
      </c>
      <c r="M269" s="2">
        <v>-1.3100000000000099E-2</v>
      </c>
      <c r="N269" s="2">
        <v>1</v>
      </c>
      <c r="O269" s="2">
        <v>0</v>
      </c>
      <c r="P269" s="2">
        <v>-4.3666666666667001E-3</v>
      </c>
      <c r="Q269" s="2">
        <v>-4.22580645161294E-4</v>
      </c>
      <c r="R269" s="2">
        <v>9.6774193548387094E-2</v>
      </c>
      <c r="S269" s="2">
        <v>0</v>
      </c>
      <c r="T269" s="2">
        <v>10</v>
      </c>
      <c r="U269" s="2">
        <v>3</v>
      </c>
      <c r="V269" s="2">
        <v>0</v>
      </c>
      <c r="W269" s="2">
        <v>0</v>
      </c>
    </row>
    <row r="270" spans="1:23" x14ac:dyDescent="0.25">
      <c r="A270" s="2">
        <f>(Table12[[#This Row],[profit]] * 1.074 * 1000) - (Table12[[#This Row],[positions]] * 0.08)</f>
        <v>-14.361999999999895</v>
      </c>
      <c r="B270" s="2" t="s">
        <v>23</v>
      </c>
      <c r="C270" s="2">
        <v>744</v>
      </c>
      <c r="D270" s="2" t="s">
        <v>24</v>
      </c>
      <c r="E270" s="2">
        <v>110</v>
      </c>
      <c r="F270" s="2">
        <v>15</v>
      </c>
      <c r="G270" s="2">
        <v>0.64</v>
      </c>
      <c r="H270" s="2">
        <v>0.13</v>
      </c>
      <c r="I270" s="2">
        <v>0.4</v>
      </c>
      <c r="J270" s="2" t="b">
        <v>0</v>
      </c>
      <c r="K270" s="2">
        <v>5</v>
      </c>
      <c r="L270" s="2">
        <v>-1.2999999999999901E-2</v>
      </c>
      <c r="M270" s="2">
        <v>-1.2999999999999901E-2</v>
      </c>
      <c r="N270" s="2">
        <v>1</v>
      </c>
      <c r="O270" s="2">
        <v>0.4</v>
      </c>
      <c r="P270" s="2">
        <v>-2.5999999999999799E-3</v>
      </c>
      <c r="Q270" s="2">
        <v>-4.1935483870967401E-4</v>
      </c>
      <c r="R270" s="2">
        <v>0.16129032258064499</v>
      </c>
      <c r="S270" s="2">
        <v>0</v>
      </c>
      <c r="T270" s="2">
        <v>11</v>
      </c>
      <c r="U270" s="2">
        <v>3</v>
      </c>
      <c r="V270" s="2">
        <v>2</v>
      </c>
      <c r="W270" s="2">
        <v>0</v>
      </c>
    </row>
    <row r="271" spans="1:23" x14ac:dyDescent="0.25">
      <c r="A271" s="2">
        <f>(Table12[[#This Row],[profit]] * 1.074 * 1000) - (Table12[[#This Row],[positions]] * 0.08)</f>
        <v>-14.469400000000107</v>
      </c>
      <c r="B271" s="2" t="s">
        <v>23</v>
      </c>
      <c r="C271" s="2">
        <v>744</v>
      </c>
      <c r="D271" s="2" t="s">
        <v>24</v>
      </c>
      <c r="E271" s="2">
        <v>190</v>
      </c>
      <c r="F271" s="2">
        <v>27</v>
      </c>
      <c r="G271" s="2">
        <v>0.64</v>
      </c>
      <c r="H271" s="2">
        <v>0.1</v>
      </c>
      <c r="I271" s="2">
        <v>0.31</v>
      </c>
      <c r="J271" s="2" t="b">
        <v>0</v>
      </c>
      <c r="K271" s="2">
        <v>5</v>
      </c>
      <c r="L271" s="2">
        <v>-1.3100000000000099E-2</v>
      </c>
      <c r="M271" s="2">
        <v>-1.3100000000000099E-2</v>
      </c>
      <c r="N271" s="2">
        <v>1</v>
      </c>
      <c r="O271" s="2">
        <v>0.4</v>
      </c>
      <c r="P271" s="2">
        <v>-2.6200000000000199E-3</v>
      </c>
      <c r="Q271" s="2">
        <v>-4.22580645161294E-4</v>
      </c>
      <c r="R271" s="2">
        <v>0.16129032258064499</v>
      </c>
      <c r="S271" s="2">
        <v>0</v>
      </c>
      <c r="T271" s="2">
        <v>15</v>
      </c>
      <c r="U271" s="2">
        <v>3</v>
      </c>
      <c r="V271" s="2">
        <v>2</v>
      </c>
      <c r="W271" s="2">
        <v>0</v>
      </c>
    </row>
    <row r="272" spans="1:23" x14ac:dyDescent="0.25">
      <c r="A272" s="2">
        <f>(Table12[[#This Row],[profit]] * 1.074 * 1000) - (Table12[[#This Row],[positions]] * 0.08)</f>
        <v>-14.496800000000324</v>
      </c>
      <c r="B272" s="2" t="s">
        <v>23</v>
      </c>
      <c r="C272" s="2">
        <v>744</v>
      </c>
      <c r="D272" s="2" t="s">
        <v>24</v>
      </c>
      <c r="E272" s="2">
        <v>30</v>
      </c>
      <c r="F272" s="2">
        <v>1</v>
      </c>
      <c r="G272" s="2">
        <v>0.25</v>
      </c>
      <c r="H272" s="2">
        <v>0.26</v>
      </c>
      <c r="I272" s="2">
        <v>0.2</v>
      </c>
      <c r="J272" s="2" t="b">
        <v>0</v>
      </c>
      <c r="K272" s="2">
        <v>4</v>
      </c>
      <c r="L272" s="2">
        <v>-1.32000000000003E-2</v>
      </c>
      <c r="M272" s="2">
        <v>-1.32000000000003E-2</v>
      </c>
      <c r="N272" s="2">
        <v>0.75</v>
      </c>
      <c r="O272" s="2">
        <v>0</v>
      </c>
      <c r="P272" s="2">
        <v>-3.3000000000000802E-3</v>
      </c>
      <c r="Q272" s="2">
        <v>-4.2580645161291399E-4</v>
      </c>
      <c r="R272" s="2">
        <v>0.12903225806451599</v>
      </c>
      <c r="S272" s="2">
        <v>0</v>
      </c>
      <c r="T272" s="2">
        <v>14</v>
      </c>
      <c r="U272" s="2">
        <v>3</v>
      </c>
      <c r="V272" s="2">
        <v>0</v>
      </c>
      <c r="W272" s="2">
        <v>1</v>
      </c>
    </row>
    <row r="273" spans="1:23" x14ac:dyDescent="0.25">
      <c r="A273" s="2">
        <f>(Table12[[#This Row],[profit]] * 1.074 * 1000) - (Table12[[#This Row],[positions]] * 0.08)</f>
        <v>-14.549400000000107</v>
      </c>
      <c r="B273" s="2" t="s">
        <v>23</v>
      </c>
      <c r="C273" s="2">
        <v>744</v>
      </c>
      <c r="D273" s="2" t="s">
        <v>24</v>
      </c>
      <c r="E273" s="2">
        <v>150</v>
      </c>
      <c r="F273" s="2">
        <v>15</v>
      </c>
      <c r="G273" s="2">
        <v>0.51</v>
      </c>
      <c r="H273" s="2">
        <v>0.03</v>
      </c>
      <c r="I273" s="2">
        <v>0.23</v>
      </c>
      <c r="J273" s="2" t="b">
        <v>0</v>
      </c>
      <c r="K273" s="2">
        <v>6</v>
      </c>
      <c r="L273" s="2">
        <v>-1.3100000000000099E-2</v>
      </c>
      <c r="M273" s="2">
        <v>-1.3100000000000099E-2</v>
      </c>
      <c r="N273" s="2">
        <v>1</v>
      </c>
      <c r="O273" s="2">
        <v>0.5</v>
      </c>
      <c r="P273" s="2">
        <v>-2.18333333333335E-3</v>
      </c>
      <c r="Q273" s="2">
        <v>-4.22580645161294E-4</v>
      </c>
      <c r="R273" s="2">
        <v>0.19354838709677399</v>
      </c>
      <c r="S273" s="2">
        <v>0.33333333333333298</v>
      </c>
      <c r="T273" s="2">
        <v>10</v>
      </c>
      <c r="U273" s="2">
        <v>3</v>
      </c>
      <c r="V273" s="2">
        <v>3</v>
      </c>
      <c r="W273" s="2">
        <v>0</v>
      </c>
    </row>
    <row r="274" spans="1:23" x14ac:dyDescent="0.25">
      <c r="A274" s="2">
        <f>(Table12[[#This Row],[profit]] * 1.074 * 1000) - (Table12[[#This Row],[positions]] * 0.08)</f>
        <v>-14.604199999999896</v>
      </c>
      <c r="B274" s="2" t="s">
        <v>23</v>
      </c>
      <c r="C274" s="2">
        <v>744</v>
      </c>
      <c r="D274" s="2" t="s">
        <v>24</v>
      </c>
      <c r="E274" s="2">
        <v>30</v>
      </c>
      <c r="F274" s="2">
        <v>27</v>
      </c>
      <c r="G274" s="2">
        <v>0.69</v>
      </c>
      <c r="H274" s="2">
        <v>0.15</v>
      </c>
      <c r="I274" s="2">
        <v>0.36</v>
      </c>
      <c r="J274" s="2" t="b">
        <v>0</v>
      </c>
      <c r="K274" s="2">
        <v>4</v>
      </c>
      <c r="L274" s="2">
        <v>-1.32999999999999E-2</v>
      </c>
      <c r="M274" s="2">
        <v>-1.32999999999999E-2</v>
      </c>
      <c r="N274" s="2">
        <v>1</v>
      </c>
      <c r="O274" s="2">
        <v>0.25</v>
      </c>
      <c r="P274" s="2">
        <v>-3.3249999999999699E-3</v>
      </c>
      <c r="Q274" s="2">
        <v>-4.2903225806451202E-4</v>
      </c>
      <c r="R274" s="2">
        <v>0.12903225806451599</v>
      </c>
      <c r="S274" s="2">
        <v>0</v>
      </c>
      <c r="T274" s="2">
        <v>19</v>
      </c>
      <c r="U274" s="2">
        <v>3</v>
      </c>
      <c r="V274" s="2">
        <v>1</v>
      </c>
      <c r="W274" s="2">
        <v>0</v>
      </c>
    </row>
    <row r="275" spans="1:23" x14ac:dyDescent="0.25">
      <c r="A275" s="2">
        <f>(Table12[[#This Row],[profit]] * 1.074 * 1000) - (Table12[[#This Row],[positions]] * 0.08)</f>
        <v>-14.656799999999892</v>
      </c>
      <c r="B275" s="2" t="s">
        <v>23</v>
      </c>
      <c r="C275" s="2">
        <v>744</v>
      </c>
      <c r="D275" s="2" t="s">
        <v>24</v>
      </c>
      <c r="E275" s="2">
        <v>170</v>
      </c>
      <c r="F275" s="2">
        <v>19</v>
      </c>
      <c r="G275" s="2">
        <v>0.49</v>
      </c>
      <c r="H275" s="2">
        <v>7.0000000000000007E-2</v>
      </c>
      <c r="I275" s="2">
        <v>0.23</v>
      </c>
      <c r="J275" s="2" t="b">
        <v>0</v>
      </c>
      <c r="K275" s="2">
        <v>6</v>
      </c>
      <c r="L275" s="2">
        <v>-1.3199999999999899E-2</v>
      </c>
      <c r="M275" s="2">
        <v>-1.3199999999999899E-2</v>
      </c>
      <c r="N275" s="2">
        <v>1</v>
      </c>
      <c r="O275" s="2">
        <v>0.5</v>
      </c>
      <c r="P275" s="2">
        <v>-2.1999999999999802E-3</v>
      </c>
      <c r="Q275" s="2">
        <v>-4.2580645161289902E-4</v>
      </c>
      <c r="R275" s="2">
        <v>0.19354838709677399</v>
      </c>
      <c r="S275" s="2">
        <v>0.33333333333333298</v>
      </c>
      <c r="T275" s="2">
        <v>13</v>
      </c>
      <c r="U275" s="2">
        <v>3</v>
      </c>
      <c r="V275" s="2">
        <v>3</v>
      </c>
      <c r="W275" s="2">
        <v>0</v>
      </c>
    </row>
    <row r="276" spans="1:23" x14ac:dyDescent="0.25">
      <c r="A276" s="2">
        <f>(Table12[[#This Row],[profit]] * 1.074 * 1000) - (Table12[[#This Row],[positions]] * 0.08)</f>
        <v>-14.709400000000107</v>
      </c>
      <c r="B276" s="2" t="s">
        <v>23</v>
      </c>
      <c r="C276" s="2">
        <v>744</v>
      </c>
      <c r="D276" s="2" t="s">
        <v>24</v>
      </c>
      <c r="E276" s="2">
        <v>170</v>
      </c>
      <c r="F276" s="2">
        <v>5</v>
      </c>
      <c r="G276" s="2">
        <v>0.26</v>
      </c>
      <c r="H276" s="2">
        <v>0.15</v>
      </c>
      <c r="I276" s="2">
        <v>0.23</v>
      </c>
      <c r="J276" s="2" t="b">
        <v>0</v>
      </c>
      <c r="K276" s="2">
        <v>8</v>
      </c>
      <c r="L276" s="2">
        <v>-1.3100000000000099E-2</v>
      </c>
      <c r="M276" s="2">
        <v>-1.3100000000000099E-2</v>
      </c>
      <c r="N276" s="2">
        <v>0.75</v>
      </c>
      <c r="O276" s="2">
        <v>0.375</v>
      </c>
      <c r="P276" s="2">
        <v>-1.63750000000001E-3</v>
      </c>
      <c r="Q276" s="2">
        <v>-4.22580645161294E-4</v>
      </c>
      <c r="R276" s="2">
        <v>0.25806451612903197</v>
      </c>
      <c r="S276" s="2">
        <v>0.25</v>
      </c>
      <c r="T276" s="2">
        <v>18</v>
      </c>
      <c r="U276" s="2">
        <v>5</v>
      </c>
      <c r="V276" s="2">
        <v>3</v>
      </c>
      <c r="W276" s="2">
        <v>0</v>
      </c>
    </row>
    <row r="277" spans="1:23" x14ac:dyDescent="0.25">
      <c r="A277" s="2">
        <f>(Table12[[#This Row],[profit]] * 1.074 * 1000) - (Table12[[#This Row],[positions]] * 0.08)</f>
        <v>-14.819000000000537</v>
      </c>
      <c r="B277" s="2" t="s">
        <v>23</v>
      </c>
      <c r="C277" s="2">
        <v>744</v>
      </c>
      <c r="D277" s="2" t="s">
        <v>24</v>
      </c>
      <c r="E277" s="2">
        <v>140</v>
      </c>
      <c r="F277" s="2">
        <v>22</v>
      </c>
      <c r="G277" s="2">
        <v>0.69</v>
      </c>
      <c r="H277" s="2">
        <v>0.08</v>
      </c>
      <c r="I277" s="2">
        <v>0.38</v>
      </c>
      <c r="J277" s="2" t="b">
        <v>0</v>
      </c>
      <c r="K277" s="2">
        <v>4</v>
      </c>
      <c r="L277" s="2">
        <v>-1.3500000000000499E-2</v>
      </c>
      <c r="M277" s="2">
        <v>-1.3500000000000499E-2</v>
      </c>
      <c r="N277" s="2">
        <v>1</v>
      </c>
      <c r="O277" s="2">
        <v>0.25</v>
      </c>
      <c r="P277" s="2">
        <v>-3.3750000000001301E-3</v>
      </c>
      <c r="Q277" s="2">
        <v>-4.35483870967758E-4</v>
      </c>
      <c r="R277" s="2">
        <v>0.12903225806451599</v>
      </c>
      <c r="S277" s="2">
        <v>0</v>
      </c>
      <c r="T277" s="2">
        <v>20</v>
      </c>
      <c r="U277" s="2">
        <v>3</v>
      </c>
      <c r="V277" s="2">
        <v>1</v>
      </c>
      <c r="W277" s="2">
        <v>0</v>
      </c>
    </row>
    <row r="278" spans="1:23" x14ac:dyDescent="0.25">
      <c r="A278" s="2">
        <f>(Table12[[#This Row],[profit]] * 1.074 * 1000) - (Table12[[#This Row],[positions]] * 0.08)</f>
        <v>-14.846400000000322</v>
      </c>
      <c r="B278" s="2" t="s">
        <v>23</v>
      </c>
      <c r="C278" s="2">
        <v>744</v>
      </c>
      <c r="D278" s="2" t="s">
        <v>24</v>
      </c>
      <c r="E278" s="2">
        <v>160</v>
      </c>
      <c r="F278" s="2">
        <v>22</v>
      </c>
      <c r="G278" s="2">
        <v>0.71</v>
      </c>
      <c r="H278" s="2">
        <v>0.34</v>
      </c>
      <c r="I278" s="2">
        <v>0.27</v>
      </c>
      <c r="J278" s="2" t="b">
        <v>0</v>
      </c>
      <c r="K278" s="2">
        <v>3</v>
      </c>
      <c r="L278" s="2">
        <v>-1.3600000000000299E-2</v>
      </c>
      <c r="M278" s="2">
        <v>-1.3600000000000299E-2</v>
      </c>
      <c r="N278" s="2">
        <v>1</v>
      </c>
      <c r="O278" s="2">
        <v>0</v>
      </c>
      <c r="P278" s="2">
        <v>-4.5333333333334299E-3</v>
      </c>
      <c r="Q278" s="2">
        <v>-4.38709677419364E-4</v>
      </c>
      <c r="R278" s="2">
        <v>9.6774193548387094E-2</v>
      </c>
      <c r="S278" s="2">
        <v>0</v>
      </c>
      <c r="T278" s="2">
        <v>17</v>
      </c>
      <c r="U278" s="2">
        <v>3</v>
      </c>
      <c r="V278" s="2">
        <v>0</v>
      </c>
      <c r="W278" s="2">
        <v>0</v>
      </c>
    </row>
    <row r="279" spans="1:23" x14ac:dyDescent="0.25">
      <c r="A279" s="2">
        <f>(Table12[[#This Row],[profit]] * 1.074 * 1000) - (Table12[[#This Row],[positions]] * 0.08)</f>
        <v>-12.982999999999105</v>
      </c>
      <c r="B279" s="2" t="s">
        <v>23</v>
      </c>
      <c r="C279" s="2">
        <v>744</v>
      </c>
      <c r="D279" s="2" t="s">
        <v>24</v>
      </c>
      <c r="E279" s="2">
        <v>140</v>
      </c>
      <c r="F279" s="2">
        <v>24</v>
      </c>
      <c r="G279" s="2">
        <v>0.11</v>
      </c>
      <c r="H279" s="2">
        <v>0.37</v>
      </c>
      <c r="I279" s="2">
        <v>0.27</v>
      </c>
      <c r="J279" s="2" t="b">
        <v>0</v>
      </c>
      <c r="K279" s="2">
        <v>169</v>
      </c>
      <c r="L279" s="2">
        <v>5.00000000000833E-4</v>
      </c>
      <c r="M279" s="2">
        <v>-1.1400000000000301E-2</v>
      </c>
      <c r="N279" s="2">
        <v>0.50887573964497002</v>
      </c>
      <c r="O279" s="2">
        <v>0.48520710059171601</v>
      </c>
      <c r="P279" s="3">
        <v>2.9585798816617302E-6</v>
      </c>
      <c r="Q279" s="3">
        <v>1.6129032258091402E-5</v>
      </c>
      <c r="R279" s="2">
        <v>5.4516129032258096</v>
      </c>
      <c r="S279" s="2">
        <v>0.61538461538461497</v>
      </c>
      <c r="T279" s="2">
        <v>176</v>
      </c>
      <c r="U279" s="2">
        <v>19</v>
      </c>
      <c r="V279" s="2">
        <v>10</v>
      </c>
      <c r="W279" s="2">
        <v>140</v>
      </c>
    </row>
    <row r="280" spans="1:23" x14ac:dyDescent="0.25">
      <c r="A280" s="2">
        <f>(Table12[[#This Row],[profit]] * 1.074 * 1000) - (Table12[[#This Row],[positions]] * 0.08)</f>
        <v>-14.947200000000645</v>
      </c>
      <c r="B280" s="2" t="s">
        <v>23</v>
      </c>
      <c r="C280" s="2">
        <v>744</v>
      </c>
      <c r="D280" s="2" t="s">
        <v>24</v>
      </c>
      <c r="E280" s="2">
        <v>90</v>
      </c>
      <c r="F280" s="2">
        <v>12</v>
      </c>
      <c r="G280" s="2">
        <v>0.27</v>
      </c>
      <c r="H280" s="2">
        <v>0.16</v>
      </c>
      <c r="I280" s="2">
        <v>0.35</v>
      </c>
      <c r="J280" s="2" t="b">
        <v>0</v>
      </c>
      <c r="K280" s="2">
        <v>15</v>
      </c>
      <c r="L280" s="2">
        <v>-1.2800000000000601E-2</v>
      </c>
      <c r="M280" s="2">
        <v>-1.2800000000000601E-2</v>
      </c>
      <c r="N280" s="2">
        <v>0.66666666666666696</v>
      </c>
      <c r="O280" s="2">
        <v>0.46666666666666701</v>
      </c>
      <c r="P280" s="2">
        <v>-8.5333333333337301E-4</v>
      </c>
      <c r="Q280" s="2">
        <v>-4.1290322580647102E-4</v>
      </c>
      <c r="R280" s="2">
        <v>0.483870967741936</v>
      </c>
      <c r="S280" s="2">
        <v>0.33333333333333298</v>
      </c>
      <c r="T280" s="2">
        <v>52</v>
      </c>
      <c r="U280" s="2">
        <v>4</v>
      </c>
      <c r="V280" s="2">
        <v>5</v>
      </c>
      <c r="W280" s="2">
        <v>6</v>
      </c>
    </row>
    <row r="281" spans="1:23" x14ac:dyDescent="0.25">
      <c r="A281" s="2">
        <f>(Table12[[#This Row],[profit]] * 1.074 * 1000) - (Table12[[#This Row],[positions]] * 0.08)</f>
        <v>-15.168600000000216</v>
      </c>
      <c r="B281" s="2" t="s">
        <v>23</v>
      </c>
      <c r="C281" s="2">
        <v>744</v>
      </c>
      <c r="D281" s="2" t="s">
        <v>24</v>
      </c>
      <c r="E281" s="2">
        <v>80</v>
      </c>
      <c r="F281" s="2">
        <v>2</v>
      </c>
      <c r="G281" s="2">
        <v>0.34</v>
      </c>
      <c r="H281" s="2">
        <v>0.38</v>
      </c>
      <c r="I281" s="2">
        <v>0.25</v>
      </c>
      <c r="J281" s="2" t="b">
        <v>0</v>
      </c>
      <c r="K281" s="2">
        <v>3</v>
      </c>
      <c r="L281" s="2">
        <v>-1.39000000000002E-2</v>
      </c>
      <c r="M281" s="2">
        <v>-1.39000000000002E-2</v>
      </c>
      <c r="N281" s="2">
        <v>1</v>
      </c>
      <c r="O281" s="2">
        <v>0</v>
      </c>
      <c r="P281" s="2">
        <v>-4.6333333333334198E-3</v>
      </c>
      <c r="Q281" s="2">
        <v>-4.4838709677420103E-4</v>
      </c>
      <c r="R281" s="2">
        <v>9.6774193548387094E-2</v>
      </c>
      <c r="S281" s="2">
        <v>0</v>
      </c>
      <c r="T281" s="2">
        <v>9</v>
      </c>
      <c r="U281" s="2">
        <v>3</v>
      </c>
      <c r="V281" s="2">
        <v>0</v>
      </c>
      <c r="W281" s="2">
        <v>0</v>
      </c>
    </row>
    <row r="282" spans="1:23" x14ac:dyDescent="0.25">
      <c r="A282" s="2">
        <f>(Table12[[#This Row],[profit]] * 1.074 * 1000) - (Table12[[#This Row],[positions]] * 0.08)</f>
        <v>-15.168600000000216</v>
      </c>
      <c r="B282" s="2" t="s">
        <v>23</v>
      </c>
      <c r="C282" s="2">
        <v>744</v>
      </c>
      <c r="D282" s="2" t="s">
        <v>24</v>
      </c>
      <c r="E282" s="2">
        <v>160</v>
      </c>
      <c r="F282" s="2">
        <v>2</v>
      </c>
      <c r="G282" s="2">
        <v>0.41</v>
      </c>
      <c r="H282" s="2">
        <v>0.31</v>
      </c>
      <c r="I282" s="2">
        <v>0.3</v>
      </c>
      <c r="J282" s="2" t="b">
        <v>0</v>
      </c>
      <c r="K282" s="2">
        <v>3</v>
      </c>
      <c r="L282" s="2">
        <v>-1.39000000000002E-2</v>
      </c>
      <c r="M282" s="2">
        <v>-1.39000000000002E-2</v>
      </c>
      <c r="N282" s="2">
        <v>1</v>
      </c>
      <c r="O282" s="2">
        <v>0</v>
      </c>
      <c r="P282" s="2">
        <v>-4.6333333333334198E-3</v>
      </c>
      <c r="Q282" s="2">
        <v>-4.4838709677420103E-4</v>
      </c>
      <c r="R282" s="2">
        <v>9.6774193548387094E-2</v>
      </c>
      <c r="S282" s="2">
        <v>0</v>
      </c>
      <c r="T282" s="2">
        <v>9</v>
      </c>
      <c r="U282" s="2">
        <v>3</v>
      </c>
      <c r="V282" s="2">
        <v>0</v>
      </c>
      <c r="W282" s="2">
        <v>0</v>
      </c>
    </row>
    <row r="283" spans="1:23" x14ac:dyDescent="0.25">
      <c r="A283" s="2">
        <f>(Table12[[#This Row],[profit]] * 1.074 * 1000) - (Table12[[#This Row],[positions]] * 0.08)</f>
        <v>-15.138999999999786</v>
      </c>
      <c r="B283" s="2" t="s">
        <v>23</v>
      </c>
      <c r="C283" s="2">
        <v>744</v>
      </c>
      <c r="D283" s="2" t="s">
        <v>24</v>
      </c>
      <c r="E283" s="2">
        <v>10</v>
      </c>
      <c r="F283" s="2">
        <v>27</v>
      </c>
      <c r="G283" s="2">
        <v>0.51</v>
      </c>
      <c r="H283" s="2">
        <v>7.0000000000000007E-2</v>
      </c>
      <c r="I283" s="2">
        <v>0.06</v>
      </c>
      <c r="J283" s="2" t="b">
        <v>0</v>
      </c>
      <c r="K283" s="2">
        <v>8</v>
      </c>
      <c r="L283" s="2">
        <v>-1.34999999999998E-2</v>
      </c>
      <c r="M283" s="2">
        <v>-1.34999999999998E-2</v>
      </c>
      <c r="N283" s="2">
        <v>1</v>
      </c>
      <c r="O283" s="2">
        <v>0.5</v>
      </c>
      <c r="P283" s="2">
        <v>-1.68749999999998E-3</v>
      </c>
      <c r="Q283" s="2">
        <v>-4.3548387096773702E-4</v>
      </c>
      <c r="R283" s="2">
        <v>0.25806451612903197</v>
      </c>
      <c r="S283" s="2">
        <v>0.33333333333333298</v>
      </c>
      <c r="T283" s="2">
        <v>11</v>
      </c>
      <c r="U283" s="2">
        <v>1</v>
      </c>
      <c r="V283" s="2">
        <v>4</v>
      </c>
      <c r="W283" s="2">
        <v>3</v>
      </c>
    </row>
    <row r="284" spans="1:23" x14ac:dyDescent="0.25">
      <c r="A284" s="2">
        <f>(Table12[[#This Row],[profit]] * 1.074 * 1000) - (Table12[[#This Row],[positions]] * 0.08)</f>
        <v>-15.276000000000217</v>
      </c>
      <c r="B284" s="2" t="s">
        <v>23</v>
      </c>
      <c r="C284" s="2">
        <v>744</v>
      </c>
      <c r="D284" s="2" t="s">
        <v>24</v>
      </c>
      <c r="E284" s="2">
        <v>130</v>
      </c>
      <c r="F284" s="2">
        <v>21</v>
      </c>
      <c r="G284" s="2">
        <v>0.7</v>
      </c>
      <c r="H284" s="2">
        <v>0.3</v>
      </c>
      <c r="I284" s="2">
        <v>0.11</v>
      </c>
      <c r="J284" s="2" t="b">
        <v>0</v>
      </c>
      <c r="K284" s="2">
        <v>3</v>
      </c>
      <c r="L284" s="2">
        <v>-1.40000000000002E-2</v>
      </c>
      <c r="M284" s="2">
        <v>-1.40000000000002E-2</v>
      </c>
      <c r="N284" s="2">
        <v>1</v>
      </c>
      <c r="O284" s="2">
        <v>0</v>
      </c>
      <c r="P284" s="2">
        <v>-4.6666666666667503E-3</v>
      </c>
      <c r="Q284" s="2">
        <v>-4.5161290322581402E-4</v>
      </c>
      <c r="R284" s="2">
        <v>9.6774193548387094E-2</v>
      </c>
      <c r="S284" s="2">
        <v>0</v>
      </c>
      <c r="T284" s="2">
        <v>20</v>
      </c>
      <c r="U284" s="2">
        <v>3</v>
      </c>
      <c r="V284" s="2">
        <v>0</v>
      </c>
      <c r="W284" s="2">
        <v>0</v>
      </c>
    </row>
    <row r="285" spans="1:23" x14ac:dyDescent="0.25">
      <c r="A285" s="2">
        <f>(Table12[[#This Row],[profit]] * 1.074 * 1000) - (Table12[[#This Row],[positions]] * 0.08)</f>
        <v>-15.3286</v>
      </c>
      <c r="B285" s="2" t="s">
        <v>23</v>
      </c>
      <c r="C285" s="2">
        <v>744</v>
      </c>
      <c r="D285" s="2" t="s">
        <v>24</v>
      </c>
      <c r="E285" s="2">
        <v>190</v>
      </c>
      <c r="F285" s="2">
        <v>13</v>
      </c>
      <c r="G285" s="2">
        <v>0.44</v>
      </c>
      <c r="H285" s="2">
        <v>0.15</v>
      </c>
      <c r="I285" s="2">
        <v>0.39</v>
      </c>
      <c r="J285" s="2" t="b">
        <v>0</v>
      </c>
      <c r="K285" s="2">
        <v>5</v>
      </c>
      <c r="L285" s="2">
        <v>-1.3899999999999999E-2</v>
      </c>
      <c r="M285" s="2">
        <v>-1.3899999999999999E-2</v>
      </c>
      <c r="N285" s="2">
        <v>1</v>
      </c>
      <c r="O285" s="2">
        <v>0.4</v>
      </c>
      <c r="P285" s="2">
        <v>-2.7799999999999999E-3</v>
      </c>
      <c r="Q285" s="2">
        <v>-4.4838709677419398E-4</v>
      </c>
      <c r="R285" s="2">
        <v>0.16129032258064499</v>
      </c>
      <c r="S285" s="2">
        <v>0</v>
      </c>
      <c r="T285" s="2">
        <v>11</v>
      </c>
      <c r="U285" s="2">
        <v>3</v>
      </c>
      <c r="V285" s="2">
        <v>2</v>
      </c>
      <c r="W285" s="2">
        <v>0</v>
      </c>
    </row>
    <row r="286" spans="1:23" x14ac:dyDescent="0.25">
      <c r="A286" s="2">
        <f>(Table12[[#This Row],[profit]] * 1.074 * 1000) - (Table12[[#This Row],[positions]] * 0.08)</f>
        <v>-15.408600000000217</v>
      </c>
      <c r="B286" s="2" t="s">
        <v>23</v>
      </c>
      <c r="C286" s="2">
        <v>744</v>
      </c>
      <c r="D286" s="2" t="s">
        <v>24</v>
      </c>
      <c r="E286" s="2">
        <v>10</v>
      </c>
      <c r="F286" s="2">
        <v>23</v>
      </c>
      <c r="G286" s="2">
        <v>0.48</v>
      </c>
      <c r="H286" s="2">
        <v>0.25</v>
      </c>
      <c r="I286" s="2">
        <v>7.0000000000000007E-2</v>
      </c>
      <c r="J286" s="2" t="b">
        <v>0</v>
      </c>
      <c r="K286" s="2">
        <v>6</v>
      </c>
      <c r="L286" s="2">
        <v>-1.39000000000002E-2</v>
      </c>
      <c r="M286" s="2">
        <v>-1.39000000000002E-2</v>
      </c>
      <c r="N286" s="2">
        <v>1</v>
      </c>
      <c r="O286" s="2">
        <v>0.33333333333333298</v>
      </c>
      <c r="P286" s="2">
        <v>-2.3166666666667099E-3</v>
      </c>
      <c r="Q286" s="2">
        <v>-4.4838709677420103E-4</v>
      </c>
      <c r="R286" s="2">
        <v>0.19354838709677399</v>
      </c>
      <c r="S286" s="2">
        <v>0</v>
      </c>
      <c r="T286" s="2">
        <v>16</v>
      </c>
      <c r="U286" s="2">
        <v>1</v>
      </c>
      <c r="V286" s="2">
        <v>0</v>
      </c>
      <c r="W286" s="2">
        <v>5</v>
      </c>
    </row>
    <row r="287" spans="1:23" x14ac:dyDescent="0.25">
      <c r="A287" s="2">
        <f>(Table12[[#This Row],[profit]] * 1.074 * 1000) - (Table12[[#This Row],[positions]] * 0.08)</f>
        <v>-15.436000000000217</v>
      </c>
      <c r="B287" s="2" t="s">
        <v>23</v>
      </c>
      <c r="C287" s="2">
        <v>744</v>
      </c>
      <c r="D287" s="2" t="s">
        <v>24</v>
      </c>
      <c r="E287" s="2">
        <v>120</v>
      </c>
      <c r="F287" s="2">
        <v>27</v>
      </c>
      <c r="G287" s="2">
        <v>0.61</v>
      </c>
      <c r="H287" s="2">
        <v>0.01</v>
      </c>
      <c r="I287" s="2">
        <v>0.36</v>
      </c>
      <c r="J287" s="2" t="b">
        <v>0</v>
      </c>
      <c r="K287" s="2">
        <v>5</v>
      </c>
      <c r="L287" s="2">
        <v>-1.40000000000002E-2</v>
      </c>
      <c r="M287" s="2">
        <v>-1.40000000000002E-2</v>
      </c>
      <c r="N287" s="2">
        <v>1</v>
      </c>
      <c r="O287" s="2">
        <v>0.4</v>
      </c>
      <c r="P287" s="2">
        <v>-2.8000000000000498E-3</v>
      </c>
      <c r="Q287" s="2">
        <v>-4.5161290322581402E-4</v>
      </c>
      <c r="R287" s="2">
        <v>0.16129032258064499</v>
      </c>
      <c r="S287" s="2">
        <v>0</v>
      </c>
      <c r="T287" s="2">
        <v>15</v>
      </c>
      <c r="U287" s="2">
        <v>3</v>
      </c>
      <c r="V287" s="2">
        <v>2</v>
      </c>
      <c r="W287" s="2">
        <v>0</v>
      </c>
    </row>
    <row r="288" spans="1:23" x14ac:dyDescent="0.25">
      <c r="A288" s="2">
        <f>(Table12[[#This Row],[profit]] * 1.074 * 1000) - (Table12[[#This Row],[positions]] * 0.08)</f>
        <v>-15.516000000000217</v>
      </c>
      <c r="B288" s="2" t="s">
        <v>23</v>
      </c>
      <c r="C288" s="2">
        <v>744</v>
      </c>
      <c r="D288" s="2" t="s">
        <v>24</v>
      </c>
      <c r="E288" s="2">
        <v>140</v>
      </c>
      <c r="F288" s="2">
        <v>12</v>
      </c>
      <c r="G288" s="2">
        <v>0.39</v>
      </c>
      <c r="H288" s="2">
        <v>0.32</v>
      </c>
      <c r="I288" s="2">
        <v>0.05</v>
      </c>
      <c r="J288" s="2" t="b">
        <v>0</v>
      </c>
      <c r="K288" s="2">
        <v>6</v>
      </c>
      <c r="L288" s="2">
        <v>-1.40000000000002E-2</v>
      </c>
      <c r="M288" s="2">
        <v>-1.40000000000002E-2</v>
      </c>
      <c r="N288" s="2">
        <v>1</v>
      </c>
      <c r="O288" s="2">
        <v>0</v>
      </c>
      <c r="P288" s="2">
        <v>-2.33333333333337E-3</v>
      </c>
      <c r="Q288" s="2">
        <v>-4.5161290322581402E-4</v>
      </c>
      <c r="R288" s="2">
        <v>0.19354838709677399</v>
      </c>
      <c r="S288" s="2">
        <v>0</v>
      </c>
      <c r="T288" s="2">
        <v>10</v>
      </c>
      <c r="U288" s="2">
        <v>6</v>
      </c>
      <c r="V288" s="2">
        <v>0</v>
      </c>
      <c r="W288" s="2">
        <v>0</v>
      </c>
    </row>
    <row r="289" spans="1:23" x14ac:dyDescent="0.25">
      <c r="A289" s="2">
        <f>(Table12[[#This Row],[profit]] * 1.074 * 1000) - (Table12[[#This Row],[positions]] * 0.08)</f>
        <v>-15.623400000000002</v>
      </c>
      <c r="B289" s="2" t="s">
        <v>23</v>
      </c>
      <c r="C289" s="2">
        <v>744</v>
      </c>
      <c r="D289" s="2" t="s">
        <v>24</v>
      </c>
      <c r="E289" s="2">
        <v>150</v>
      </c>
      <c r="F289" s="2">
        <v>1</v>
      </c>
      <c r="G289" s="2">
        <v>0.16</v>
      </c>
      <c r="H289" s="2">
        <v>0.19</v>
      </c>
      <c r="I289" s="2">
        <v>0.04</v>
      </c>
      <c r="J289" s="2" t="b">
        <v>0</v>
      </c>
      <c r="K289" s="2">
        <v>6</v>
      </c>
      <c r="L289" s="2">
        <v>-1.41E-2</v>
      </c>
      <c r="M289" s="2">
        <v>-1.41E-2</v>
      </c>
      <c r="N289" s="2">
        <v>0.83333333333333304</v>
      </c>
      <c r="O289" s="2">
        <v>0</v>
      </c>
      <c r="P289" s="2">
        <v>-2.3500000000000001E-3</v>
      </c>
      <c r="Q289" s="2">
        <v>-4.5483870967741899E-4</v>
      </c>
      <c r="R289" s="2">
        <v>0.19354838709677399</v>
      </c>
      <c r="S289" s="2">
        <v>0</v>
      </c>
      <c r="T289" s="2">
        <v>2</v>
      </c>
      <c r="U289" s="2">
        <v>6</v>
      </c>
      <c r="V289" s="2">
        <v>0</v>
      </c>
      <c r="W289" s="2">
        <v>0</v>
      </c>
    </row>
    <row r="290" spans="1:23" x14ac:dyDescent="0.25">
      <c r="A290" s="2">
        <f>(Table12[[#This Row],[profit]] * 1.074 * 1000) - (Table12[[#This Row],[positions]] * 0.08)</f>
        <v>-15.755999999999789</v>
      </c>
      <c r="B290" s="2" t="s">
        <v>23</v>
      </c>
      <c r="C290" s="2">
        <v>744</v>
      </c>
      <c r="D290" s="2" t="s">
        <v>24</v>
      </c>
      <c r="E290" s="2">
        <v>60</v>
      </c>
      <c r="F290" s="2">
        <v>23</v>
      </c>
      <c r="G290" s="2">
        <v>0.37</v>
      </c>
      <c r="H290" s="2">
        <v>0.21</v>
      </c>
      <c r="I290" s="2">
        <v>7.0000000000000007E-2</v>
      </c>
      <c r="J290" s="2" t="b">
        <v>0</v>
      </c>
      <c r="K290" s="2">
        <v>9</v>
      </c>
      <c r="L290" s="2">
        <v>-1.3999999999999801E-2</v>
      </c>
      <c r="M290" s="2">
        <v>-1.3999999999999801E-2</v>
      </c>
      <c r="N290" s="2">
        <v>0.88888888888888895</v>
      </c>
      <c r="O290" s="2">
        <v>0.33333333333333298</v>
      </c>
      <c r="P290" s="2">
        <v>-1.5555555555555301E-3</v>
      </c>
      <c r="Q290" s="2">
        <v>-4.5161290322579998E-4</v>
      </c>
      <c r="R290" s="2">
        <v>0.29032258064516098</v>
      </c>
      <c r="S290" s="2">
        <v>0.25</v>
      </c>
      <c r="T290" s="2">
        <v>32</v>
      </c>
      <c r="U290" s="2">
        <v>6</v>
      </c>
      <c r="V290" s="2">
        <v>0</v>
      </c>
      <c r="W290" s="2">
        <v>3</v>
      </c>
    </row>
    <row r="291" spans="1:23" x14ac:dyDescent="0.25">
      <c r="A291" s="2">
        <f>(Table12[[#This Row],[profit]] * 1.074 * 1000) - (Table12[[#This Row],[positions]] * 0.08)</f>
        <v>-15.302200000000431</v>
      </c>
      <c r="B291" s="2" t="s">
        <v>23</v>
      </c>
      <c r="C291" s="2">
        <v>744</v>
      </c>
      <c r="D291" s="2" t="s">
        <v>24</v>
      </c>
      <c r="E291" s="2">
        <v>150</v>
      </c>
      <c r="F291" s="2">
        <v>1</v>
      </c>
      <c r="G291" s="2">
        <v>0.08</v>
      </c>
      <c r="H291" s="2">
        <v>0.04</v>
      </c>
      <c r="I291" s="2">
        <v>0.34</v>
      </c>
      <c r="J291" s="2" t="b">
        <v>0</v>
      </c>
      <c r="K291" s="2">
        <v>53</v>
      </c>
      <c r="L291" s="2">
        <v>-1.0300000000000401E-2</v>
      </c>
      <c r="M291" s="2">
        <v>-1.6900000000000401E-2</v>
      </c>
      <c r="N291" s="2">
        <v>0.47169811320754701</v>
      </c>
      <c r="O291" s="2">
        <v>0.81132075471698095</v>
      </c>
      <c r="P291" s="2">
        <v>-1.9433962264151701E-4</v>
      </c>
      <c r="Q291" s="2">
        <v>-3.3225806451614301E-4</v>
      </c>
      <c r="R291" s="2">
        <v>1.7096774193548401</v>
      </c>
      <c r="S291" s="2">
        <v>0.5</v>
      </c>
      <c r="T291" s="2">
        <v>22</v>
      </c>
      <c r="U291" s="2">
        <v>7</v>
      </c>
      <c r="V291" s="2">
        <v>43</v>
      </c>
      <c r="W291" s="2">
        <v>3</v>
      </c>
    </row>
    <row r="292" spans="1:23" x14ac:dyDescent="0.25">
      <c r="A292" s="2">
        <f>(Table12[[#This Row],[profit]] * 1.074 * 1000) - (Table12[[#This Row],[positions]] * 0.08)</f>
        <v>-15.920400000000216</v>
      </c>
      <c r="B292" s="2" t="s">
        <v>23</v>
      </c>
      <c r="C292" s="2">
        <v>744</v>
      </c>
      <c r="D292" s="2" t="s">
        <v>24</v>
      </c>
      <c r="E292" s="2">
        <v>100</v>
      </c>
      <c r="F292" s="2">
        <v>11</v>
      </c>
      <c r="G292" s="2">
        <v>0.64</v>
      </c>
      <c r="H292" s="2">
        <v>0.24</v>
      </c>
      <c r="I292" s="2">
        <v>0.22</v>
      </c>
      <c r="J292" s="2" t="b">
        <v>0</v>
      </c>
      <c r="K292" s="2">
        <v>3</v>
      </c>
      <c r="L292" s="2">
        <v>-1.46000000000002E-2</v>
      </c>
      <c r="M292" s="2">
        <v>-1.46000000000002E-2</v>
      </c>
      <c r="N292" s="2">
        <v>1</v>
      </c>
      <c r="O292" s="2">
        <v>0</v>
      </c>
      <c r="P292" s="2">
        <v>-4.8666666666667196E-3</v>
      </c>
      <c r="Q292" s="2">
        <v>-4.7096774193548899E-4</v>
      </c>
      <c r="R292" s="2">
        <v>9.6774193548387094E-2</v>
      </c>
      <c r="S292" s="2">
        <v>0</v>
      </c>
      <c r="T292" s="2">
        <v>14</v>
      </c>
      <c r="U292" s="2">
        <v>3</v>
      </c>
      <c r="V292" s="2">
        <v>0</v>
      </c>
      <c r="W292" s="2">
        <v>0</v>
      </c>
    </row>
    <row r="293" spans="1:23" x14ac:dyDescent="0.25">
      <c r="A293" s="2">
        <f>(Table12[[#This Row],[profit]] * 1.074 * 1000) - (Table12[[#This Row],[positions]] * 0.08)</f>
        <v>-16.24260000000011</v>
      </c>
      <c r="B293" s="2" t="s">
        <v>23</v>
      </c>
      <c r="C293" s="2">
        <v>744</v>
      </c>
      <c r="D293" s="2" t="s">
        <v>24</v>
      </c>
      <c r="E293" s="2">
        <v>40</v>
      </c>
      <c r="F293" s="2">
        <v>11</v>
      </c>
      <c r="G293" s="2">
        <v>0.55000000000000004</v>
      </c>
      <c r="H293" s="2">
        <v>0.3</v>
      </c>
      <c r="I293" s="2">
        <v>0.22</v>
      </c>
      <c r="J293" s="2" t="b">
        <v>0</v>
      </c>
      <c r="K293" s="2">
        <v>3</v>
      </c>
      <c r="L293" s="2">
        <v>-1.4900000000000101E-2</v>
      </c>
      <c r="M293" s="2">
        <v>-1.4900000000000101E-2</v>
      </c>
      <c r="N293" s="2">
        <v>1</v>
      </c>
      <c r="O293" s="2">
        <v>0</v>
      </c>
      <c r="P293" s="2">
        <v>-4.9666666666667103E-3</v>
      </c>
      <c r="Q293" s="2">
        <v>-4.8064516129032699E-4</v>
      </c>
      <c r="R293" s="2">
        <v>9.6774193548387094E-2</v>
      </c>
      <c r="S293" s="2">
        <v>0</v>
      </c>
      <c r="T293" s="2">
        <v>14</v>
      </c>
      <c r="U293" s="2">
        <v>3</v>
      </c>
      <c r="V293" s="2">
        <v>0</v>
      </c>
      <c r="W293" s="2">
        <v>0</v>
      </c>
    </row>
    <row r="294" spans="1:23" x14ac:dyDescent="0.25">
      <c r="A294" s="2">
        <f>(Table12[[#This Row],[profit]] * 1.074 * 1000) - (Table12[[#This Row],[positions]] * 0.08)</f>
        <v>-16.24260000000011</v>
      </c>
      <c r="B294" s="2" t="s">
        <v>23</v>
      </c>
      <c r="C294" s="2">
        <v>744</v>
      </c>
      <c r="D294" s="2" t="s">
        <v>24</v>
      </c>
      <c r="E294" s="2">
        <v>100</v>
      </c>
      <c r="F294" s="2">
        <v>11</v>
      </c>
      <c r="G294" s="2">
        <v>0.55000000000000004</v>
      </c>
      <c r="H294" s="2">
        <v>0.37</v>
      </c>
      <c r="I294" s="2">
        <v>0.26</v>
      </c>
      <c r="J294" s="2" t="b">
        <v>0</v>
      </c>
      <c r="K294" s="2">
        <v>3</v>
      </c>
      <c r="L294" s="2">
        <v>-1.4900000000000101E-2</v>
      </c>
      <c r="M294" s="2">
        <v>-1.4900000000000101E-2</v>
      </c>
      <c r="N294" s="2">
        <v>1</v>
      </c>
      <c r="O294" s="2">
        <v>0</v>
      </c>
      <c r="P294" s="2">
        <v>-4.9666666666667103E-3</v>
      </c>
      <c r="Q294" s="2">
        <v>-4.8064516129032699E-4</v>
      </c>
      <c r="R294" s="2">
        <v>9.6774193548387094E-2</v>
      </c>
      <c r="S294" s="2">
        <v>0</v>
      </c>
      <c r="T294" s="2">
        <v>14</v>
      </c>
      <c r="U294" s="2">
        <v>3</v>
      </c>
      <c r="V294" s="2">
        <v>0</v>
      </c>
      <c r="W294" s="2">
        <v>0</v>
      </c>
    </row>
    <row r="295" spans="1:23" x14ac:dyDescent="0.25">
      <c r="A295" s="2">
        <f>(Table12[[#This Row],[profit]] * 1.074 * 1000) - (Table12[[#This Row],[positions]] * 0.08)</f>
        <v>-16.24260000000011</v>
      </c>
      <c r="B295" s="2" t="s">
        <v>23</v>
      </c>
      <c r="C295" s="2">
        <v>744</v>
      </c>
      <c r="D295" s="2" t="s">
        <v>24</v>
      </c>
      <c r="E295" s="2">
        <v>140</v>
      </c>
      <c r="F295" s="2">
        <v>10</v>
      </c>
      <c r="G295" s="2">
        <v>0.54</v>
      </c>
      <c r="H295" s="2">
        <v>0.37</v>
      </c>
      <c r="I295" s="2">
        <v>0.38</v>
      </c>
      <c r="J295" s="2" t="b">
        <v>0</v>
      </c>
      <c r="K295" s="2">
        <v>3</v>
      </c>
      <c r="L295" s="2">
        <v>-1.4900000000000101E-2</v>
      </c>
      <c r="M295" s="2">
        <v>-1.4900000000000101E-2</v>
      </c>
      <c r="N295" s="2">
        <v>1</v>
      </c>
      <c r="O295" s="2">
        <v>0</v>
      </c>
      <c r="P295" s="2">
        <v>-4.9666666666667103E-3</v>
      </c>
      <c r="Q295" s="2">
        <v>-4.8064516129032699E-4</v>
      </c>
      <c r="R295" s="2">
        <v>9.6774193548387094E-2</v>
      </c>
      <c r="S295" s="2">
        <v>0</v>
      </c>
      <c r="T295" s="2">
        <v>13</v>
      </c>
      <c r="U295" s="2">
        <v>3</v>
      </c>
      <c r="V295" s="2">
        <v>0</v>
      </c>
      <c r="W295" s="2">
        <v>0</v>
      </c>
    </row>
    <row r="296" spans="1:23" x14ac:dyDescent="0.25">
      <c r="A296" s="2">
        <f>(Table12[[#This Row],[profit]] * 1.074 * 1000) - (Table12[[#This Row],[positions]] * 0.08)</f>
        <v>-16.24260000000011</v>
      </c>
      <c r="B296" s="2" t="s">
        <v>23</v>
      </c>
      <c r="C296" s="2">
        <v>744</v>
      </c>
      <c r="D296" s="2" t="s">
        <v>24</v>
      </c>
      <c r="E296" s="2">
        <v>40</v>
      </c>
      <c r="F296" s="2">
        <v>10</v>
      </c>
      <c r="G296" s="2">
        <v>0.56999999999999995</v>
      </c>
      <c r="H296" s="2">
        <v>0.34</v>
      </c>
      <c r="I296" s="2">
        <v>0.38</v>
      </c>
      <c r="J296" s="2" t="b">
        <v>0</v>
      </c>
      <c r="K296" s="2">
        <v>3</v>
      </c>
      <c r="L296" s="2">
        <v>-1.4900000000000101E-2</v>
      </c>
      <c r="M296" s="2">
        <v>-1.4900000000000101E-2</v>
      </c>
      <c r="N296" s="2">
        <v>1</v>
      </c>
      <c r="O296" s="2">
        <v>0</v>
      </c>
      <c r="P296" s="2">
        <v>-4.9666666666667103E-3</v>
      </c>
      <c r="Q296" s="2">
        <v>-4.8064516129032699E-4</v>
      </c>
      <c r="R296" s="2">
        <v>9.6774193548387094E-2</v>
      </c>
      <c r="S296" s="2">
        <v>0</v>
      </c>
      <c r="T296" s="2">
        <v>13</v>
      </c>
      <c r="U296" s="2">
        <v>3</v>
      </c>
      <c r="V296" s="2">
        <v>0</v>
      </c>
      <c r="W296" s="2">
        <v>0</v>
      </c>
    </row>
    <row r="297" spans="1:23" x14ac:dyDescent="0.25">
      <c r="A297" s="2">
        <f>(Table12[[#This Row],[profit]] * 1.074 * 1000) - (Table12[[#This Row],[positions]] * 0.08)</f>
        <v>-16.295200000000108</v>
      </c>
      <c r="B297" s="2" t="s">
        <v>23</v>
      </c>
      <c r="C297" s="2">
        <v>744</v>
      </c>
      <c r="D297" s="2" t="s">
        <v>24</v>
      </c>
      <c r="E297" s="2">
        <v>160</v>
      </c>
      <c r="F297" s="2">
        <v>8</v>
      </c>
      <c r="G297" s="2">
        <v>0.32</v>
      </c>
      <c r="H297" s="2">
        <v>0.26</v>
      </c>
      <c r="I297" s="2">
        <v>0.2</v>
      </c>
      <c r="J297" s="2" t="b">
        <v>0</v>
      </c>
      <c r="K297" s="2">
        <v>5</v>
      </c>
      <c r="L297" s="2">
        <v>-1.48000000000001E-2</v>
      </c>
      <c r="M297" s="2">
        <v>-1.48000000000001E-2</v>
      </c>
      <c r="N297" s="2">
        <v>0.8</v>
      </c>
      <c r="O297" s="2">
        <v>0.2</v>
      </c>
      <c r="P297" s="2">
        <v>-2.9600000000000299E-3</v>
      </c>
      <c r="Q297" s="2">
        <v>-4.77419354838714E-4</v>
      </c>
      <c r="R297" s="2">
        <v>0.16129032258064499</v>
      </c>
      <c r="S297" s="2">
        <v>0</v>
      </c>
      <c r="T297" s="2">
        <v>18</v>
      </c>
      <c r="U297" s="2">
        <v>4</v>
      </c>
      <c r="V297" s="2">
        <v>1</v>
      </c>
      <c r="W297" s="2">
        <v>0</v>
      </c>
    </row>
    <row r="298" spans="1:23" x14ac:dyDescent="0.25">
      <c r="A298" s="2">
        <f>(Table12[[#This Row],[profit]] * 1.074 * 1000) - (Table12[[#This Row],[positions]] * 0.08)</f>
        <v>-16.350000000000321</v>
      </c>
      <c r="B298" s="2" t="s">
        <v>23</v>
      </c>
      <c r="C298" s="2">
        <v>744</v>
      </c>
      <c r="D298" s="2" t="s">
        <v>24</v>
      </c>
      <c r="E298" s="2">
        <v>70</v>
      </c>
      <c r="F298" s="2">
        <v>19</v>
      </c>
      <c r="G298" s="2">
        <v>0.7</v>
      </c>
      <c r="H298" s="2">
        <v>0.4</v>
      </c>
      <c r="I298" s="2">
        <v>0.4</v>
      </c>
      <c r="J298" s="2" t="b">
        <v>0</v>
      </c>
      <c r="K298" s="2">
        <v>3</v>
      </c>
      <c r="L298" s="2">
        <v>-1.50000000000003E-2</v>
      </c>
      <c r="M298" s="2">
        <v>-1.50000000000003E-2</v>
      </c>
      <c r="N298" s="2">
        <v>1</v>
      </c>
      <c r="O298" s="2">
        <v>0</v>
      </c>
      <c r="P298" s="2">
        <v>-5.0000000000001198E-3</v>
      </c>
      <c r="Q298" s="2">
        <v>-4.8387096774194698E-4</v>
      </c>
      <c r="R298" s="2">
        <v>9.6774193548387094E-2</v>
      </c>
      <c r="S298" s="2">
        <v>0</v>
      </c>
      <c r="T298" s="2">
        <v>27</v>
      </c>
      <c r="U298" s="2">
        <v>3</v>
      </c>
      <c r="V298" s="2">
        <v>0</v>
      </c>
      <c r="W298" s="2">
        <v>0</v>
      </c>
    </row>
    <row r="299" spans="1:23" x14ac:dyDescent="0.25">
      <c r="A299" s="2">
        <f>(Table12[[#This Row],[profit]] * 1.074 * 1000) - (Table12[[#This Row],[positions]] * 0.08)</f>
        <v>-16.347800000000216</v>
      </c>
      <c r="B299" s="2" t="s">
        <v>23</v>
      </c>
      <c r="C299" s="2">
        <v>744</v>
      </c>
      <c r="D299" s="2" t="s">
        <v>24</v>
      </c>
      <c r="E299" s="2">
        <v>10</v>
      </c>
      <c r="F299" s="2">
        <v>26</v>
      </c>
      <c r="G299" s="2">
        <v>0.41</v>
      </c>
      <c r="H299" s="2">
        <v>0.2</v>
      </c>
      <c r="I299" s="2">
        <v>0.22</v>
      </c>
      <c r="J299" s="2" t="b">
        <v>0</v>
      </c>
      <c r="K299" s="2">
        <v>7</v>
      </c>
      <c r="L299" s="2">
        <v>-1.4700000000000201E-2</v>
      </c>
      <c r="M299" s="2">
        <v>-1.4700000000000201E-2</v>
      </c>
      <c r="N299" s="2">
        <v>1</v>
      </c>
      <c r="O299" s="2">
        <v>0.42857142857142899</v>
      </c>
      <c r="P299" s="2">
        <v>-2.1000000000000198E-3</v>
      </c>
      <c r="Q299" s="2">
        <v>-4.7419354838710198E-4</v>
      </c>
      <c r="R299" s="2">
        <v>0.225806451612903</v>
      </c>
      <c r="S299" s="2">
        <v>0</v>
      </c>
      <c r="T299" s="2">
        <v>19</v>
      </c>
      <c r="U299" s="2">
        <v>0</v>
      </c>
      <c r="V299" s="2">
        <v>0</v>
      </c>
      <c r="W299" s="2">
        <v>7</v>
      </c>
    </row>
    <row r="300" spans="1:23" x14ac:dyDescent="0.25">
      <c r="A300" s="2">
        <f>(Table12[[#This Row],[profit]] * 1.074 * 1000) - (Table12[[#This Row],[positions]] * 0.08)</f>
        <v>-16.537399999999892</v>
      </c>
      <c r="B300" s="2" t="s">
        <v>23</v>
      </c>
      <c r="C300" s="2">
        <v>744</v>
      </c>
      <c r="D300" s="2" t="s">
        <v>24</v>
      </c>
      <c r="E300" s="2">
        <v>160</v>
      </c>
      <c r="F300" s="2">
        <v>24</v>
      </c>
      <c r="G300" s="2">
        <v>0.6</v>
      </c>
      <c r="H300" s="2">
        <v>0.16</v>
      </c>
      <c r="I300" s="2">
        <v>0.3</v>
      </c>
      <c r="J300" s="2" t="b">
        <v>0</v>
      </c>
      <c r="K300" s="2">
        <v>4</v>
      </c>
      <c r="L300" s="2">
        <v>-1.50999999999999E-2</v>
      </c>
      <c r="M300" s="2">
        <v>-1.50999999999999E-2</v>
      </c>
      <c r="N300" s="2">
        <v>1</v>
      </c>
      <c r="O300" s="2">
        <v>0.25</v>
      </c>
      <c r="P300" s="2">
        <v>-3.7749999999999698E-3</v>
      </c>
      <c r="Q300" s="2">
        <v>-4.8709677419354501E-4</v>
      </c>
      <c r="R300" s="2">
        <v>0.12903225806451599</v>
      </c>
      <c r="S300" s="2">
        <v>0</v>
      </c>
      <c r="T300" s="2">
        <v>17</v>
      </c>
      <c r="U300" s="2">
        <v>3</v>
      </c>
      <c r="V300" s="2">
        <v>1</v>
      </c>
      <c r="W300" s="2">
        <v>0</v>
      </c>
    </row>
    <row r="301" spans="1:23" x14ac:dyDescent="0.25">
      <c r="A301" s="2">
        <f>(Table12[[#This Row],[profit]] * 1.074 * 1000) - (Table12[[#This Row],[positions]] * 0.08)</f>
        <v>-16.590000000000106</v>
      </c>
      <c r="B301" s="2" t="s">
        <v>23</v>
      </c>
      <c r="C301" s="2">
        <v>744</v>
      </c>
      <c r="D301" s="2" t="s">
        <v>24</v>
      </c>
      <c r="E301" s="2">
        <v>150</v>
      </c>
      <c r="F301" s="2">
        <v>23</v>
      </c>
      <c r="G301" s="2">
        <v>0.55000000000000004</v>
      </c>
      <c r="H301" s="2">
        <v>0.03</v>
      </c>
      <c r="I301" s="2">
        <v>0.41</v>
      </c>
      <c r="J301" s="2" t="b">
        <v>0</v>
      </c>
      <c r="K301" s="2">
        <v>6</v>
      </c>
      <c r="L301" s="2">
        <v>-1.50000000000001E-2</v>
      </c>
      <c r="M301" s="2">
        <v>-1.50000000000001E-2</v>
      </c>
      <c r="N301" s="2">
        <v>1</v>
      </c>
      <c r="O301" s="2">
        <v>0.5</v>
      </c>
      <c r="P301" s="2">
        <v>-2.50000000000002E-3</v>
      </c>
      <c r="Q301" s="2">
        <v>-4.8387096774193998E-4</v>
      </c>
      <c r="R301" s="2">
        <v>0.19354838709677399</v>
      </c>
      <c r="S301" s="2">
        <v>0</v>
      </c>
      <c r="T301" s="2">
        <v>11</v>
      </c>
      <c r="U301" s="2">
        <v>3</v>
      </c>
      <c r="V301" s="2">
        <v>3</v>
      </c>
      <c r="W301" s="2">
        <v>0</v>
      </c>
    </row>
    <row r="302" spans="1:23" x14ac:dyDescent="0.25">
      <c r="A302" s="2">
        <f>(Table12[[#This Row],[profit]] * 1.074 * 1000) - (Table12[[#This Row],[positions]] * 0.08)</f>
        <v>-16.391600000000107</v>
      </c>
      <c r="B302" s="2" t="s">
        <v>23</v>
      </c>
      <c r="C302" s="2">
        <v>744</v>
      </c>
      <c r="D302" s="2" t="s">
        <v>24</v>
      </c>
      <c r="E302" s="2">
        <v>60</v>
      </c>
      <c r="F302" s="2">
        <v>22</v>
      </c>
      <c r="G302" s="2">
        <v>0.27</v>
      </c>
      <c r="H302" s="2">
        <v>0.23</v>
      </c>
      <c r="I302" s="2">
        <v>0.09</v>
      </c>
      <c r="J302" s="2" t="b">
        <v>0</v>
      </c>
      <c r="K302" s="2">
        <v>25</v>
      </c>
      <c r="L302" s="2">
        <v>-1.3400000000000099E-2</v>
      </c>
      <c r="M302" s="2">
        <v>-1.3400000000000099E-2</v>
      </c>
      <c r="N302" s="2">
        <v>0.6</v>
      </c>
      <c r="O302" s="2">
        <v>0.48</v>
      </c>
      <c r="P302" s="2">
        <v>-5.3600000000000305E-4</v>
      </c>
      <c r="Q302" s="2">
        <v>-4.32258064516132E-4</v>
      </c>
      <c r="R302" s="2">
        <v>0.80645161290322598</v>
      </c>
      <c r="S302" s="2">
        <v>0.28571428571428598</v>
      </c>
      <c r="T302" s="2">
        <v>39</v>
      </c>
      <c r="U302" s="2">
        <v>12</v>
      </c>
      <c r="V302" s="2">
        <v>3</v>
      </c>
      <c r="W302" s="2">
        <v>10</v>
      </c>
    </row>
    <row r="303" spans="1:23" x14ac:dyDescent="0.25">
      <c r="A303" s="2">
        <f>(Table12[[#This Row],[profit]] * 1.074 * 1000) - (Table12[[#This Row],[positions]] * 0.08)</f>
        <v>-16.298400000000967</v>
      </c>
      <c r="B303" s="2" t="s">
        <v>23</v>
      </c>
      <c r="C303" s="2">
        <v>744</v>
      </c>
      <c r="D303" s="2" t="s">
        <v>24</v>
      </c>
      <c r="E303" s="2">
        <v>170</v>
      </c>
      <c r="F303" s="2">
        <v>18</v>
      </c>
      <c r="G303" s="2">
        <v>0.19</v>
      </c>
      <c r="H303" s="2">
        <v>0.16</v>
      </c>
      <c r="I303" s="2">
        <v>0.33</v>
      </c>
      <c r="J303" s="2" t="b">
        <v>0</v>
      </c>
      <c r="K303" s="2">
        <v>48</v>
      </c>
      <c r="L303" s="2">
        <v>-1.16000000000009E-2</v>
      </c>
      <c r="M303" s="2">
        <v>-1.3500000000001001E-2</v>
      </c>
      <c r="N303" s="2">
        <v>0.5625</v>
      </c>
      <c r="O303" s="2">
        <v>0.52083333333333304</v>
      </c>
      <c r="P303" s="2">
        <v>-2.4166666666668599E-4</v>
      </c>
      <c r="Q303" s="2">
        <v>-3.7419354838712698E-4</v>
      </c>
      <c r="R303" s="2">
        <v>1.54838709677419</v>
      </c>
      <c r="S303" s="2">
        <v>0.5</v>
      </c>
      <c r="T303" s="2">
        <v>113</v>
      </c>
      <c r="U303" s="2">
        <v>9</v>
      </c>
      <c r="V303" s="2">
        <v>21</v>
      </c>
      <c r="W303" s="2">
        <v>18</v>
      </c>
    </row>
    <row r="304" spans="1:23" x14ac:dyDescent="0.25">
      <c r="A304" s="2">
        <f>(Table12[[#This Row],[profit]] * 1.074 * 1000) - (Table12[[#This Row],[positions]] * 0.08)</f>
        <v>-16.85960000000011</v>
      </c>
      <c r="B304" s="2" t="s">
        <v>23</v>
      </c>
      <c r="C304" s="2">
        <v>744</v>
      </c>
      <c r="D304" s="2" t="s">
        <v>24</v>
      </c>
      <c r="E304" s="2">
        <v>100</v>
      </c>
      <c r="F304" s="2">
        <v>2</v>
      </c>
      <c r="G304" s="2">
        <v>0.27</v>
      </c>
      <c r="H304" s="2">
        <v>0.41</v>
      </c>
      <c r="I304" s="2">
        <v>0.21</v>
      </c>
      <c r="J304" s="2" t="b">
        <v>0</v>
      </c>
      <c r="K304" s="2">
        <v>4</v>
      </c>
      <c r="L304" s="2">
        <v>-1.5400000000000099E-2</v>
      </c>
      <c r="M304" s="2">
        <v>-1.5400000000000099E-2</v>
      </c>
      <c r="N304" s="2">
        <v>1</v>
      </c>
      <c r="O304" s="2">
        <v>0</v>
      </c>
      <c r="P304" s="2">
        <v>-3.8500000000000201E-3</v>
      </c>
      <c r="Q304" s="2">
        <v>-4.9677419354839005E-4</v>
      </c>
      <c r="R304" s="2">
        <v>0.12903225806451599</v>
      </c>
      <c r="S304" s="2">
        <v>0</v>
      </c>
      <c r="T304" s="2">
        <v>16</v>
      </c>
      <c r="U304" s="2">
        <v>4</v>
      </c>
      <c r="V304" s="2">
        <v>0</v>
      </c>
      <c r="W304" s="2">
        <v>0</v>
      </c>
    </row>
    <row r="305" spans="1:23" x14ac:dyDescent="0.25">
      <c r="A305" s="2">
        <f>(Table12[[#This Row],[profit]] * 1.074 * 1000) - (Table12[[#This Row],[positions]] * 0.08)</f>
        <v>-16.775199999999678</v>
      </c>
      <c r="B305" s="2" t="s">
        <v>23</v>
      </c>
      <c r="C305" s="2">
        <v>744</v>
      </c>
      <c r="D305" s="2" t="s">
        <v>24</v>
      </c>
      <c r="E305" s="2">
        <v>20</v>
      </c>
      <c r="F305" s="2">
        <v>20</v>
      </c>
      <c r="G305" s="2">
        <v>0.36</v>
      </c>
      <c r="H305" s="2">
        <v>0.04</v>
      </c>
      <c r="I305" s="2">
        <v>0.02</v>
      </c>
      <c r="J305" s="2" t="b">
        <v>0</v>
      </c>
      <c r="K305" s="2">
        <v>11</v>
      </c>
      <c r="L305" s="2">
        <v>-1.4799999999999701E-2</v>
      </c>
      <c r="M305" s="2">
        <v>-1.4799999999999701E-2</v>
      </c>
      <c r="N305" s="2">
        <v>0.90909090909090895</v>
      </c>
      <c r="O305" s="2">
        <v>0.45454545454545497</v>
      </c>
      <c r="P305" s="2">
        <v>-1.3454545454545199E-3</v>
      </c>
      <c r="Q305" s="2">
        <v>-4.7741935483870001E-4</v>
      </c>
      <c r="R305" s="2">
        <v>0.35483870967741898</v>
      </c>
      <c r="S305" s="2">
        <v>0.25</v>
      </c>
      <c r="T305" s="2">
        <v>10</v>
      </c>
      <c r="U305" s="2">
        <v>4</v>
      </c>
      <c r="V305" s="2">
        <v>5</v>
      </c>
      <c r="W305" s="2">
        <v>2</v>
      </c>
    </row>
    <row r="306" spans="1:23" x14ac:dyDescent="0.25">
      <c r="A306" s="2">
        <f>(Table12[[#This Row],[profit]] * 1.074 * 1000) - (Table12[[#This Row],[positions]] * 0.08)</f>
        <v>-16.437600000000966</v>
      </c>
      <c r="B306" s="2" t="s">
        <v>23</v>
      </c>
      <c r="C306" s="2">
        <v>744</v>
      </c>
      <c r="D306" s="2" t="s">
        <v>24</v>
      </c>
      <c r="E306" s="2">
        <v>100</v>
      </c>
      <c r="F306" s="2">
        <v>22</v>
      </c>
      <c r="G306" s="2">
        <v>0.23</v>
      </c>
      <c r="H306" s="2">
        <v>0.08</v>
      </c>
      <c r="I306" s="2">
        <v>0.31</v>
      </c>
      <c r="J306" s="2" t="b">
        <v>0</v>
      </c>
      <c r="K306" s="2">
        <v>39</v>
      </c>
      <c r="L306" s="2">
        <v>-1.24000000000009E-2</v>
      </c>
      <c r="M306" s="2">
        <v>-1.44000000000006E-2</v>
      </c>
      <c r="N306" s="2">
        <v>0.53846153846153799</v>
      </c>
      <c r="O306" s="2">
        <v>0.66666666666666696</v>
      </c>
      <c r="P306" s="2">
        <v>-3.1794871794873998E-4</v>
      </c>
      <c r="Q306" s="2">
        <v>-4.0000000000002799E-4</v>
      </c>
      <c r="R306" s="2">
        <v>1.25806451612903</v>
      </c>
      <c r="S306" s="2">
        <v>0.55555555555555602</v>
      </c>
      <c r="T306" s="2">
        <v>43</v>
      </c>
      <c r="U306" s="2">
        <v>6</v>
      </c>
      <c r="V306" s="2">
        <v>24</v>
      </c>
      <c r="W306" s="2">
        <v>9</v>
      </c>
    </row>
    <row r="307" spans="1:23" x14ac:dyDescent="0.25">
      <c r="A307" s="2">
        <f>(Table12[[#This Row],[profit]] * 1.074 * 1000) - (Table12[[#This Row],[positions]] * 0.08)</f>
        <v>-16.829999999999895</v>
      </c>
      <c r="B307" s="2" t="s">
        <v>23</v>
      </c>
      <c r="C307" s="2">
        <v>744</v>
      </c>
      <c r="D307" s="2" t="s">
        <v>24</v>
      </c>
      <c r="E307" s="2">
        <v>70</v>
      </c>
      <c r="F307" s="2">
        <v>23</v>
      </c>
      <c r="G307" s="2">
        <v>0.38</v>
      </c>
      <c r="H307" s="2">
        <v>0.11</v>
      </c>
      <c r="I307" s="2">
        <v>0.18</v>
      </c>
      <c r="J307" s="2" t="b">
        <v>0</v>
      </c>
      <c r="K307" s="2">
        <v>9</v>
      </c>
      <c r="L307" s="2">
        <v>-1.4999999999999901E-2</v>
      </c>
      <c r="M307" s="2">
        <v>-1.4999999999999901E-2</v>
      </c>
      <c r="N307" s="2">
        <v>0.88888888888888895</v>
      </c>
      <c r="O307" s="2">
        <v>0.44444444444444398</v>
      </c>
      <c r="P307" s="2">
        <v>-1.6666666666666601E-3</v>
      </c>
      <c r="Q307" s="2">
        <v>-4.8387096774193201E-4</v>
      </c>
      <c r="R307" s="2">
        <v>0.29032258064516098</v>
      </c>
      <c r="S307" s="2">
        <v>0.25</v>
      </c>
      <c r="T307" s="2">
        <v>38</v>
      </c>
      <c r="U307" s="2">
        <v>5</v>
      </c>
      <c r="V307" s="2">
        <v>2</v>
      </c>
      <c r="W307" s="2">
        <v>2</v>
      </c>
    </row>
    <row r="308" spans="1:23" x14ac:dyDescent="0.25">
      <c r="A308" s="2">
        <f>(Table12[[#This Row],[profit]] * 1.074 * 1000) - (Table12[[#This Row],[positions]] * 0.08)</f>
        <v>-16.884800000000322</v>
      </c>
      <c r="B308" s="2" t="s">
        <v>23</v>
      </c>
      <c r="C308" s="2">
        <v>744</v>
      </c>
      <c r="D308" s="2" t="s">
        <v>24</v>
      </c>
      <c r="E308" s="2">
        <v>70</v>
      </c>
      <c r="F308" s="2">
        <v>25</v>
      </c>
      <c r="G308" s="2">
        <v>0.41</v>
      </c>
      <c r="H308" s="2">
        <v>0.35</v>
      </c>
      <c r="I308" s="2">
        <v>0.24</v>
      </c>
      <c r="J308" s="2" t="b">
        <v>0</v>
      </c>
      <c r="K308" s="2">
        <v>7</v>
      </c>
      <c r="L308" s="2">
        <v>-1.52000000000003E-2</v>
      </c>
      <c r="M308" s="2">
        <v>-1.52000000000003E-2</v>
      </c>
      <c r="N308" s="2">
        <v>1</v>
      </c>
      <c r="O308" s="2">
        <v>0.28571428571428598</v>
      </c>
      <c r="P308" s="2">
        <v>-2.1714285714286201E-3</v>
      </c>
      <c r="Q308" s="2">
        <v>-4.9032258064517198E-4</v>
      </c>
      <c r="R308" s="2">
        <v>0.225806451612903</v>
      </c>
      <c r="S308" s="2">
        <v>0</v>
      </c>
      <c r="T308" s="2">
        <v>45</v>
      </c>
      <c r="U308" s="2">
        <v>4</v>
      </c>
      <c r="V308" s="2">
        <v>0</v>
      </c>
      <c r="W308" s="2">
        <v>3</v>
      </c>
    </row>
    <row r="309" spans="1:23" x14ac:dyDescent="0.25">
      <c r="A309" s="2">
        <f>(Table12[[#This Row],[profit]] * 1.074 * 1000) - (Table12[[#This Row],[positions]] * 0.08)</f>
        <v>-16.939600000000109</v>
      </c>
      <c r="B309" s="2" t="s">
        <v>23</v>
      </c>
      <c r="C309" s="2">
        <v>744</v>
      </c>
      <c r="D309" s="2" t="s">
        <v>24</v>
      </c>
      <c r="E309" s="2">
        <v>190</v>
      </c>
      <c r="F309" s="2">
        <v>15</v>
      </c>
      <c r="G309" s="2">
        <v>0.61</v>
      </c>
      <c r="H309" s="2">
        <v>0.34</v>
      </c>
      <c r="I309" s="2">
        <v>7.0000000000000007E-2</v>
      </c>
      <c r="J309" s="2" t="b">
        <v>0</v>
      </c>
      <c r="K309" s="2">
        <v>5</v>
      </c>
      <c r="L309" s="2">
        <v>-1.5400000000000099E-2</v>
      </c>
      <c r="M309" s="2">
        <v>-1.5400000000000099E-2</v>
      </c>
      <c r="N309" s="2">
        <v>1</v>
      </c>
      <c r="O309" s="2">
        <v>0</v>
      </c>
      <c r="P309" s="2">
        <v>-3.0800000000000198E-3</v>
      </c>
      <c r="Q309" s="2">
        <v>-4.9677419354839005E-4</v>
      </c>
      <c r="R309" s="2">
        <v>0.16129032258064499</v>
      </c>
      <c r="S309" s="2">
        <v>0</v>
      </c>
      <c r="T309" s="2">
        <v>18</v>
      </c>
      <c r="U309" s="2">
        <v>5</v>
      </c>
      <c r="V309" s="2">
        <v>0</v>
      </c>
      <c r="W309" s="2">
        <v>0</v>
      </c>
    </row>
    <row r="310" spans="1:23" x14ac:dyDescent="0.25">
      <c r="A310" s="2">
        <f>(Table12[[#This Row],[profit]] * 1.074 * 1000) - (Table12[[#This Row],[positions]] * 0.08)</f>
        <v>-16.967000000000326</v>
      </c>
      <c r="B310" s="2" t="s">
        <v>23</v>
      </c>
      <c r="C310" s="2">
        <v>744</v>
      </c>
      <c r="D310" s="2" t="s">
        <v>24</v>
      </c>
      <c r="E310" s="2">
        <v>80</v>
      </c>
      <c r="F310" s="2">
        <v>5</v>
      </c>
      <c r="G310" s="2">
        <v>0.42</v>
      </c>
      <c r="H310" s="2">
        <v>0.31</v>
      </c>
      <c r="I310" s="2">
        <v>0.27</v>
      </c>
      <c r="J310" s="2" t="b">
        <v>0</v>
      </c>
      <c r="K310" s="2">
        <v>4</v>
      </c>
      <c r="L310" s="2">
        <v>-1.55000000000003E-2</v>
      </c>
      <c r="M310" s="2">
        <v>-1.55000000000003E-2</v>
      </c>
      <c r="N310" s="2">
        <v>1</v>
      </c>
      <c r="O310" s="2">
        <v>0</v>
      </c>
      <c r="P310" s="2">
        <v>-3.8750000000000698E-3</v>
      </c>
      <c r="Q310" s="2">
        <v>-5.0000000000000901E-4</v>
      </c>
      <c r="R310" s="2">
        <v>0.12903225806451599</v>
      </c>
      <c r="S310" s="2">
        <v>0</v>
      </c>
      <c r="T310" s="2">
        <v>16</v>
      </c>
      <c r="U310" s="2">
        <v>4</v>
      </c>
      <c r="V310" s="2">
        <v>0</v>
      </c>
      <c r="W310" s="2">
        <v>0</v>
      </c>
    </row>
    <row r="311" spans="1:23" x14ac:dyDescent="0.25">
      <c r="A311" s="2">
        <f>(Table12[[#This Row],[profit]] * 1.074 * 1000) - (Table12[[#This Row],[positions]] * 0.08)</f>
        <v>-16.967000000000535</v>
      </c>
      <c r="B311" s="2" t="s">
        <v>23</v>
      </c>
      <c r="C311" s="2">
        <v>744</v>
      </c>
      <c r="D311" s="2" t="s">
        <v>24</v>
      </c>
      <c r="E311" s="2">
        <v>60</v>
      </c>
      <c r="F311" s="2">
        <v>17</v>
      </c>
      <c r="G311" s="2">
        <v>0.68</v>
      </c>
      <c r="H311" s="2">
        <v>0.41</v>
      </c>
      <c r="I311" s="2">
        <v>0.23</v>
      </c>
      <c r="J311" s="2" t="b">
        <v>0</v>
      </c>
      <c r="K311" s="2">
        <v>4</v>
      </c>
      <c r="L311" s="2">
        <v>-1.5500000000000499E-2</v>
      </c>
      <c r="M311" s="2">
        <v>-1.5500000000000499E-2</v>
      </c>
      <c r="N311" s="2">
        <v>1</v>
      </c>
      <c r="O311" s="2">
        <v>0</v>
      </c>
      <c r="P311" s="2">
        <v>-3.8750000000001301E-3</v>
      </c>
      <c r="Q311" s="2">
        <v>-5.0000000000001703E-4</v>
      </c>
      <c r="R311" s="2">
        <v>0.12903225806451599</v>
      </c>
      <c r="S311" s="2">
        <v>0</v>
      </c>
      <c r="T311" s="2">
        <v>24</v>
      </c>
      <c r="U311" s="2">
        <v>4</v>
      </c>
      <c r="V311" s="2">
        <v>0</v>
      </c>
      <c r="W311" s="2">
        <v>0</v>
      </c>
    </row>
    <row r="312" spans="1:23" x14ac:dyDescent="0.25">
      <c r="A312" s="2">
        <f>(Table12[[#This Row],[profit]] * 1.074 * 1000) - (Table12[[#This Row],[positions]] * 0.08)</f>
        <v>-16.656800000000107</v>
      </c>
      <c r="B312" s="2" t="s">
        <v>23</v>
      </c>
      <c r="C312" s="2">
        <v>744</v>
      </c>
      <c r="D312" s="2" t="s">
        <v>24</v>
      </c>
      <c r="E312" s="2">
        <v>110</v>
      </c>
      <c r="F312" s="2">
        <v>16</v>
      </c>
      <c r="G312" s="2">
        <v>0.22</v>
      </c>
      <c r="H312" s="2">
        <v>0.26</v>
      </c>
      <c r="I312" s="2">
        <v>0.19</v>
      </c>
      <c r="J312" s="2" t="b">
        <v>0</v>
      </c>
      <c r="K312" s="2">
        <v>31</v>
      </c>
      <c r="L312" s="2">
        <v>-1.3200000000000101E-2</v>
      </c>
      <c r="M312" s="2">
        <v>-1.6500000000000001E-2</v>
      </c>
      <c r="N312" s="2">
        <v>0.61290322580645196</v>
      </c>
      <c r="O312" s="2">
        <v>0.45161290322580599</v>
      </c>
      <c r="P312" s="2">
        <v>-4.2580645161290602E-4</v>
      </c>
      <c r="Q312" s="2">
        <v>-4.2580645161290699E-4</v>
      </c>
      <c r="R312" s="2">
        <v>1</v>
      </c>
      <c r="S312" s="2">
        <v>0.375</v>
      </c>
      <c r="T312" s="2">
        <v>68</v>
      </c>
      <c r="U312" s="2">
        <v>11</v>
      </c>
      <c r="V312" s="2">
        <v>6</v>
      </c>
      <c r="W312" s="2">
        <v>14</v>
      </c>
    </row>
    <row r="313" spans="1:23" x14ac:dyDescent="0.25">
      <c r="A313" s="2">
        <f>(Table12[[#This Row],[profit]] * 1.074 * 1000) - (Table12[[#This Row],[positions]] * 0.08)</f>
        <v>-16.964800000000324</v>
      </c>
      <c r="B313" s="2" t="s">
        <v>23</v>
      </c>
      <c r="C313" s="2">
        <v>744</v>
      </c>
      <c r="D313" s="2" t="s">
        <v>24</v>
      </c>
      <c r="E313" s="2">
        <v>10</v>
      </c>
      <c r="F313" s="2">
        <v>26</v>
      </c>
      <c r="G313" s="2">
        <v>0.4</v>
      </c>
      <c r="H313" s="2">
        <v>0.27</v>
      </c>
      <c r="I313" s="2">
        <v>0.18</v>
      </c>
      <c r="J313" s="2" t="b">
        <v>0</v>
      </c>
      <c r="K313" s="2">
        <v>8</v>
      </c>
      <c r="L313" s="2">
        <v>-1.52000000000003E-2</v>
      </c>
      <c r="M313" s="2">
        <v>-1.52000000000003E-2</v>
      </c>
      <c r="N313" s="2">
        <v>1</v>
      </c>
      <c r="O313" s="2">
        <v>0.375</v>
      </c>
      <c r="P313" s="2">
        <v>-1.9000000000000399E-3</v>
      </c>
      <c r="Q313" s="2">
        <v>-4.9032258064517198E-4</v>
      </c>
      <c r="R313" s="2">
        <v>0.25806451612903197</v>
      </c>
      <c r="S313" s="2">
        <v>0.25</v>
      </c>
      <c r="T313" s="2">
        <v>18</v>
      </c>
      <c r="U313" s="2">
        <v>0</v>
      </c>
      <c r="V313" s="2">
        <v>0</v>
      </c>
      <c r="W313" s="2">
        <v>8</v>
      </c>
    </row>
    <row r="314" spans="1:23" x14ac:dyDescent="0.25">
      <c r="A314" s="2">
        <f>(Table12[[#This Row],[profit]] * 1.074 * 1000) - (Table12[[#This Row],[positions]] * 0.08)</f>
        <v>-17.204799999999892</v>
      </c>
      <c r="B314" s="2" t="s">
        <v>23</v>
      </c>
      <c r="C314" s="2">
        <v>744</v>
      </c>
      <c r="D314" s="2" t="s">
        <v>24</v>
      </c>
      <c r="E314" s="2">
        <v>80</v>
      </c>
      <c r="F314" s="2">
        <v>24</v>
      </c>
      <c r="G314" s="2">
        <v>0.35</v>
      </c>
      <c r="H314" s="2">
        <v>0.18</v>
      </c>
      <c r="I314" s="2">
        <v>0.14000000000000001</v>
      </c>
      <c r="J314" s="2" t="b">
        <v>0</v>
      </c>
      <c r="K314" s="2">
        <v>11</v>
      </c>
      <c r="L314" s="2">
        <v>-1.5199999999999899E-2</v>
      </c>
      <c r="M314" s="2">
        <v>-1.5199999999999899E-2</v>
      </c>
      <c r="N314" s="2">
        <v>0.81818181818181801</v>
      </c>
      <c r="O314" s="2">
        <v>0.27272727272727298</v>
      </c>
      <c r="P314" s="2">
        <v>-1.38181818181817E-3</v>
      </c>
      <c r="Q314" s="2">
        <v>-4.9032258064515702E-4</v>
      </c>
      <c r="R314" s="2">
        <v>0.35483870967741898</v>
      </c>
      <c r="S314" s="2">
        <v>0.4</v>
      </c>
      <c r="T314" s="2">
        <v>44</v>
      </c>
      <c r="U314" s="2">
        <v>6</v>
      </c>
      <c r="V314" s="2">
        <v>2</v>
      </c>
      <c r="W314" s="2">
        <v>3</v>
      </c>
    </row>
    <row r="315" spans="1:23" x14ac:dyDescent="0.25">
      <c r="A315" s="2">
        <f>(Table12[[#This Row],[profit]] * 1.074 * 1000) - (Table12[[#This Row],[positions]] * 0.08)</f>
        <v>-16.837600000000002</v>
      </c>
      <c r="B315" s="2" t="s">
        <v>23</v>
      </c>
      <c r="C315" s="2">
        <v>744</v>
      </c>
      <c r="D315" s="2" t="s">
        <v>24</v>
      </c>
      <c r="E315" s="2">
        <v>80</v>
      </c>
      <c r="F315" s="2">
        <v>21</v>
      </c>
      <c r="G315" s="2">
        <v>0.22</v>
      </c>
      <c r="H315" s="2">
        <v>0.28000000000000003</v>
      </c>
      <c r="I315" s="2">
        <v>0.13</v>
      </c>
      <c r="J315" s="2" t="b">
        <v>0</v>
      </c>
      <c r="K315" s="2">
        <v>44</v>
      </c>
      <c r="L315" s="2">
        <v>-1.24E-2</v>
      </c>
      <c r="M315" s="2">
        <v>-1.5200000000000101E-2</v>
      </c>
      <c r="N315" s="2">
        <v>0.56818181818181801</v>
      </c>
      <c r="O315" s="2">
        <v>0.43181818181818199</v>
      </c>
      <c r="P315" s="2">
        <v>-2.8181818181818099E-4</v>
      </c>
      <c r="Q315" s="2">
        <v>-3.9999999999999899E-4</v>
      </c>
      <c r="R315" s="2">
        <v>1.4193548387096799</v>
      </c>
      <c r="S315" s="2">
        <v>0.22222222222222199</v>
      </c>
      <c r="T315" s="2">
        <v>56</v>
      </c>
      <c r="U315" s="2">
        <v>17</v>
      </c>
      <c r="V315" s="2">
        <v>5</v>
      </c>
      <c r="W315" s="2">
        <v>22</v>
      </c>
    </row>
    <row r="316" spans="1:23" x14ac:dyDescent="0.25">
      <c r="A316" s="2">
        <f>(Table12[[#This Row],[profit]] * 1.074 * 1000) - (Table12[[#This Row],[positions]] * 0.08)</f>
        <v>-17.286999999999573</v>
      </c>
      <c r="B316" s="2" t="s">
        <v>23</v>
      </c>
      <c r="C316" s="2">
        <v>744</v>
      </c>
      <c r="D316" s="2" t="s">
        <v>24</v>
      </c>
      <c r="E316" s="2">
        <v>160</v>
      </c>
      <c r="F316" s="2">
        <v>13</v>
      </c>
      <c r="G316" s="2">
        <v>0.32</v>
      </c>
      <c r="H316" s="2">
        <v>0.06</v>
      </c>
      <c r="I316" s="2">
        <v>0.39</v>
      </c>
      <c r="J316" s="2" t="b">
        <v>0</v>
      </c>
      <c r="K316" s="2">
        <v>8</v>
      </c>
      <c r="L316" s="2">
        <v>-1.5499999999999599E-2</v>
      </c>
      <c r="M316" s="2">
        <v>-1.5499999999999599E-2</v>
      </c>
      <c r="N316" s="2">
        <v>0.875</v>
      </c>
      <c r="O316" s="2">
        <v>0.5</v>
      </c>
      <c r="P316" s="2">
        <v>-1.9374999999999499E-3</v>
      </c>
      <c r="Q316" s="2">
        <v>-4.9999999999998798E-4</v>
      </c>
      <c r="R316" s="2">
        <v>0.25806451612903197</v>
      </c>
      <c r="S316" s="2">
        <v>0.25</v>
      </c>
      <c r="T316" s="2">
        <v>49</v>
      </c>
      <c r="U316" s="2">
        <v>3</v>
      </c>
      <c r="V316" s="2">
        <v>4</v>
      </c>
      <c r="W316" s="2">
        <v>1</v>
      </c>
    </row>
    <row r="317" spans="1:23" x14ac:dyDescent="0.25">
      <c r="A317" s="2">
        <f>(Table12[[#This Row],[profit]] * 1.074 * 1000) - (Table12[[#This Row],[positions]] * 0.08)</f>
        <v>-17.20260000000043</v>
      </c>
      <c r="B317" s="2" t="s">
        <v>23</v>
      </c>
      <c r="C317" s="2">
        <v>744</v>
      </c>
      <c r="D317" s="2" t="s">
        <v>24</v>
      </c>
      <c r="E317" s="2">
        <v>140</v>
      </c>
      <c r="F317" s="2">
        <v>7</v>
      </c>
      <c r="G317" s="2">
        <v>0.26</v>
      </c>
      <c r="H317" s="2">
        <v>0.26</v>
      </c>
      <c r="I317" s="2">
        <v>0.01</v>
      </c>
      <c r="J317" s="2" t="b">
        <v>0</v>
      </c>
      <c r="K317" s="2">
        <v>15</v>
      </c>
      <c r="L317" s="2">
        <v>-1.4900000000000401E-2</v>
      </c>
      <c r="M317" s="2">
        <v>-1.4900000000000401E-2</v>
      </c>
      <c r="N317" s="2">
        <v>0.73333333333333295</v>
      </c>
      <c r="O317" s="2">
        <v>0.133333333333333</v>
      </c>
      <c r="P317" s="2">
        <v>-9.933333333333569E-4</v>
      </c>
      <c r="Q317" s="2">
        <v>-4.8064516129033398E-4</v>
      </c>
      <c r="R317" s="2">
        <v>0.483870967741936</v>
      </c>
      <c r="S317" s="2">
        <v>0</v>
      </c>
      <c r="T317" s="2">
        <v>31</v>
      </c>
      <c r="U317" s="2">
        <v>13</v>
      </c>
      <c r="V317" s="2">
        <v>2</v>
      </c>
      <c r="W317" s="2">
        <v>0</v>
      </c>
    </row>
    <row r="318" spans="1:23" x14ac:dyDescent="0.25">
      <c r="A318" s="2">
        <f>(Table12[[#This Row],[profit]] * 1.074 * 1000) - (Table12[[#This Row],[positions]] * 0.08)</f>
        <v>-17.423999999999999</v>
      </c>
      <c r="B318" s="2" t="s">
        <v>23</v>
      </c>
      <c r="C318" s="2">
        <v>744</v>
      </c>
      <c r="D318" s="2" t="s">
        <v>24</v>
      </c>
      <c r="E318" s="2">
        <v>70</v>
      </c>
      <c r="F318" s="2">
        <v>27</v>
      </c>
      <c r="G318" s="2">
        <v>0.62</v>
      </c>
      <c r="H318" s="2">
        <v>0.39</v>
      </c>
      <c r="I318" s="2">
        <v>0.1</v>
      </c>
      <c r="J318" s="2" t="b">
        <v>0</v>
      </c>
      <c r="K318" s="2">
        <v>3</v>
      </c>
      <c r="L318" s="2">
        <v>-1.6E-2</v>
      </c>
      <c r="M318" s="2">
        <v>-1.6E-2</v>
      </c>
      <c r="N318" s="2">
        <v>1</v>
      </c>
      <c r="O318" s="2">
        <v>0</v>
      </c>
      <c r="P318" s="2">
        <v>-5.3333333333333401E-3</v>
      </c>
      <c r="Q318" s="2">
        <v>-5.1612903225806497E-4</v>
      </c>
      <c r="R318" s="2">
        <v>9.6774193548387094E-2</v>
      </c>
      <c r="S318" s="2">
        <v>0</v>
      </c>
      <c r="T318" s="2">
        <v>27</v>
      </c>
      <c r="U318" s="2">
        <v>3</v>
      </c>
      <c r="V318" s="2">
        <v>0</v>
      </c>
      <c r="W318" s="2">
        <v>0</v>
      </c>
    </row>
    <row r="319" spans="1:23" x14ac:dyDescent="0.25">
      <c r="A319" s="2">
        <f>(Table12[[#This Row],[profit]] * 1.074 * 1000) - (Table12[[#This Row],[positions]] * 0.08)</f>
        <v>-17.449199999999784</v>
      </c>
      <c r="B319" s="2" t="s">
        <v>23</v>
      </c>
      <c r="C319" s="2">
        <v>744</v>
      </c>
      <c r="D319" s="2" t="s">
        <v>24</v>
      </c>
      <c r="E319" s="2">
        <v>20</v>
      </c>
      <c r="F319" s="2">
        <v>13</v>
      </c>
      <c r="G319" s="2">
        <v>0.36</v>
      </c>
      <c r="H319" s="2">
        <v>0.28999999999999998</v>
      </c>
      <c r="I319" s="2">
        <v>0.11</v>
      </c>
      <c r="J319" s="2" t="b">
        <v>0</v>
      </c>
      <c r="K319" s="2">
        <v>6</v>
      </c>
      <c r="L319" s="2">
        <v>-1.57999999999998E-2</v>
      </c>
      <c r="M319" s="2">
        <v>-1.57999999999998E-2</v>
      </c>
      <c r="N319" s="2">
        <v>1</v>
      </c>
      <c r="O319" s="2">
        <v>0</v>
      </c>
      <c r="P319" s="2">
        <v>-2.6333333333333001E-3</v>
      </c>
      <c r="Q319" s="2">
        <v>-5.0967741935483302E-4</v>
      </c>
      <c r="R319" s="2">
        <v>0.19354838709677399</v>
      </c>
      <c r="S319" s="2">
        <v>0</v>
      </c>
      <c r="T319" s="2">
        <v>13</v>
      </c>
      <c r="U319" s="2">
        <v>5</v>
      </c>
      <c r="V319" s="2">
        <v>0</v>
      </c>
      <c r="W319" s="2">
        <v>1</v>
      </c>
    </row>
    <row r="320" spans="1:23" x14ac:dyDescent="0.25">
      <c r="A320" s="2">
        <f>(Table12[[#This Row],[profit]] * 1.074 * 1000) - (Table12[[#This Row],[positions]] * 0.08)</f>
        <v>-17.504000000000001</v>
      </c>
      <c r="B320" s="2" t="s">
        <v>23</v>
      </c>
      <c r="C320" s="2">
        <v>744</v>
      </c>
      <c r="D320" s="2" t="s">
        <v>24</v>
      </c>
      <c r="E320" s="2">
        <v>100</v>
      </c>
      <c r="F320" s="2">
        <v>7</v>
      </c>
      <c r="G320" s="2">
        <v>0.43</v>
      </c>
      <c r="H320" s="2">
        <v>0.19</v>
      </c>
      <c r="I320" s="2">
        <v>0.21</v>
      </c>
      <c r="J320" s="2" t="b">
        <v>0</v>
      </c>
      <c r="K320" s="2">
        <v>4</v>
      </c>
      <c r="L320" s="2">
        <v>-1.6E-2</v>
      </c>
      <c r="M320" s="2">
        <v>-1.6E-2</v>
      </c>
      <c r="N320" s="2">
        <v>1</v>
      </c>
      <c r="O320" s="2">
        <v>0</v>
      </c>
      <c r="P320" s="2">
        <v>-4.0000000000000001E-3</v>
      </c>
      <c r="Q320" s="2">
        <v>-5.1612903225806497E-4</v>
      </c>
      <c r="R320" s="2">
        <v>0.12903225806451599</v>
      </c>
      <c r="S320" s="2">
        <v>0</v>
      </c>
      <c r="T320" s="2">
        <v>16</v>
      </c>
      <c r="U320" s="2">
        <v>4</v>
      </c>
      <c r="V320" s="2">
        <v>0</v>
      </c>
      <c r="W320" s="2">
        <v>0</v>
      </c>
    </row>
    <row r="321" spans="1:23" x14ac:dyDescent="0.25">
      <c r="A321" s="2">
        <f>(Table12[[#This Row],[profit]] * 1.074 * 1000) - (Table12[[#This Row],[positions]] * 0.08)</f>
        <v>-17.636599999999998</v>
      </c>
      <c r="B321" s="2" t="s">
        <v>23</v>
      </c>
      <c r="C321" s="2">
        <v>744</v>
      </c>
      <c r="D321" s="2" t="s">
        <v>24</v>
      </c>
      <c r="E321" s="2">
        <v>190</v>
      </c>
      <c r="F321" s="2">
        <v>29</v>
      </c>
      <c r="G321" s="2">
        <v>0.48</v>
      </c>
      <c r="H321" s="2">
        <v>0.18</v>
      </c>
      <c r="I321" s="2">
        <v>0.28000000000000003</v>
      </c>
      <c r="J321" s="2" t="b">
        <v>0</v>
      </c>
      <c r="K321" s="2">
        <v>7</v>
      </c>
      <c r="L321" s="2">
        <v>-1.5900000000000001E-2</v>
      </c>
      <c r="M321" s="2">
        <v>-1.5900000000000001E-2</v>
      </c>
      <c r="N321" s="2">
        <v>1</v>
      </c>
      <c r="O321" s="2">
        <v>0.42857142857142899</v>
      </c>
      <c r="P321" s="2">
        <v>-2.2714285714285701E-3</v>
      </c>
      <c r="Q321" s="2">
        <v>-5.1290322580645198E-4</v>
      </c>
      <c r="R321" s="2">
        <v>0.225806451612903</v>
      </c>
      <c r="S321" s="2">
        <v>0</v>
      </c>
      <c r="T321" s="2">
        <v>75</v>
      </c>
      <c r="U321" s="2">
        <v>4</v>
      </c>
      <c r="V321" s="2">
        <v>2</v>
      </c>
      <c r="W321" s="2">
        <v>1</v>
      </c>
    </row>
    <row r="322" spans="1:23" x14ac:dyDescent="0.25">
      <c r="A322" s="2">
        <f>(Table12[[#This Row],[profit]] * 1.074 * 1000) - (Table12[[#This Row],[positions]] * 0.08)</f>
        <v>-17.716599999999787</v>
      </c>
      <c r="B322" s="2" t="s">
        <v>23</v>
      </c>
      <c r="C322" s="2">
        <v>744</v>
      </c>
      <c r="D322" s="2" t="s">
        <v>24</v>
      </c>
      <c r="E322" s="2">
        <v>90</v>
      </c>
      <c r="F322" s="2">
        <v>13</v>
      </c>
      <c r="G322" s="2">
        <v>0.32</v>
      </c>
      <c r="H322" s="2">
        <v>0.14000000000000001</v>
      </c>
      <c r="I322" s="2">
        <v>0.25</v>
      </c>
      <c r="J322" s="2" t="b">
        <v>0</v>
      </c>
      <c r="K322" s="2">
        <v>8</v>
      </c>
      <c r="L322" s="2">
        <v>-1.58999999999998E-2</v>
      </c>
      <c r="M322" s="2">
        <v>-1.58999999999998E-2</v>
      </c>
      <c r="N322" s="2">
        <v>0.875</v>
      </c>
      <c r="O322" s="2">
        <v>0.375</v>
      </c>
      <c r="P322" s="2">
        <v>-1.9874999999999802E-3</v>
      </c>
      <c r="Q322" s="2">
        <v>-5.1290322580644504E-4</v>
      </c>
      <c r="R322" s="2">
        <v>0.25806451612903197</v>
      </c>
      <c r="S322" s="2">
        <v>0.25</v>
      </c>
      <c r="T322" s="2">
        <v>23</v>
      </c>
      <c r="U322" s="2">
        <v>5</v>
      </c>
      <c r="V322" s="2">
        <v>3</v>
      </c>
      <c r="W322" s="2">
        <v>0</v>
      </c>
    </row>
    <row r="323" spans="1:23" x14ac:dyDescent="0.25">
      <c r="A323" s="2">
        <f>(Table12[[#This Row],[profit]] * 1.074 * 1000) - (Table12[[#This Row],[positions]] * 0.08)</f>
        <v>-17.714399999999788</v>
      </c>
      <c r="B323" s="2" t="s">
        <v>23</v>
      </c>
      <c r="C323" s="2">
        <v>744</v>
      </c>
      <c r="D323" s="2" t="s">
        <v>24</v>
      </c>
      <c r="E323" s="2">
        <v>130</v>
      </c>
      <c r="F323" s="2">
        <v>2</v>
      </c>
      <c r="G323" s="2">
        <v>0.16</v>
      </c>
      <c r="H323" s="2">
        <v>7.0000000000000007E-2</v>
      </c>
      <c r="I323" s="2">
        <v>0.12</v>
      </c>
      <c r="J323" s="2" t="b">
        <v>0</v>
      </c>
      <c r="K323" s="2">
        <v>12</v>
      </c>
      <c r="L323" s="2">
        <v>-1.55999999999998E-2</v>
      </c>
      <c r="M323" s="2">
        <v>-1.55999999999998E-2</v>
      </c>
      <c r="N323" s="2">
        <v>0.75</v>
      </c>
      <c r="O323" s="2">
        <v>0.33333333333333298</v>
      </c>
      <c r="P323" s="2">
        <v>-1.29999999999999E-3</v>
      </c>
      <c r="Q323" s="2">
        <v>-5.0322580645160802E-4</v>
      </c>
      <c r="R323" s="2">
        <v>0.38709677419354799</v>
      </c>
      <c r="S323" s="2">
        <v>0.2</v>
      </c>
      <c r="T323" s="2">
        <v>10</v>
      </c>
      <c r="U323" s="2">
        <v>8</v>
      </c>
      <c r="V323" s="2">
        <v>4</v>
      </c>
      <c r="W323" s="2">
        <v>0</v>
      </c>
    </row>
    <row r="324" spans="1:23" x14ac:dyDescent="0.25">
      <c r="A324" s="2">
        <f>(Table12[[#This Row],[profit]] * 1.074 * 1000) - (Table12[[#This Row],[positions]] * 0.08)</f>
        <v>-17.826200000000213</v>
      </c>
      <c r="B324" s="2" t="s">
        <v>23</v>
      </c>
      <c r="C324" s="2">
        <v>744</v>
      </c>
      <c r="D324" s="2" t="s">
        <v>24</v>
      </c>
      <c r="E324" s="2">
        <v>10</v>
      </c>
      <c r="F324" s="2">
        <v>28</v>
      </c>
      <c r="G324" s="2">
        <v>0.66</v>
      </c>
      <c r="H324" s="2">
        <v>0.26</v>
      </c>
      <c r="I324" s="2">
        <v>0.17</v>
      </c>
      <c r="J324" s="2" t="b">
        <v>0</v>
      </c>
      <c r="K324" s="2">
        <v>4</v>
      </c>
      <c r="L324" s="2">
        <v>-1.63000000000002E-2</v>
      </c>
      <c r="M324" s="2">
        <v>-1.63000000000002E-2</v>
      </c>
      <c r="N324" s="2">
        <v>1</v>
      </c>
      <c r="O324" s="2">
        <v>0.25</v>
      </c>
      <c r="P324" s="2">
        <v>-4.0750000000000499E-3</v>
      </c>
      <c r="Q324" s="2">
        <v>-5.2580645161291002E-4</v>
      </c>
      <c r="R324" s="2">
        <v>0.12903225806451599</v>
      </c>
      <c r="S324" s="2">
        <v>0</v>
      </c>
      <c r="T324" s="2">
        <v>20</v>
      </c>
      <c r="U324" s="2">
        <v>0</v>
      </c>
      <c r="V324" s="2">
        <v>0</v>
      </c>
      <c r="W324" s="2">
        <v>4</v>
      </c>
    </row>
    <row r="325" spans="1:23" x14ac:dyDescent="0.25">
      <c r="A325" s="2">
        <f>(Table12[[#This Row],[profit]] * 1.074 * 1000) - (Table12[[#This Row],[positions]] * 0.08)</f>
        <v>-17.906200000000212</v>
      </c>
      <c r="B325" s="2" t="s">
        <v>23</v>
      </c>
      <c r="C325" s="2">
        <v>744</v>
      </c>
      <c r="D325" s="2" t="s">
        <v>24</v>
      </c>
      <c r="E325" s="2">
        <v>170</v>
      </c>
      <c r="F325" s="2">
        <v>18</v>
      </c>
      <c r="G325" s="2">
        <v>0.49</v>
      </c>
      <c r="H325" s="2">
        <v>0.39</v>
      </c>
      <c r="I325" s="2">
        <v>0.33</v>
      </c>
      <c r="J325" s="2" t="b">
        <v>0</v>
      </c>
      <c r="K325" s="2">
        <v>5</v>
      </c>
      <c r="L325" s="2">
        <v>-1.63000000000002E-2</v>
      </c>
      <c r="M325" s="2">
        <v>-1.63000000000002E-2</v>
      </c>
      <c r="N325" s="2">
        <v>1</v>
      </c>
      <c r="O325" s="2">
        <v>0.2</v>
      </c>
      <c r="P325" s="2">
        <v>-3.2600000000000402E-3</v>
      </c>
      <c r="Q325" s="2">
        <v>-5.2580645161291002E-4</v>
      </c>
      <c r="R325" s="2">
        <v>0.16129032258064499</v>
      </c>
      <c r="S325" s="2">
        <v>0</v>
      </c>
      <c r="T325" s="2">
        <v>80</v>
      </c>
      <c r="U325" s="2">
        <v>3</v>
      </c>
      <c r="V325" s="2">
        <v>0</v>
      </c>
      <c r="W325" s="2">
        <v>2</v>
      </c>
    </row>
    <row r="326" spans="1:23" x14ac:dyDescent="0.25">
      <c r="A326" s="2">
        <f>(Table12[[#This Row],[profit]] * 1.074 * 1000) - (Table12[[#This Row],[positions]] * 0.08)</f>
        <v>-17.931399999999574</v>
      </c>
      <c r="B326" s="2" t="s">
        <v>23</v>
      </c>
      <c r="C326" s="2">
        <v>744</v>
      </c>
      <c r="D326" s="2" t="s">
        <v>24</v>
      </c>
      <c r="E326" s="2">
        <v>20</v>
      </c>
      <c r="F326" s="2">
        <v>13</v>
      </c>
      <c r="G326" s="2">
        <v>0.31</v>
      </c>
      <c r="H326" s="2">
        <v>0.14000000000000001</v>
      </c>
      <c r="I326" s="2">
        <v>0.09</v>
      </c>
      <c r="J326" s="2" t="b">
        <v>0</v>
      </c>
      <c r="K326" s="2">
        <v>8</v>
      </c>
      <c r="L326" s="2">
        <v>-1.6099999999999601E-2</v>
      </c>
      <c r="M326" s="2">
        <v>-1.6099999999999601E-2</v>
      </c>
      <c r="N326" s="2">
        <v>0.875</v>
      </c>
      <c r="O326" s="2">
        <v>0.125</v>
      </c>
      <c r="P326" s="2">
        <v>-2.0124999999999401E-3</v>
      </c>
      <c r="Q326" s="2">
        <v>-5.19354838709663E-4</v>
      </c>
      <c r="R326" s="2">
        <v>0.25806451612903197</v>
      </c>
      <c r="S326" s="2">
        <v>0.25</v>
      </c>
      <c r="T326" s="2">
        <v>15</v>
      </c>
      <c r="U326" s="2">
        <v>5</v>
      </c>
      <c r="V326" s="2">
        <v>0</v>
      </c>
      <c r="W326" s="2">
        <v>3</v>
      </c>
    </row>
    <row r="327" spans="1:23" x14ac:dyDescent="0.25">
      <c r="A327" s="2">
        <f>(Table12[[#This Row],[profit]] * 1.074 * 1000) - (Table12[[#This Row],[positions]] * 0.08)</f>
        <v>-17.532400000000646</v>
      </c>
      <c r="B327" s="2" t="s">
        <v>23</v>
      </c>
      <c r="C327" s="2">
        <v>744</v>
      </c>
      <c r="D327" s="2" t="s">
        <v>24</v>
      </c>
      <c r="E327" s="2">
        <v>100</v>
      </c>
      <c r="F327" s="2">
        <v>22</v>
      </c>
      <c r="G327" s="2">
        <v>0.2</v>
      </c>
      <c r="H327" s="2">
        <v>0.26</v>
      </c>
      <c r="I327" s="2">
        <v>0.38</v>
      </c>
      <c r="J327" s="2" t="b">
        <v>0</v>
      </c>
      <c r="K327" s="2">
        <v>50</v>
      </c>
      <c r="L327" s="2">
        <v>-1.26000000000006E-2</v>
      </c>
      <c r="M327" s="2">
        <v>-1.4800000000000599E-2</v>
      </c>
      <c r="N327" s="2">
        <v>0.64</v>
      </c>
      <c r="O327" s="2">
        <v>0.44</v>
      </c>
      <c r="P327" s="2">
        <v>-2.5200000000001198E-4</v>
      </c>
      <c r="Q327" s="2">
        <v>-4.0645161290324601E-4</v>
      </c>
      <c r="R327" s="2">
        <v>1.61290322580645</v>
      </c>
      <c r="S327" s="2">
        <v>0.66666666666666696</v>
      </c>
      <c r="T327" s="2">
        <v>87</v>
      </c>
      <c r="U327" s="2">
        <v>5</v>
      </c>
      <c r="V327" s="2">
        <v>8</v>
      </c>
      <c r="W327" s="2">
        <v>37</v>
      </c>
    </row>
    <row r="328" spans="1:23" x14ac:dyDescent="0.25">
      <c r="A328" s="2">
        <f>(Table12[[#This Row],[profit]] * 1.074 * 1000) - (Table12[[#This Row],[positions]] * 0.08)</f>
        <v>-18.173600000000214</v>
      </c>
      <c r="B328" s="2" t="s">
        <v>23</v>
      </c>
      <c r="C328" s="2">
        <v>744</v>
      </c>
      <c r="D328" s="2" t="s">
        <v>24</v>
      </c>
      <c r="E328" s="2">
        <v>170</v>
      </c>
      <c r="F328" s="2">
        <v>28</v>
      </c>
      <c r="G328" s="2">
        <v>0.56999999999999995</v>
      </c>
      <c r="H328" s="2">
        <v>0.15</v>
      </c>
      <c r="I328" s="2">
        <v>0.06</v>
      </c>
      <c r="J328" s="2" t="b">
        <v>0</v>
      </c>
      <c r="K328" s="2">
        <v>7</v>
      </c>
      <c r="L328" s="2">
        <v>-1.6400000000000199E-2</v>
      </c>
      <c r="M328" s="2">
        <v>-1.6400000000000199E-2</v>
      </c>
      <c r="N328" s="2">
        <v>1</v>
      </c>
      <c r="O328" s="2">
        <v>0.28571428571428598</v>
      </c>
      <c r="P328" s="2">
        <v>-2.3428571428571699E-3</v>
      </c>
      <c r="Q328" s="2">
        <v>-5.2903225806452204E-4</v>
      </c>
      <c r="R328" s="2">
        <v>0.225806451612903</v>
      </c>
      <c r="S328" s="2">
        <v>0.25</v>
      </c>
      <c r="T328" s="2">
        <v>23</v>
      </c>
      <c r="U328" s="2">
        <v>5</v>
      </c>
      <c r="V328" s="2">
        <v>2</v>
      </c>
      <c r="W328" s="2">
        <v>0</v>
      </c>
    </row>
    <row r="329" spans="1:23" x14ac:dyDescent="0.25">
      <c r="A329" s="2">
        <f>(Table12[[#This Row],[profit]] * 1.074 * 1000) - (Table12[[#This Row],[positions]] * 0.08)</f>
        <v>-18.283199999999891</v>
      </c>
      <c r="B329" s="2" t="s">
        <v>23</v>
      </c>
      <c r="C329" s="2">
        <v>744</v>
      </c>
      <c r="D329" s="2" t="s">
        <v>24</v>
      </c>
      <c r="E329" s="2">
        <v>120</v>
      </c>
      <c r="F329" s="2">
        <v>25</v>
      </c>
      <c r="G329" s="2">
        <v>0.61</v>
      </c>
      <c r="H329" s="2">
        <v>0.38</v>
      </c>
      <c r="I329" s="2">
        <v>0.1</v>
      </c>
      <c r="J329" s="2" t="b">
        <v>0</v>
      </c>
      <c r="K329" s="2">
        <v>3</v>
      </c>
      <c r="L329" s="2">
        <v>-1.6799999999999898E-2</v>
      </c>
      <c r="M329" s="2">
        <v>-1.6799999999999898E-2</v>
      </c>
      <c r="N329" s="2">
        <v>1</v>
      </c>
      <c r="O329" s="2">
        <v>0</v>
      </c>
      <c r="P329" s="2">
        <v>-5.59999999999998E-3</v>
      </c>
      <c r="Q329" s="2">
        <v>-5.41935483870965E-4</v>
      </c>
      <c r="R329" s="2">
        <v>9.6774193548387094E-2</v>
      </c>
      <c r="S329" s="2">
        <v>0</v>
      </c>
      <c r="T329" s="2">
        <v>25</v>
      </c>
      <c r="U329" s="2">
        <v>3</v>
      </c>
      <c r="V329" s="2">
        <v>0</v>
      </c>
      <c r="W329" s="2">
        <v>0</v>
      </c>
    </row>
    <row r="330" spans="1:23" x14ac:dyDescent="0.25">
      <c r="A330" s="2">
        <f>(Table12[[#This Row],[profit]] * 1.074 * 1000) - (Table12[[#This Row],[positions]] * 0.08)</f>
        <v>-18.283199999999891</v>
      </c>
      <c r="B330" s="2" t="s">
        <v>23</v>
      </c>
      <c r="C330" s="2">
        <v>744</v>
      </c>
      <c r="D330" s="2" t="s">
        <v>24</v>
      </c>
      <c r="E330" s="2">
        <v>150</v>
      </c>
      <c r="F330" s="2">
        <v>25</v>
      </c>
      <c r="G330" s="2">
        <v>0.59</v>
      </c>
      <c r="H330" s="2">
        <v>0.41</v>
      </c>
      <c r="I330" s="2">
        <v>0.2</v>
      </c>
      <c r="J330" s="2" t="b">
        <v>0</v>
      </c>
      <c r="K330" s="2">
        <v>3</v>
      </c>
      <c r="L330" s="2">
        <v>-1.6799999999999898E-2</v>
      </c>
      <c r="M330" s="2">
        <v>-1.6799999999999898E-2</v>
      </c>
      <c r="N330" s="2">
        <v>1</v>
      </c>
      <c r="O330" s="2">
        <v>0</v>
      </c>
      <c r="P330" s="2">
        <v>-5.59999999999998E-3</v>
      </c>
      <c r="Q330" s="2">
        <v>-5.41935483870965E-4</v>
      </c>
      <c r="R330" s="2">
        <v>9.6774193548387094E-2</v>
      </c>
      <c r="S330" s="2">
        <v>0</v>
      </c>
      <c r="T330" s="2">
        <v>25</v>
      </c>
      <c r="U330" s="2">
        <v>3</v>
      </c>
      <c r="V330" s="2">
        <v>0</v>
      </c>
      <c r="W330" s="2">
        <v>0</v>
      </c>
    </row>
    <row r="331" spans="1:23" x14ac:dyDescent="0.25">
      <c r="A331" s="2">
        <f>(Table12[[#This Row],[profit]] * 1.074 * 1000) - (Table12[[#This Row],[positions]] * 0.08)</f>
        <v>-17.738400000000969</v>
      </c>
      <c r="B331" s="2" t="s">
        <v>23</v>
      </c>
      <c r="C331" s="2">
        <v>744</v>
      </c>
      <c r="D331" s="2" t="s">
        <v>24</v>
      </c>
      <c r="E331" s="2">
        <v>100</v>
      </c>
      <c r="F331" s="2">
        <v>5</v>
      </c>
      <c r="G331" s="2">
        <v>0.12</v>
      </c>
      <c r="H331" s="2">
        <v>0.34</v>
      </c>
      <c r="I331" s="2">
        <v>0.38</v>
      </c>
      <c r="J331" s="2" t="b">
        <v>1</v>
      </c>
      <c r="K331" s="2">
        <v>66</v>
      </c>
      <c r="L331" s="2">
        <v>-1.16000000000009E-2</v>
      </c>
      <c r="M331" s="2">
        <v>-1.72000000000005E-2</v>
      </c>
      <c r="N331" s="2">
        <v>0.46969696969697</v>
      </c>
      <c r="O331" s="2">
        <v>0.42424242424242398</v>
      </c>
      <c r="P331" s="2">
        <v>-1.7575757575759001E-4</v>
      </c>
      <c r="Q331" s="2">
        <v>-3.7419354838712698E-4</v>
      </c>
      <c r="R331" s="2">
        <v>2.12903225806452</v>
      </c>
      <c r="S331" s="2">
        <v>0.27272727272727298</v>
      </c>
      <c r="T331" s="2">
        <v>88</v>
      </c>
      <c r="U331" s="2">
        <v>5</v>
      </c>
      <c r="V331" s="2">
        <v>8</v>
      </c>
      <c r="W331" s="2">
        <v>53</v>
      </c>
    </row>
    <row r="332" spans="1:23" x14ac:dyDescent="0.25">
      <c r="A332" s="2">
        <f>(Table12[[#This Row],[profit]] * 1.074 * 1000) - (Table12[[#This Row],[positions]] * 0.08)</f>
        <v>-18.042000000001075</v>
      </c>
      <c r="B332" s="2" t="s">
        <v>23</v>
      </c>
      <c r="C332" s="2">
        <v>744</v>
      </c>
      <c r="D332" s="2" t="s">
        <v>24</v>
      </c>
      <c r="E332" s="2">
        <v>20</v>
      </c>
      <c r="F332" s="2">
        <v>11</v>
      </c>
      <c r="G332" s="2">
        <v>0.18</v>
      </c>
      <c r="H332" s="2">
        <v>7.0000000000000007E-2</v>
      </c>
      <c r="I332" s="2">
        <v>0.27</v>
      </c>
      <c r="J332" s="2" t="b">
        <v>0</v>
      </c>
      <c r="K332" s="2">
        <v>51</v>
      </c>
      <c r="L332" s="2">
        <v>-1.3000000000001E-2</v>
      </c>
      <c r="M332" s="2">
        <v>-1.4700000000001E-2</v>
      </c>
      <c r="N332" s="2">
        <v>0.58823529411764697</v>
      </c>
      <c r="O332" s="2">
        <v>0.60784313725490202</v>
      </c>
      <c r="P332" s="2">
        <v>-2.5490196078433401E-4</v>
      </c>
      <c r="Q332" s="2">
        <v>-4.1935483870971001E-4</v>
      </c>
      <c r="R332" s="2">
        <v>1.6451612903225801</v>
      </c>
      <c r="S332" s="2">
        <v>0.44444444444444398</v>
      </c>
      <c r="T332" s="2">
        <v>14</v>
      </c>
      <c r="U332" s="2">
        <v>4</v>
      </c>
      <c r="V332" s="2">
        <v>23</v>
      </c>
      <c r="W332" s="2">
        <v>24</v>
      </c>
    </row>
    <row r="333" spans="1:23" x14ac:dyDescent="0.25">
      <c r="A333" s="2">
        <f>(Table12[[#This Row],[profit]] * 1.074 * 1000) - (Table12[[#This Row],[positions]] * 0.08)</f>
        <v>-16.776000000002384</v>
      </c>
      <c r="B333" s="2" t="s">
        <v>23</v>
      </c>
      <c r="C333" s="2">
        <v>744</v>
      </c>
      <c r="D333" s="2" t="s">
        <v>24</v>
      </c>
      <c r="E333" s="2">
        <v>120</v>
      </c>
      <c r="F333" s="2">
        <v>12</v>
      </c>
      <c r="G333" s="2">
        <v>0.11</v>
      </c>
      <c r="H333" s="2">
        <v>0.24</v>
      </c>
      <c r="I333" s="2">
        <v>0.15</v>
      </c>
      <c r="J333" s="2" t="b">
        <v>0</v>
      </c>
      <c r="K333" s="2">
        <v>156</v>
      </c>
      <c r="L333" s="2">
        <v>-4.0000000000022197E-3</v>
      </c>
      <c r="M333" s="2">
        <v>-9.7000000000020403E-3</v>
      </c>
      <c r="N333" s="2">
        <v>0.51923076923076905</v>
      </c>
      <c r="O333" s="2">
        <v>0.54487179487179505</v>
      </c>
      <c r="P333" s="3">
        <v>-2.56410256410399E-5</v>
      </c>
      <c r="Q333" s="2">
        <v>-1.2903225806458799E-4</v>
      </c>
      <c r="R333" s="2">
        <v>5.0322580645161299</v>
      </c>
      <c r="S333" s="2">
        <v>0.58333333333333304</v>
      </c>
      <c r="T333" s="2">
        <v>88</v>
      </c>
      <c r="U333" s="2">
        <v>53</v>
      </c>
      <c r="V333" s="2">
        <v>30</v>
      </c>
      <c r="W333" s="2">
        <v>73</v>
      </c>
    </row>
    <row r="334" spans="1:23" x14ac:dyDescent="0.25">
      <c r="A334" s="2">
        <f>(Table12[[#This Row],[profit]] * 1.074 * 1000) - (Table12[[#This Row],[positions]] * 0.08)</f>
        <v>-18.658000000000108</v>
      </c>
      <c r="B334" s="2" t="s">
        <v>23</v>
      </c>
      <c r="C334" s="2">
        <v>744</v>
      </c>
      <c r="D334" s="2" t="s">
        <v>24</v>
      </c>
      <c r="E334" s="2">
        <v>20</v>
      </c>
      <c r="F334" s="2">
        <v>13</v>
      </c>
      <c r="G334" s="2">
        <v>0.38</v>
      </c>
      <c r="H334" s="2">
        <v>0.01</v>
      </c>
      <c r="I334" s="2">
        <v>0.19</v>
      </c>
      <c r="J334" s="2" t="b">
        <v>0</v>
      </c>
      <c r="K334" s="2">
        <v>5</v>
      </c>
      <c r="L334" s="2">
        <v>-1.7000000000000098E-2</v>
      </c>
      <c r="M334" s="2">
        <v>-1.7000000000000098E-2</v>
      </c>
      <c r="N334" s="2">
        <v>1</v>
      </c>
      <c r="O334" s="2">
        <v>0.2</v>
      </c>
      <c r="P334" s="2">
        <v>-3.4000000000000302E-3</v>
      </c>
      <c r="Q334" s="2">
        <v>-5.4838709677419804E-4</v>
      </c>
      <c r="R334" s="2">
        <v>0.16129032258064499</v>
      </c>
      <c r="S334" s="2">
        <v>0</v>
      </c>
      <c r="T334" s="2">
        <v>12</v>
      </c>
      <c r="U334" s="2">
        <v>3</v>
      </c>
      <c r="V334" s="2">
        <v>1</v>
      </c>
      <c r="W334" s="2">
        <v>1</v>
      </c>
    </row>
    <row r="335" spans="1:23" x14ac:dyDescent="0.25">
      <c r="A335" s="2">
        <f>(Table12[[#This Row],[profit]] * 1.074 * 1000) - (Table12[[#This Row],[positions]] * 0.08)</f>
        <v>-18.658000000000321</v>
      </c>
      <c r="B335" s="2" t="s">
        <v>23</v>
      </c>
      <c r="C335" s="2">
        <v>744</v>
      </c>
      <c r="D335" s="2" t="s">
        <v>24</v>
      </c>
      <c r="E335" s="2">
        <v>80</v>
      </c>
      <c r="F335" s="2">
        <v>17</v>
      </c>
      <c r="G335" s="2">
        <v>0.55000000000000004</v>
      </c>
      <c r="H335" s="2">
        <v>0.28000000000000003</v>
      </c>
      <c r="I335" s="2">
        <v>0.27</v>
      </c>
      <c r="J335" s="2" t="b">
        <v>0</v>
      </c>
      <c r="K335" s="2">
        <v>5</v>
      </c>
      <c r="L335" s="2">
        <v>-1.70000000000003E-2</v>
      </c>
      <c r="M335" s="2">
        <v>-1.70000000000003E-2</v>
      </c>
      <c r="N335" s="2">
        <v>1</v>
      </c>
      <c r="O335" s="2">
        <v>0.2</v>
      </c>
      <c r="P335" s="2">
        <v>-3.4000000000000701E-3</v>
      </c>
      <c r="Q335" s="2">
        <v>-5.4838709677420498E-4</v>
      </c>
      <c r="R335" s="2">
        <v>0.16129032258064499</v>
      </c>
      <c r="S335" s="2">
        <v>0</v>
      </c>
      <c r="T335" s="2">
        <v>43</v>
      </c>
      <c r="U335" s="2">
        <v>3</v>
      </c>
      <c r="V335" s="2">
        <v>0</v>
      </c>
      <c r="W335" s="2">
        <v>2</v>
      </c>
    </row>
    <row r="336" spans="1:23" x14ac:dyDescent="0.25">
      <c r="A336" s="2">
        <f>(Table12[[#This Row],[profit]] * 1.074 * 1000) - (Table12[[#This Row],[positions]] * 0.08)</f>
        <v>-18.712800000000318</v>
      </c>
      <c r="B336" s="2" t="s">
        <v>23</v>
      </c>
      <c r="C336" s="2">
        <v>744</v>
      </c>
      <c r="D336" s="2" t="s">
        <v>24</v>
      </c>
      <c r="E336" s="2">
        <v>110</v>
      </c>
      <c r="F336" s="2">
        <v>28</v>
      </c>
      <c r="G336" s="2">
        <v>0.63</v>
      </c>
      <c r="H336" s="2">
        <v>0.22</v>
      </c>
      <c r="I336" s="2">
        <v>0.38</v>
      </c>
      <c r="J336" s="2" t="b">
        <v>0</v>
      </c>
      <c r="K336" s="2">
        <v>3</v>
      </c>
      <c r="L336" s="2">
        <v>-1.7200000000000298E-2</v>
      </c>
      <c r="M336" s="2">
        <v>-1.7200000000000298E-2</v>
      </c>
      <c r="N336" s="2">
        <v>1</v>
      </c>
      <c r="O336" s="2">
        <v>0</v>
      </c>
      <c r="P336" s="2">
        <v>-5.73333333333344E-3</v>
      </c>
      <c r="Q336" s="2">
        <v>-5.5483870967742998E-4</v>
      </c>
      <c r="R336" s="2">
        <v>9.6774193548387094E-2</v>
      </c>
      <c r="S336" s="2">
        <v>0</v>
      </c>
      <c r="T336" s="2">
        <v>28</v>
      </c>
      <c r="U336" s="2">
        <v>3</v>
      </c>
      <c r="V336" s="2">
        <v>0</v>
      </c>
      <c r="W336" s="2">
        <v>0</v>
      </c>
    </row>
    <row r="337" spans="1:23" x14ac:dyDescent="0.25">
      <c r="A337" s="2">
        <f>(Table12[[#This Row],[profit]] * 1.074 * 1000) - (Table12[[#This Row],[positions]] * 0.08)</f>
        <v>-17.221000000001613</v>
      </c>
      <c r="B337" s="2" t="s">
        <v>23</v>
      </c>
      <c r="C337" s="2">
        <v>744</v>
      </c>
      <c r="D337" s="2" t="s">
        <v>24</v>
      </c>
      <c r="E337" s="2">
        <v>60</v>
      </c>
      <c r="F337" s="2">
        <v>13</v>
      </c>
      <c r="G337" s="2">
        <v>0.14000000000000001</v>
      </c>
      <c r="H337" s="2">
        <v>0.14000000000000001</v>
      </c>
      <c r="I337" s="2">
        <v>0.11</v>
      </c>
      <c r="J337" s="2" t="b">
        <v>0</v>
      </c>
      <c r="K337" s="2">
        <v>128</v>
      </c>
      <c r="L337" s="2">
        <v>-6.5000000000015002E-3</v>
      </c>
      <c r="M337" s="2">
        <v>-1.10000000000006E-2</v>
      </c>
      <c r="N337" s="2">
        <v>0.515625</v>
      </c>
      <c r="O337" s="2">
        <v>0.5078125</v>
      </c>
      <c r="P337" s="3">
        <v>-5.0781250000011802E-5</v>
      </c>
      <c r="Q337" s="2">
        <v>-2.0967741935488699E-4</v>
      </c>
      <c r="R337" s="2">
        <v>4.1290322580645196</v>
      </c>
      <c r="S337" s="2">
        <v>0.41666666666666702</v>
      </c>
      <c r="T337" s="2">
        <v>40</v>
      </c>
      <c r="U337" s="2">
        <v>39</v>
      </c>
      <c r="V337" s="2">
        <v>41</v>
      </c>
      <c r="W337" s="2">
        <v>48</v>
      </c>
    </row>
    <row r="338" spans="1:23" x14ac:dyDescent="0.25">
      <c r="A338" s="2">
        <f>(Table12[[#This Row],[profit]] * 1.074 * 1000) - (Table12[[#This Row],[positions]] * 0.08)</f>
        <v>-18.820200000000323</v>
      </c>
      <c r="B338" s="2" t="s">
        <v>23</v>
      </c>
      <c r="C338" s="2">
        <v>744</v>
      </c>
      <c r="D338" s="2" t="s">
        <v>24</v>
      </c>
      <c r="E338" s="2">
        <v>190</v>
      </c>
      <c r="F338" s="2">
        <v>29</v>
      </c>
      <c r="G338" s="2">
        <v>0.63</v>
      </c>
      <c r="H338" s="2">
        <v>0.41</v>
      </c>
      <c r="I338" s="2">
        <v>0.23</v>
      </c>
      <c r="J338" s="2" t="b">
        <v>0</v>
      </c>
      <c r="K338" s="2">
        <v>3</v>
      </c>
      <c r="L338" s="2">
        <v>-1.7300000000000301E-2</v>
      </c>
      <c r="M338" s="2">
        <v>-1.7300000000000301E-2</v>
      </c>
      <c r="N338" s="2">
        <v>1</v>
      </c>
      <c r="O338" s="2">
        <v>0</v>
      </c>
      <c r="P338" s="2">
        <v>-5.7666666666667697E-3</v>
      </c>
      <c r="Q338" s="2">
        <v>-5.58064516129042E-4</v>
      </c>
      <c r="R338" s="2">
        <v>9.6774193548387094E-2</v>
      </c>
      <c r="S338" s="2">
        <v>0</v>
      </c>
      <c r="T338" s="2">
        <v>29</v>
      </c>
      <c r="U338" s="2">
        <v>3</v>
      </c>
      <c r="V338" s="2">
        <v>0</v>
      </c>
      <c r="W338" s="2">
        <v>0</v>
      </c>
    </row>
    <row r="339" spans="1:23" x14ac:dyDescent="0.25">
      <c r="A339" s="2">
        <f>(Table12[[#This Row],[profit]] * 1.074 * 1000) - (Table12[[#This Row],[positions]] * 0.08)</f>
        <v>-18.820200000000323</v>
      </c>
      <c r="B339" s="2" t="s">
        <v>23</v>
      </c>
      <c r="C339" s="2">
        <v>744</v>
      </c>
      <c r="D339" s="2" t="s">
        <v>24</v>
      </c>
      <c r="E339" s="2">
        <v>130</v>
      </c>
      <c r="F339" s="2">
        <v>23</v>
      </c>
      <c r="G339" s="2">
        <v>0.67</v>
      </c>
      <c r="H339" s="2">
        <v>0.36</v>
      </c>
      <c r="I339" s="2">
        <v>0.18</v>
      </c>
      <c r="J339" s="2" t="b">
        <v>0</v>
      </c>
      <c r="K339" s="2">
        <v>3</v>
      </c>
      <c r="L339" s="2">
        <v>-1.7300000000000301E-2</v>
      </c>
      <c r="M339" s="2">
        <v>-1.7300000000000301E-2</v>
      </c>
      <c r="N339" s="2">
        <v>1</v>
      </c>
      <c r="O339" s="2">
        <v>0</v>
      </c>
      <c r="P339" s="2">
        <v>-5.7666666666667697E-3</v>
      </c>
      <c r="Q339" s="2">
        <v>-5.58064516129042E-4</v>
      </c>
      <c r="R339" s="2">
        <v>9.6774193548387094E-2</v>
      </c>
      <c r="S339" s="2">
        <v>0</v>
      </c>
      <c r="T339" s="2">
        <v>23</v>
      </c>
      <c r="U339" s="2">
        <v>3</v>
      </c>
      <c r="V339" s="2">
        <v>0</v>
      </c>
      <c r="W339" s="2">
        <v>0</v>
      </c>
    </row>
    <row r="340" spans="1:23" x14ac:dyDescent="0.25">
      <c r="A340" s="2">
        <f>(Table12[[#This Row],[profit]] * 1.074 * 1000) - (Table12[[#This Row],[positions]] * 0.08)</f>
        <v>-18.790600000000644</v>
      </c>
      <c r="B340" s="2" t="s">
        <v>23</v>
      </c>
      <c r="C340" s="2">
        <v>744</v>
      </c>
      <c r="D340" s="2" t="s">
        <v>24</v>
      </c>
      <c r="E340" s="2">
        <v>80</v>
      </c>
      <c r="F340" s="2">
        <v>11</v>
      </c>
      <c r="G340" s="2">
        <v>0.28999999999999998</v>
      </c>
      <c r="H340" s="2">
        <v>0.38</v>
      </c>
      <c r="I340" s="2">
        <v>0.23</v>
      </c>
      <c r="J340" s="2" t="b">
        <v>0</v>
      </c>
      <c r="K340" s="2">
        <v>8</v>
      </c>
      <c r="L340" s="2">
        <v>-1.6900000000000599E-2</v>
      </c>
      <c r="M340" s="2">
        <v>-1.6900000000000599E-2</v>
      </c>
      <c r="N340" s="2">
        <v>0.875</v>
      </c>
      <c r="O340" s="2">
        <v>0.375</v>
      </c>
      <c r="P340" s="2">
        <v>-2.1125000000000701E-3</v>
      </c>
      <c r="Q340" s="2">
        <v>-5.4516129032259903E-4</v>
      </c>
      <c r="R340" s="2">
        <v>0.25806451612903197</v>
      </c>
      <c r="S340" s="2">
        <v>0.25</v>
      </c>
      <c r="T340" s="2">
        <v>42</v>
      </c>
      <c r="U340" s="2">
        <v>5</v>
      </c>
      <c r="V340" s="2">
        <v>0</v>
      </c>
      <c r="W340" s="2">
        <v>3</v>
      </c>
    </row>
    <row r="341" spans="1:23" x14ac:dyDescent="0.25">
      <c r="A341" s="2">
        <f>(Table12[[#This Row],[profit]] * 1.074 * 1000) - (Table12[[#This Row],[positions]] * 0.08)</f>
        <v>-18.840999999999468</v>
      </c>
      <c r="B341" s="2" t="s">
        <v>23</v>
      </c>
      <c r="C341" s="2">
        <v>744</v>
      </c>
      <c r="D341" s="2" t="s">
        <v>24</v>
      </c>
      <c r="E341" s="2">
        <v>100</v>
      </c>
      <c r="F341" s="2">
        <v>25</v>
      </c>
      <c r="G341" s="2">
        <v>0.36</v>
      </c>
      <c r="H341" s="2">
        <v>7.0000000000000007E-2</v>
      </c>
      <c r="I341" s="2">
        <v>0.02</v>
      </c>
      <c r="J341" s="2" t="b">
        <v>0</v>
      </c>
      <c r="K341" s="2">
        <v>14</v>
      </c>
      <c r="L341" s="2">
        <v>-1.6499999999999501E-2</v>
      </c>
      <c r="M341" s="2">
        <v>-1.6499999999999501E-2</v>
      </c>
      <c r="N341" s="2">
        <v>0.85714285714285698</v>
      </c>
      <c r="O341" s="2">
        <v>0.214285714285714</v>
      </c>
      <c r="P341" s="2">
        <v>-1.17857142857139E-3</v>
      </c>
      <c r="Q341" s="2">
        <v>-5.3225806451611302E-4</v>
      </c>
      <c r="R341" s="2">
        <v>0.45161290322580599</v>
      </c>
      <c r="S341" s="2">
        <v>0.4</v>
      </c>
      <c r="T341" s="2">
        <v>12</v>
      </c>
      <c r="U341" s="2">
        <v>11</v>
      </c>
      <c r="V341" s="2">
        <v>3</v>
      </c>
      <c r="W341" s="2">
        <v>0</v>
      </c>
    </row>
    <row r="342" spans="1:23" x14ac:dyDescent="0.25">
      <c r="A342" s="2">
        <f>(Table12[[#This Row],[profit]] * 1.074 * 1000) - (Table12[[#This Row],[positions]] * 0.08)</f>
        <v>-18.980200000000323</v>
      </c>
      <c r="B342" s="2" t="s">
        <v>23</v>
      </c>
      <c r="C342" s="2">
        <v>744</v>
      </c>
      <c r="D342" s="2" t="s">
        <v>24</v>
      </c>
      <c r="E342" s="2">
        <v>100</v>
      </c>
      <c r="F342" s="2">
        <v>5</v>
      </c>
      <c r="G342" s="2">
        <v>0.4</v>
      </c>
      <c r="H342" s="2">
        <v>0.41</v>
      </c>
      <c r="I342" s="2">
        <v>0.4</v>
      </c>
      <c r="J342" s="2" t="b">
        <v>0</v>
      </c>
      <c r="K342" s="2">
        <v>5</v>
      </c>
      <c r="L342" s="2">
        <v>-1.7300000000000301E-2</v>
      </c>
      <c r="M342" s="2">
        <v>-1.7300000000000301E-2</v>
      </c>
      <c r="N342" s="2">
        <v>1</v>
      </c>
      <c r="O342" s="2">
        <v>0</v>
      </c>
      <c r="P342" s="2">
        <v>-3.4600000000000598E-3</v>
      </c>
      <c r="Q342" s="2">
        <v>-5.58064516129042E-4</v>
      </c>
      <c r="R342" s="2">
        <v>0.16129032258064499</v>
      </c>
      <c r="S342" s="2">
        <v>0</v>
      </c>
      <c r="T342" s="2">
        <v>47</v>
      </c>
      <c r="U342" s="2">
        <v>3</v>
      </c>
      <c r="V342" s="2">
        <v>0</v>
      </c>
      <c r="W342" s="2">
        <v>2</v>
      </c>
    </row>
    <row r="343" spans="1:23" x14ac:dyDescent="0.25">
      <c r="A343" s="2">
        <f>(Table12[[#This Row],[profit]] * 1.074 * 1000) - (Table12[[#This Row],[positions]] * 0.08)</f>
        <v>-16.473399999999391</v>
      </c>
      <c r="B343" s="2" t="s">
        <v>23</v>
      </c>
      <c r="C343" s="2">
        <v>744</v>
      </c>
      <c r="D343" s="2" t="s">
        <v>24</v>
      </c>
      <c r="E343" s="2">
        <v>140</v>
      </c>
      <c r="F343" s="2">
        <v>17</v>
      </c>
      <c r="G343" s="2">
        <v>0.08</v>
      </c>
      <c r="H343" s="2">
        <v>0.41</v>
      </c>
      <c r="I343" s="2">
        <v>0.36</v>
      </c>
      <c r="J343" s="2" t="b">
        <v>0</v>
      </c>
      <c r="K343" s="2">
        <v>218</v>
      </c>
      <c r="L343" s="2">
        <v>9.0000000000056701E-4</v>
      </c>
      <c r="M343" s="2">
        <v>-7.2000000000003199E-3</v>
      </c>
      <c r="N343" s="2">
        <v>0.50458715596330295</v>
      </c>
      <c r="O343" s="2">
        <v>0.490825688073394</v>
      </c>
      <c r="P343" s="3">
        <v>4.12844036697508E-6</v>
      </c>
      <c r="Q343" s="3">
        <v>2.9032258064534398E-5</v>
      </c>
      <c r="R343" s="2">
        <v>7.0322580645161299</v>
      </c>
      <c r="S343" s="2">
        <v>0.61538461538461497</v>
      </c>
      <c r="T343" s="2">
        <v>175</v>
      </c>
      <c r="U343" s="2">
        <v>10</v>
      </c>
      <c r="V343" s="2">
        <v>11</v>
      </c>
      <c r="W343" s="2">
        <v>197</v>
      </c>
    </row>
    <row r="344" spans="1:23" x14ac:dyDescent="0.25">
      <c r="A344" s="2">
        <f>(Table12[[#This Row],[profit]] * 1.074 * 1000) - (Table12[[#This Row],[positions]] * 0.08)</f>
        <v>-19.08540000000011</v>
      </c>
      <c r="B344" s="2" t="s">
        <v>23</v>
      </c>
      <c r="C344" s="2">
        <v>744</v>
      </c>
      <c r="D344" s="2" t="s">
        <v>24</v>
      </c>
      <c r="E344" s="2">
        <v>150</v>
      </c>
      <c r="F344" s="2">
        <v>26</v>
      </c>
      <c r="G344" s="2">
        <v>0.49</v>
      </c>
      <c r="H344" s="2">
        <v>0.13</v>
      </c>
      <c r="I344" s="2">
        <v>0.37</v>
      </c>
      <c r="J344" s="2" t="b">
        <v>0</v>
      </c>
      <c r="K344" s="2">
        <v>9</v>
      </c>
      <c r="L344" s="2">
        <v>-1.7100000000000101E-2</v>
      </c>
      <c r="M344" s="2">
        <v>-1.7100000000000101E-2</v>
      </c>
      <c r="N344" s="2">
        <v>1</v>
      </c>
      <c r="O344" s="2">
        <v>0.44444444444444398</v>
      </c>
      <c r="P344" s="2">
        <v>-1.90000000000001E-3</v>
      </c>
      <c r="Q344" s="2">
        <v>-5.5161290322581005E-4</v>
      </c>
      <c r="R344" s="2">
        <v>0.29032258064516098</v>
      </c>
      <c r="S344" s="2">
        <v>0.25</v>
      </c>
      <c r="T344" s="2">
        <v>50</v>
      </c>
      <c r="U344" s="2">
        <v>4</v>
      </c>
      <c r="V344" s="2">
        <v>4</v>
      </c>
      <c r="W344" s="2">
        <v>1</v>
      </c>
    </row>
    <row r="345" spans="1:23" x14ac:dyDescent="0.25">
      <c r="A345" s="2">
        <f>(Table12[[#This Row],[profit]] * 1.074 * 1000) - (Table12[[#This Row],[positions]] * 0.08)</f>
        <v>-19.195000000000107</v>
      </c>
      <c r="B345" s="2" t="s">
        <v>23</v>
      </c>
      <c r="C345" s="2">
        <v>744</v>
      </c>
      <c r="D345" s="2" t="s">
        <v>24</v>
      </c>
      <c r="E345" s="2">
        <v>40</v>
      </c>
      <c r="F345" s="2">
        <v>7</v>
      </c>
      <c r="G345" s="2">
        <v>0.41</v>
      </c>
      <c r="H345" s="2">
        <v>0.35</v>
      </c>
      <c r="I345" s="2">
        <v>0.21</v>
      </c>
      <c r="J345" s="2" t="b">
        <v>0</v>
      </c>
      <c r="K345" s="2">
        <v>5</v>
      </c>
      <c r="L345" s="2">
        <v>-1.7500000000000099E-2</v>
      </c>
      <c r="M345" s="2">
        <v>-1.7500000000000099E-2</v>
      </c>
      <c r="N345" s="2">
        <v>1</v>
      </c>
      <c r="O345" s="2">
        <v>0</v>
      </c>
      <c r="P345" s="2">
        <v>-3.50000000000001E-3</v>
      </c>
      <c r="Q345" s="2">
        <v>-5.6451612903225996E-4</v>
      </c>
      <c r="R345" s="2">
        <v>0.16129032258064499</v>
      </c>
      <c r="S345" s="2">
        <v>0</v>
      </c>
      <c r="T345" s="2">
        <v>21</v>
      </c>
      <c r="U345" s="2">
        <v>4</v>
      </c>
      <c r="V345" s="2">
        <v>0</v>
      </c>
      <c r="W345" s="2">
        <v>1</v>
      </c>
    </row>
    <row r="346" spans="1:23" x14ac:dyDescent="0.25">
      <c r="A346" s="2">
        <f>(Table12[[#This Row],[profit]] * 1.074 * 1000) - (Table12[[#This Row],[positions]] * 0.08)</f>
        <v>-19.195000000000107</v>
      </c>
      <c r="B346" s="2" t="s">
        <v>23</v>
      </c>
      <c r="C346" s="2">
        <v>744</v>
      </c>
      <c r="D346" s="2" t="s">
        <v>24</v>
      </c>
      <c r="E346" s="2">
        <v>180</v>
      </c>
      <c r="F346" s="2">
        <v>15</v>
      </c>
      <c r="G346" s="2">
        <v>0.47</v>
      </c>
      <c r="H346" s="2">
        <v>0.36</v>
      </c>
      <c r="I346" s="2">
        <v>0.3</v>
      </c>
      <c r="J346" s="2" t="b">
        <v>0</v>
      </c>
      <c r="K346" s="2">
        <v>5</v>
      </c>
      <c r="L346" s="2">
        <v>-1.7500000000000099E-2</v>
      </c>
      <c r="M346" s="2">
        <v>-1.7500000000000099E-2</v>
      </c>
      <c r="N346" s="2">
        <v>1</v>
      </c>
      <c r="O346" s="2">
        <v>0.2</v>
      </c>
      <c r="P346" s="2">
        <v>-3.50000000000001E-3</v>
      </c>
      <c r="Q346" s="2">
        <v>-5.6451612903225996E-4</v>
      </c>
      <c r="R346" s="2">
        <v>0.16129032258064499</v>
      </c>
      <c r="S346" s="2">
        <v>0</v>
      </c>
      <c r="T346" s="2">
        <v>58</v>
      </c>
      <c r="U346" s="2">
        <v>4</v>
      </c>
      <c r="V346" s="2">
        <v>0</v>
      </c>
      <c r="W346" s="2">
        <v>1</v>
      </c>
    </row>
    <row r="347" spans="1:23" x14ac:dyDescent="0.25">
      <c r="A347" s="2">
        <f>(Table12[[#This Row],[profit]] * 1.074 * 1000) - (Table12[[#This Row],[positions]] * 0.08)</f>
        <v>-19.300200000000107</v>
      </c>
      <c r="B347" s="2" t="s">
        <v>23</v>
      </c>
      <c r="C347" s="2">
        <v>744</v>
      </c>
      <c r="D347" s="2" t="s">
        <v>24</v>
      </c>
      <c r="E347" s="2">
        <v>170</v>
      </c>
      <c r="F347" s="2">
        <v>18</v>
      </c>
      <c r="G347" s="2">
        <v>0.34</v>
      </c>
      <c r="H347" s="2">
        <v>0.02</v>
      </c>
      <c r="I347" s="2">
        <v>0.32</v>
      </c>
      <c r="J347" s="2" t="b">
        <v>0</v>
      </c>
      <c r="K347" s="2">
        <v>9</v>
      </c>
      <c r="L347" s="2">
        <v>-1.73000000000001E-2</v>
      </c>
      <c r="M347" s="2">
        <v>-1.73000000000001E-2</v>
      </c>
      <c r="N347" s="2">
        <v>0.88888888888888895</v>
      </c>
      <c r="O347" s="2">
        <v>0.55555555555555602</v>
      </c>
      <c r="P347" s="2">
        <v>-1.9222222222222301E-3</v>
      </c>
      <c r="Q347" s="2">
        <v>-5.5806451612903495E-4</v>
      </c>
      <c r="R347" s="2">
        <v>0.29032258064516098</v>
      </c>
      <c r="S347" s="2">
        <v>0.25</v>
      </c>
      <c r="T347" s="2">
        <v>34</v>
      </c>
      <c r="U347" s="2">
        <v>4</v>
      </c>
      <c r="V347" s="2">
        <v>5</v>
      </c>
      <c r="W347" s="2">
        <v>0</v>
      </c>
    </row>
    <row r="348" spans="1:23" x14ac:dyDescent="0.25">
      <c r="A348" s="2">
        <f>(Table12[[#This Row],[profit]] * 1.074 * 1000) - (Table12[[#This Row],[positions]] * 0.08)</f>
        <v>-19.327600000000324</v>
      </c>
      <c r="B348" s="2" t="s">
        <v>23</v>
      </c>
      <c r="C348" s="2">
        <v>744</v>
      </c>
      <c r="D348" s="2" t="s">
        <v>24</v>
      </c>
      <c r="E348" s="2">
        <v>80</v>
      </c>
      <c r="F348" s="2">
        <v>6</v>
      </c>
      <c r="G348" s="2">
        <v>0.28000000000000003</v>
      </c>
      <c r="H348" s="2">
        <v>0.14000000000000001</v>
      </c>
      <c r="I348" s="2">
        <v>0.22</v>
      </c>
      <c r="J348" s="2" t="b">
        <v>0</v>
      </c>
      <c r="K348" s="2">
        <v>8</v>
      </c>
      <c r="L348" s="2">
        <v>-1.7400000000000301E-2</v>
      </c>
      <c r="M348" s="2">
        <v>-1.7400000000000301E-2</v>
      </c>
      <c r="N348" s="2">
        <v>0.875</v>
      </c>
      <c r="O348" s="2">
        <v>0.25</v>
      </c>
      <c r="P348" s="2">
        <v>-2.1750000000000402E-3</v>
      </c>
      <c r="Q348" s="2">
        <v>-5.6129032258065499E-4</v>
      </c>
      <c r="R348" s="2">
        <v>0.25806451612903197</v>
      </c>
      <c r="S348" s="2">
        <v>0.25</v>
      </c>
      <c r="T348" s="2">
        <v>21</v>
      </c>
      <c r="U348" s="2">
        <v>6</v>
      </c>
      <c r="V348" s="2">
        <v>2</v>
      </c>
      <c r="W348" s="2">
        <v>0</v>
      </c>
    </row>
    <row r="349" spans="1:23" x14ac:dyDescent="0.25">
      <c r="A349" s="2">
        <f>(Table12[[#This Row],[profit]] * 1.074 * 1000) - (Table12[[#This Row],[positions]] * 0.08)</f>
        <v>-14.938800000002363</v>
      </c>
      <c r="B349" s="2" t="s">
        <v>23</v>
      </c>
      <c r="C349" s="2">
        <v>744</v>
      </c>
      <c r="D349" s="2" t="s">
        <v>24</v>
      </c>
      <c r="E349" s="2">
        <v>150</v>
      </c>
      <c r="F349" s="2">
        <v>19</v>
      </c>
      <c r="G349" s="2">
        <v>0.01</v>
      </c>
      <c r="H349" s="2">
        <v>0.39</v>
      </c>
      <c r="I349" s="2">
        <v>0.27</v>
      </c>
      <c r="J349" s="2" t="b">
        <v>0</v>
      </c>
      <c r="K349" s="2">
        <v>372</v>
      </c>
      <c r="L349" s="2">
        <v>1.37999999999978E-2</v>
      </c>
      <c r="M349" s="2">
        <v>-4.9000000000001299E-3</v>
      </c>
      <c r="N349" s="2">
        <v>0.49193548387096803</v>
      </c>
      <c r="O349" s="2">
        <v>0.52956989247311803</v>
      </c>
      <c r="P349" s="3">
        <v>3.7096774193542498E-5</v>
      </c>
      <c r="Q349" s="2">
        <v>4.4516129032251003E-4</v>
      </c>
      <c r="R349" s="2">
        <v>12</v>
      </c>
      <c r="S349" s="2">
        <v>0.66666666666666696</v>
      </c>
      <c r="T349" s="2">
        <v>221</v>
      </c>
      <c r="U349" s="2">
        <v>13</v>
      </c>
      <c r="V349" s="2">
        <v>14</v>
      </c>
      <c r="W349" s="2">
        <v>344</v>
      </c>
    </row>
    <row r="350" spans="1:23" x14ac:dyDescent="0.25">
      <c r="A350" s="2">
        <f>(Table12[[#This Row],[profit]] * 1.074 * 1000) - (Table12[[#This Row],[positions]] * 0.08)</f>
        <v>-19.489800000000322</v>
      </c>
      <c r="B350" s="2" t="s">
        <v>23</v>
      </c>
      <c r="C350" s="2">
        <v>744</v>
      </c>
      <c r="D350" s="2" t="s">
        <v>24</v>
      </c>
      <c r="E350" s="2">
        <v>190</v>
      </c>
      <c r="F350" s="2">
        <v>29</v>
      </c>
      <c r="G350" s="2">
        <v>0.57999999999999996</v>
      </c>
      <c r="H350" s="2">
        <v>0.39</v>
      </c>
      <c r="I350" s="2">
        <v>0.15</v>
      </c>
      <c r="J350" s="2" t="b">
        <v>0</v>
      </c>
      <c r="K350" s="2">
        <v>6</v>
      </c>
      <c r="L350" s="2">
        <v>-1.7700000000000299E-2</v>
      </c>
      <c r="M350" s="2">
        <v>-1.7700000000000299E-2</v>
      </c>
      <c r="N350" s="2">
        <v>1</v>
      </c>
      <c r="O350" s="2">
        <v>0.16666666666666699</v>
      </c>
      <c r="P350" s="2">
        <v>-2.9500000000000498E-3</v>
      </c>
      <c r="Q350" s="2">
        <v>-5.7096774193549299E-4</v>
      </c>
      <c r="R350" s="2">
        <v>0.19354838709677399</v>
      </c>
      <c r="S350" s="2">
        <v>0</v>
      </c>
      <c r="T350" s="2">
        <v>76</v>
      </c>
      <c r="U350" s="2">
        <v>5</v>
      </c>
      <c r="V350" s="2">
        <v>0</v>
      </c>
      <c r="W350" s="2">
        <v>1</v>
      </c>
    </row>
    <row r="351" spans="1:23" x14ac:dyDescent="0.25">
      <c r="A351" s="2">
        <f>(Table12[[#This Row],[profit]] * 1.074 * 1000) - (Table12[[#This Row],[positions]] * 0.08)</f>
        <v>-19.732000000000216</v>
      </c>
      <c r="B351" s="2" t="s">
        <v>23</v>
      </c>
      <c r="C351" s="2">
        <v>744</v>
      </c>
      <c r="D351" s="2" t="s">
        <v>24</v>
      </c>
      <c r="E351" s="2">
        <v>120</v>
      </c>
      <c r="F351" s="2">
        <v>14</v>
      </c>
      <c r="G351" s="2">
        <v>0.53</v>
      </c>
      <c r="H351" s="2">
        <v>0.41</v>
      </c>
      <c r="I351" s="2">
        <v>0.35</v>
      </c>
      <c r="J351" s="2" t="b">
        <v>0</v>
      </c>
      <c r="K351" s="2">
        <v>5</v>
      </c>
      <c r="L351" s="2">
        <v>-1.80000000000002E-2</v>
      </c>
      <c r="M351" s="2">
        <v>-1.80000000000002E-2</v>
      </c>
      <c r="N351" s="2">
        <v>1</v>
      </c>
      <c r="O351" s="2">
        <v>0</v>
      </c>
      <c r="P351" s="2">
        <v>-3.6000000000000502E-3</v>
      </c>
      <c r="Q351" s="2">
        <v>-5.8064516129033002E-4</v>
      </c>
      <c r="R351" s="2">
        <v>0.16129032258064499</v>
      </c>
      <c r="S351" s="2">
        <v>0</v>
      </c>
      <c r="T351" s="2">
        <v>58</v>
      </c>
      <c r="U351" s="2">
        <v>3</v>
      </c>
      <c r="V351" s="2">
        <v>0</v>
      </c>
      <c r="W351" s="2">
        <v>2</v>
      </c>
    </row>
    <row r="352" spans="1:23" x14ac:dyDescent="0.25">
      <c r="A352" s="2">
        <f>(Table12[[#This Row],[profit]] * 1.074 * 1000) - (Table12[[#This Row],[positions]] * 0.08)</f>
        <v>-20.211999999999787</v>
      </c>
      <c r="B352" s="2" t="s">
        <v>23</v>
      </c>
      <c r="C352" s="2">
        <v>744</v>
      </c>
      <c r="D352" s="2" t="s">
        <v>24</v>
      </c>
      <c r="E352" s="2">
        <v>80</v>
      </c>
      <c r="F352" s="2">
        <v>20</v>
      </c>
      <c r="G352" s="2">
        <v>0.34</v>
      </c>
      <c r="H352" s="2">
        <v>0.31</v>
      </c>
      <c r="I352" s="2">
        <v>0.03</v>
      </c>
      <c r="J352" s="2" t="b">
        <v>0</v>
      </c>
      <c r="K352" s="2">
        <v>11</v>
      </c>
      <c r="L352" s="2">
        <v>-1.7999999999999801E-2</v>
      </c>
      <c r="M352" s="2">
        <v>-1.7999999999999801E-2</v>
      </c>
      <c r="N352" s="2">
        <v>0.81818181818181801</v>
      </c>
      <c r="O352" s="2">
        <v>9.0909090909090898E-2</v>
      </c>
      <c r="P352" s="2">
        <v>-1.6363636363636201E-3</v>
      </c>
      <c r="Q352" s="2">
        <v>-5.8064516129031603E-4</v>
      </c>
      <c r="R352" s="2">
        <v>0.35483870967741898</v>
      </c>
      <c r="S352" s="2">
        <v>0.2</v>
      </c>
      <c r="T352" s="2">
        <v>26</v>
      </c>
      <c r="U352" s="2">
        <v>9</v>
      </c>
      <c r="V352" s="2">
        <v>0</v>
      </c>
      <c r="W352" s="2">
        <v>2</v>
      </c>
    </row>
    <row r="353" spans="1:23" x14ac:dyDescent="0.25">
      <c r="A353" s="2">
        <f>(Table12[[#This Row],[profit]] * 1.074 * 1000) - (Table12[[#This Row],[positions]] * 0.08)</f>
        <v>-19.447999999999787</v>
      </c>
      <c r="B353" s="2" t="s">
        <v>23</v>
      </c>
      <c r="C353" s="2">
        <v>744</v>
      </c>
      <c r="D353" s="2" t="s">
        <v>24</v>
      </c>
      <c r="E353" s="2">
        <v>110</v>
      </c>
      <c r="F353" s="2">
        <v>27</v>
      </c>
      <c r="G353" s="2">
        <v>0.18</v>
      </c>
      <c r="H353" s="2">
        <v>0.21</v>
      </c>
      <c r="I353" s="2">
        <v>0.18</v>
      </c>
      <c r="J353" s="2" t="b">
        <v>0</v>
      </c>
      <c r="K353" s="2">
        <v>82</v>
      </c>
      <c r="L353" s="2">
        <v>-1.1999999999999801E-2</v>
      </c>
      <c r="M353" s="2">
        <v>-1.45999999999999E-2</v>
      </c>
      <c r="N353" s="2">
        <v>0.54878048780487798</v>
      </c>
      <c r="O353" s="2">
        <v>0.5</v>
      </c>
      <c r="P353" s="2">
        <v>-1.46341463414632E-4</v>
      </c>
      <c r="Q353" s="2">
        <v>-3.8709677419354198E-4</v>
      </c>
      <c r="R353" s="2">
        <v>2.6451612903225801</v>
      </c>
      <c r="S353" s="2">
        <v>0.45454545454545497</v>
      </c>
      <c r="T353" s="2">
        <v>84</v>
      </c>
      <c r="U353" s="2">
        <v>20</v>
      </c>
      <c r="V353" s="2">
        <v>22</v>
      </c>
      <c r="W353" s="2">
        <v>40</v>
      </c>
    </row>
    <row r="354" spans="1:23" x14ac:dyDescent="0.25">
      <c r="A354" s="2">
        <f>(Table12[[#This Row],[profit]] * 1.074 * 1000) - (Table12[[#This Row],[positions]] * 0.08)</f>
        <v>-20.803800000000212</v>
      </c>
      <c r="B354" s="2" t="s">
        <v>23</v>
      </c>
      <c r="C354" s="2">
        <v>744</v>
      </c>
      <c r="D354" s="2" t="s">
        <v>24</v>
      </c>
      <c r="E354" s="2">
        <v>100</v>
      </c>
      <c r="F354" s="2">
        <v>17</v>
      </c>
      <c r="G354" s="2">
        <v>0.32</v>
      </c>
      <c r="H354" s="2">
        <v>0.09</v>
      </c>
      <c r="I354" s="2">
        <v>0.4</v>
      </c>
      <c r="J354" s="2" t="b">
        <v>0</v>
      </c>
      <c r="K354" s="2">
        <v>9</v>
      </c>
      <c r="L354" s="2">
        <v>-1.8700000000000199E-2</v>
      </c>
      <c r="M354" s="2">
        <v>-1.8700000000000199E-2</v>
      </c>
      <c r="N354" s="2">
        <v>0.77777777777777801</v>
      </c>
      <c r="O354" s="2">
        <v>0.33333333333333298</v>
      </c>
      <c r="P354" s="2">
        <v>-2.0777777777777999E-3</v>
      </c>
      <c r="Q354" s="2">
        <v>-6.0322580645161804E-4</v>
      </c>
      <c r="R354" s="2">
        <v>0.29032258064516098</v>
      </c>
      <c r="S354" s="2">
        <v>0.25</v>
      </c>
      <c r="T354" s="2">
        <v>52</v>
      </c>
      <c r="U354" s="2">
        <v>3</v>
      </c>
      <c r="V354" s="2">
        <v>3</v>
      </c>
      <c r="W354" s="2">
        <v>3</v>
      </c>
    </row>
    <row r="355" spans="1:23" x14ac:dyDescent="0.25">
      <c r="A355" s="2">
        <f>(Table12[[#This Row],[profit]] * 1.074 * 1000) - (Table12[[#This Row],[positions]] * 0.08)</f>
        <v>-20.17679999999914</v>
      </c>
      <c r="B355" s="2" t="s">
        <v>23</v>
      </c>
      <c r="C355" s="2">
        <v>744</v>
      </c>
      <c r="D355" s="2" t="s">
        <v>24</v>
      </c>
      <c r="E355" s="2">
        <v>130</v>
      </c>
      <c r="F355" s="2">
        <v>27</v>
      </c>
      <c r="G355" s="2">
        <v>0.19</v>
      </c>
      <c r="H355" s="2">
        <v>0.4</v>
      </c>
      <c r="I355" s="2">
        <v>0.09</v>
      </c>
      <c r="J355" s="2" t="b">
        <v>0</v>
      </c>
      <c r="K355" s="2">
        <v>75</v>
      </c>
      <c r="L355" s="2">
        <v>-1.31999999999992E-2</v>
      </c>
      <c r="M355" s="2">
        <v>-1.6699999999999E-2</v>
      </c>
      <c r="N355" s="2">
        <v>0.57333333333333303</v>
      </c>
      <c r="O355" s="2">
        <v>0.36</v>
      </c>
      <c r="P355" s="2">
        <v>-1.7599999999998999E-4</v>
      </c>
      <c r="Q355" s="2">
        <v>-4.2580645161287799E-4</v>
      </c>
      <c r="R355" s="2">
        <v>2.4193548387096802</v>
      </c>
      <c r="S355" s="2">
        <v>0.45454545454545497</v>
      </c>
      <c r="T355" s="2">
        <v>80</v>
      </c>
      <c r="U355" s="2">
        <v>42</v>
      </c>
      <c r="V355" s="2">
        <v>4</v>
      </c>
      <c r="W355" s="2">
        <v>29</v>
      </c>
    </row>
    <row r="356" spans="1:23" x14ac:dyDescent="0.25">
      <c r="A356" s="2">
        <f>(Table12[[#This Row],[profit]] * 1.074 * 1000) - (Table12[[#This Row],[positions]] * 0.08)</f>
        <v>-21.096399999999999</v>
      </c>
      <c r="B356" s="2" t="s">
        <v>23</v>
      </c>
      <c r="C356" s="2">
        <v>744</v>
      </c>
      <c r="D356" s="2" t="s">
        <v>24</v>
      </c>
      <c r="E356" s="2">
        <v>160</v>
      </c>
      <c r="F356" s="2">
        <v>16</v>
      </c>
      <c r="G356" s="2">
        <v>0.28999999999999998</v>
      </c>
      <c r="H356" s="2">
        <v>0.27</v>
      </c>
      <c r="I356" s="2">
        <v>0.1</v>
      </c>
      <c r="J356" s="2" t="b">
        <v>0</v>
      </c>
      <c r="K356" s="2">
        <v>14</v>
      </c>
      <c r="L356" s="2">
        <v>-1.8599999999999998E-2</v>
      </c>
      <c r="M356" s="2">
        <v>-1.8599999999999998E-2</v>
      </c>
      <c r="N356" s="2">
        <v>0.78571428571428603</v>
      </c>
      <c r="O356" s="2">
        <v>0.14285714285714299</v>
      </c>
      <c r="P356" s="2">
        <v>-1.32857142857143E-3</v>
      </c>
      <c r="Q356" s="2">
        <v>-5.99999999999998E-4</v>
      </c>
      <c r="R356" s="2">
        <v>0.45161290322580599</v>
      </c>
      <c r="S356" s="2">
        <v>0</v>
      </c>
      <c r="T356" s="2">
        <v>37</v>
      </c>
      <c r="U356" s="2">
        <v>12</v>
      </c>
      <c r="V356" s="2">
        <v>2</v>
      </c>
      <c r="W356" s="2">
        <v>0</v>
      </c>
    </row>
    <row r="357" spans="1:23" x14ac:dyDescent="0.25">
      <c r="A357" s="2">
        <f>(Table12[[#This Row],[profit]] * 1.074 * 1000) - (Table12[[#This Row],[positions]] * 0.08)</f>
        <v>-20.056200000000324</v>
      </c>
      <c r="B357" s="2" t="s">
        <v>23</v>
      </c>
      <c r="C357" s="2">
        <v>744</v>
      </c>
      <c r="D357" s="2" t="s">
        <v>24</v>
      </c>
      <c r="E357" s="2">
        <v>160</v>
      </c>
      <c r="F357" s="2">
        <v>19</v>
      </c>
      <c r="G357" s="2">
        <v>0.14000000000000001</v>
      </c>
      <c r="H357" s="2">
        <v>0.34</v>
      </c>
      <c r="I357" s="2">
        <v>0.35</v>
      </c>
      <c r="J357" s="2" t="b">
        <v>0</v>
      </c>
      <c r="K357" s="2">
        <v>99</v>
      </c>
      <c r="L357" s="2">
        <v>-1.1300000000000299E-2</v>
      </c>
      <c r="M357" s="2">
        <v>-1.5600000000000299E-2</v>
      </c>
      <c r="N357" s="2">
        <v>0.54545454545454497</v>
      </c>
      <c r="O357" s="2">
        <v>0.44444444444444398</v>
      </c>
      <c r="P357" s="2">
        <v>-1.1414141414141701E-4</v>
      </c>
      <c r="Q357" s="2">
        <v>-3.64516129032268E-4</v>
      </c>
      <c r="R357" s="2">
        <v>3.19354838709677</v>
      </c>
      <c r="S357" s="2">
        <v>0.58333333333333304</v>
      </c>
      <c r="T357" s="2">
        <v>144</v>
      </c>
      <c r="U357" s="2">
        <v>11</v>
      </c>
      <c r="V357" s="2">
        <v>10</v>
      </c>
      <c r="W357" s="2">
        <v>78</v>
      </c>
    </row>
    <row r="358" spans="1:23" x14ac:dyDescent="0.25">
      <c r="A358" s="2">
        <f>(Table12[[#This Row],[profit]] * 1.074 * 1000) - (Table12[[#This Row],[positions]] * 0.08)</f>
        <v>-21.208200000000108</v>
      </c>
      <c r="B358" s="2" t="s">
        <v>23</v>
      </c>
      <c r="C358" s="2">
        <v>744</v>
      </c>
      <c r="D358" s="2" t="s">
        <v>24</v>
      </c>
      <c r="E358" s="2">
        <v>110</v>
      </c>
      <c r="F358" s="2">
        <v>28</v>
      </c>
      <c r="G358" s="2">
        <v>0.54</v>
      </c>
      <c r="H358" s="2">
        <v>0.39</v>
      </c>
      <c r="I358" s="2">
        <v>0.12</v>
      </c>
      <c r="J358" s="2" t="b">
        <v>0</v>
      </c>
      <c r="K358" s="2">
        <v>6</v>
      </c>
      <c r="L358" s="2">
        <v>-1.9300000000000098E-2</v>
      </c>
      <c r="M358" s="2">
        <v>-1.9300000000000098E-2</v>
      </c>
      <c r="N358" s="2">
        <v>1</v>
      </c>
      <c r="O358" s="2">
        <v>0.16666666666666699</v>
      </c>
      <c r="P358" s="2">
        <v>-3.2166666666666802E-3</v>
      </c>
      <c r="Q358" s="2">
        <v>-6.2258064516129295E-4</v>
      </c>
      <c r="R358" s="2">
        <v>0.19354838709677399</v>
      </c>
      <c r="S358" s="2">
        <v>0</v>
      </c>
      <c r="T358" s="2">
        <v>48</v>
      </c>
      <c r="U358" s="2">
        <v>5</v>
      </c>
      <c r="V358" s="2">
        <v>0</v>
      </c>
      <c r="W358" s="2">
        <v>1</v>
      </c>
    </row>
    <row r="359" spans="1:23" x14ac:dyDescent="0.25">
      <c r="A359" s="2">
        <f>(Table12[[#This Row],[profit]] * 1.074 * 1000) - (Table12[[#This Row],[positions]] * 0.08)</f>
        <v>-21.235600000000534</v>
      </c>
      <c r="B359" s="2" t="s">
        <v>23</v>
      </c>
      <c r="C359" s="2">
        <v>744</v>
      </c>
      <c r="D359" s="2" t="s">
        <v>24</v>
      </c>
      <c r="E359" s="2">
        <v>60</v>
      </c>
      <c r="F359" s="2">
        <v>3</v>
      </c>
      <c r="G359" s="2">
        <v>0.33</v>
      </c>
      <c r="H359" s="2">
        <v>0.38</v>
      </c>
      <c r="I359" s="2">
        <v>0.22</v>
      </c>
      <c r="J359" s="2" t="b">
        <v>0</v>
      </c>
      <c r="K359" s="2">
        <v>5</v>
      </c>
      <c r="L359" s="2">
        <v>-1.94000000000005E-2</v>
      </c>
      <c r="M359" s="2">
        <v>-1.94000000000005E-2</v>
      </c>
      <c r="N359" s="2">
        <v>1</v>
      </c>
      <c r="O359" s="2">
        <v>0</v>
      </c>
      <c r="P359" s="2">
        <v>-3.8800000000001099E-3</v>
      </c>
      <c r="Q359" s="2">
        <v>-6.2580645161292004E-4</v>
      </c>
      <c r="R359" s="2">
        <v>0.16129032258064499</v>
      </c>
      <c r="S359" s="2">
        <v>0</v>
      </c>
      <c r="T359" s="2">
        <v>20</v>
      </c>
      <c r="U359" s="2">
        <v>4</v>
      </c>
      <c r="V359" s="2">
        <v>0</v>
      </c>
      <c r="W359" s="2">
        <v>1</v>
      </c>
    </row>
    <row r="360" spans="1:23" x14ac:dyDescent="0.25">
      <c r="A360" s="2">
        <f>(Table12[[#This Row],[profit]] * 1.074 * 1000) - (Table12[[#This Row],[positions]] * 0.08)</f>
        <v>-19.294400000000529</v>
      </c>
      <c r="B360" s="2" t="s">
        <v>23</v>
      </c>
      <c r="C360" s="2">
        <v>744</v>
      </c>
      <c r="D360" s="2" t="s">
        <v>24</v>
      </c>
      <c r="E360" s="2">
        <v>140</v>
      </c>
      <c r="F360" s="2">
        <v>25</v>
      </c>
      <c r="G360" s="2">
        <v>0.11</v>
      </c>
      <c r="H360" s="2">
        <v>0.41</v>
      </c>
      <c r="I360" s="2">
        <v>0.22</v>
      </c>
      <c r="J360" s="2" t="b">
        <v>1</v>
      </c>
      <c r="K360" s="2">
        <v>166</v>
      </c>
      <c r="L360" s="2">
        <v>-5.60000000000049E-3</v>
      </c>
      <c r="M360" s="2">
        <v>-2.6300000000000899E-2</v>
      </c>
      <c r="N360" s="2">
        <v>0.47590361445783103</v>
      </c>
      <c r="O360" s="2">
        <v>0.47590361445783103</v>
      </c>
      <c r="P360" s="3">
        <v>-3.37349397590391E-5</v>
      </c>
      <c r="Q360" s="2">
        <v>-1.80645161290339E-4</v>
      </c>
      <c r="R360" s="2">
        <v>5.3548387096774199</v>
      </c>
      <c r="S360" s="2">
        <v>0.30769230769230799</v>
      </c>
      <c r="T360" s="2">
        <v>209</v>
      </c>
      <c r="U360" s="2">
        <v>38</v>
      </c>
      <c r="V360" s="2">
        <v>4</v>
      </c>
      <c r="W360" s="2">
        <v>124</v>
      </c>
    </row>
    <row r="361" spans="1:23" x14ac:dyDescent="0.25">
      <c r="A361" s="2">
        <f>(Table12[[#This Row],[profit]] * 1.074 * 1000) - (Table12[[#This Row],[positions]] * 0.08)</f>
        <v>-21.31560000000011</v>
      </c>
      <c r="B361" s="2" t="s">
        <v>23</v>
      </c>
      <c r="C361" s="2">
        <v>744</v>
      </c>
      <c r="D361" s="2" t="s">
        <v>24</v>
      </c>
      <c r="E361" s="2">
        <v>150</v>
      </c>
      <c r="F361" s="2">
        <v>24</v>
      </c>
      <c r="G361" s="2">
        <v>0.47</v>
      </c>
      <c r="H361" s="2">
        <v>0.25</v>
      </c>
      <c r="I361" s="2">
        <v>0.04</v>
      </c>
      <c r="J361" s="2" t="b">
        <v>0</v>
      </c>
      <c r="K361" s="2">
        <v>6</v>
      </c>
      <c r="L361" s="2">
        <v>-1.9400000000000101E-2</v>
      </c>
      <c r="M361" s="2">
        <v>-1.9400000000000101E-2</v>
      </c>
      <c r="N361" s="2">
        <v>1</v>
      </c>
      <c r="O361" s="2">
        <v>0</v>
      </c>
      <c r="P361" s="2">
        <v>-3.2333333333333502E-3</v>
      </c>
      <c r="Q361" s="2">
        <v>-6.2580645161290605E-4</v>
      </c>
      <c r="R361" s="2">
        <v>0.19354838709677399</v>
      </c>
      <c r="S361" s="2">
        <v>0</v>
      </c>
      <c r="T361" s="2">
        <v>23</v>
      </c>
      <c r="U361" s="2">
        <v>6</v>
      </c>
      <c r="V361" s="2">
        <v>0</v>
      </c>
      <c r="W361" s="2">
        <v>0</v>
      </c>
    </row>
    <row r="362" spans="1:23" x14ac:dyDescent="0.25">
      <c r="A362" s="2">
        <f>(Table12[[#This Row],[profit]] * 1.074 * 1000) - (Table12[[#This Row],[positions]] * 0.08)</f>
        <v>-21.450400000000325</v>
      </c>
      <c r="B362" s="2" t="s">
        <v>23</v>
      </c>
      <c r="C362" s="2">
        <v>744</v>
      </c>
      <c r="D362" s="2" t="s">
        <v>24</v>
      </c>
      <c r="E362" s="2">
        <v>110</v>
      </c>
      <c r="F362" s="2">
        <v>8</v>
      </c>
      <c r="G362" s="2">
        <v>0.4</v>
      </c>
      <c r="H362" s="2">
        <v>0.38</v>
      </c>
      <c r="I362" s="2">
        <v>0.17</v>
      </c>
      <c r="J362" s="2" t="b">
        <v>0</v>
      </c>
      <c r="K362" s="2">
        <v>5</v>
      </c>
      <c r="L362" s="2">
        <v>-1.9600000000000301E-2</v>
      </c>
      <c r="M362" s="2">
        <v>-1.9600000000000301E-2</v>
      </c>
      <c r="N362" s="2">
        <v>1</v>
      </c>
      <c r="O362" s="2">
        <v>0</v>
      </c>
      <c r="P362" s="2">
        <v>-3.9200000000000597E-3</v>
      </c>
      <c r="Q362" s="2">
        <v>-6.32258064516138E-4</v>
      </c>
      <c r="R362" s="2">
        <v>0.16129032258064499</v>
      </c>
      <c r="S362" s="2">
        <v>0</v>
      </c>
      <c r="T362" s="2">
        <v>21</v>
      </c>
      <c r="U362" s="2">
        <v>5</v>
      </c>
      <c r="V362" s="2">
        <v>0</v>
      </c>
      <c r="W362" s="2">
        <v>0</v>
      </c>
    </row>
    <row r="363" spans="1:23" x14ac:dyDescent="0.25">
      <c r="A363" s="2">
        <f>(Table12[[#This Row],[profit]] * 1.074 * 1000) - (Table12[[#This Row],[positions]] * 0.08)</f>
        <v>-21.42079999999968</v>
      </c>
      <c r="B363" s="2" t="s">
        <v>23</v>
      </c>
      <c r="C363" s="2">
        <v>744</v>
      </c>
      <c r="D363" s="2" t="s">
        <v>24</v>
      </c>
      <c r="E363" s="2">
        <v>60</v>
      </c>
      <c r="F363" s="2">
        <v>20</v>
      </c>
      <c r="G363" s="2">
        <v>0.38</v>
      </c>
      <c r="H363" s="2">
        <v>0.3</v>
      </c>
      <c r="I363" s="2">
        <v>0.04</v>
      </c>
      <c r="J363" s="2" t="b">
        <v>0</v>
      </c>
      <c r="K363" s="2">
        <v>10</v>
      </c>
      <c r="L363" s="2">
        <v>-1.91999999999997E-2</v>
      </c>
      <c r="M363" s="2">
        <v>-1.91999999999997E-2</v>
      </c>
      <c r="N363" s="2">
        <v>0.9</v>
      </c>
      <c r="O363" s="2">
        <v>0.1</v>
      </c>
      <c r="P363" s="2">
        <v>-1.9199999999999699E-3</v>
      </c>
      <c r="Q363" s="2">
        <v>-6.1935483870966695E-4</v>
      </c>
      <c r="R363" s="2">
        <v>0.32258064516128998</v>
      </c>
      <c r="S363" s="2">
        <v>0</v>
      </c>
      <c r="T363" s="2">
        <v>20</v>
      </c>
      <c r="U363" s="2">
        <v>9</v>
      </c>
      <c r="V363" s="2">
        <v>0</v>
      </c>
      <c r="W363" s="2">
        <v>1</v>
      </c>
    </row>
    <row r="364" spans="1:23" x14ac:dyDescent="0.25">
      <c r="A364" s="2">
        <f>(Table12[[#This Row],[profit]] * 1.074 * 1000) - (Table12[[#This Row],[positions]] * 0.08)</f>
        <v>-21.420799999999893</v>
      </c>
      <c r="B364" s="2" t="s">
        <v>23</v>
      </c>
      <c r="C364" s="2">
        <v>744</v>
      </c>
      <c r="D364" s="2" t="s">
        <v>24</v>
      </c>
      <c r="E364" s="2">
        <v>150</v>
      </c>
      <c r="F364" s="2">
        <v>13</v>
      </c>
      <c r="G364" s="2">
        <v>0.3</v>
      </c>
      <c r="H364" s="2">
        <v>0.28999999999999998</v>
      </c>
      <c r="I364" s="2">
        <v>0.17</v>
      </c>
      <c r="J364" s="2" t="b">
        <v>0</v>
      </c>
      <c r="K364" s="2">
        <v>10</v>
      </c>
      <c r="L364" s="2">
        <v>-1.9199999999999901E-2</v>
      </c>
      <c r="M364" s="2">
        <v>-1.9199999999999901E-2</v>
      </c>
      <c r="N364" s="2">
        <v>0.9</v>
      </c>
      <c r="O364" s="2">
        <v>0.3</v>
      </c>
      <c r="P364" s="2">
        <v>-1.9199999999999901E-3</v>
      </c>
      <c r="Q364" s="2">
        <v>-6.19354838709674E-4</v>
      </c>
      <c r="R364" s="2">
        <v>0.32258064516128998</v>
      </c>
      <c r="S364" s="2">
        <v>0.25</v>
      </c>
      <c r="T364" s="2">
        <v>71</v>
      </c>
      <c r="U364" s="2">
        <v>6</v>
      </c>
      <c r="V364" s="2">
        <v>0</v>
      </c>
      <c r="W364" s="2">
        <v>4</v>
      </c>
    </row>
    <row r="365" spans="1:23" x14ac:dyDescent="0.25">
      <c r="A365" s="2">
        <f>(Table12[[#This Row],[profit]] * 1.074 * 1000) - (Table12[[#This Row],[positions]] * 0.08)</f>
        <v>-17.850800000001644</v>
      </c>
      <c r="B365" s="2" t="s">
        <v>23</v>
      </c>
      <c r="C365" s="2">
        <v>744</v>
      </c>
      <c r="D365" s="2" t="s">
        <v>24</v>
      </c>
      <c r="E365" s="2">
        <v>70</v>
      </c>
      <c r="F365" s="2">
        <v>27</v>
      </c>
      <c r="G365" s="2">
        <v>0.09</v>
      </c>
      <c r="H365" s="2">
        <v>0.12</v>
      </c>
      <c r="I365" s="2">
        <v>0.31</v>
      </c>
      <c r="J365" s="2" t="b">
        <v>1</v>
      </c>
      <c r="K365" s="2">
        <v>301</v>
      </c>
      <c r="L365" s="2">
        <v>5.7999999999984696E-3</v>
      </c>
      <c r="M365" s="2">
        <v>-1.1900000000000001E-2</v>
      </c>
      <c r="N365" s="2">
        <v>0.47840531561461802</v>
      </c>
      <c r="O365" s="2">
        <v>0.481727574750831</v>
      </c>
      <c r="P365" s="3">
        <v>1.9269102990028101E-5</v>
      </c>
      <c r="Q365" s="2">
        <v>1.8709677419349901E-4</v>
      </c>
      <c r="R365" s="2">
        <v>9.7096774193548399</v>
      </c>
      <c r="S365" s="2">
        <v>0.53846153846153799</v>
      </c>
      <c r="T365" s="2">
        <v>75</v>
      </c>
      <c r="U365" s="2">
        <v>14</v>
      </c>
      <c r="V365" s="2">
        <v>64</v>
      </c>
      <c r="W365" s="2">
        <v>223</v>
      </c>
    </row>
    <row r="366" spans="1:23" x14ac:dyDescent="0.25">
      <c r="A366" s="2">
        <f>(Table12[[#This Row],[profit]] * 1.074 * 1000) - (Table12[[#This Row],[positions]] * 0.08)</f>
        <v>-21.252000000000216</v>
      </c>
      <c r="B366" s="2" t="s">
        <v>23</v>
      </c>
      <c r="C366" s="2">
        <v>744</v>
      </c>
      <c r="D366" s="2" t="s">
        <v>24</v>
      </c>
      <c r="E366" s="2">
        <v>40</v>
      </c>
      <c r="F366" s="2">
        <v>12</v>
      </c>
      <c r="G366" s="2">
        <v>0.23</v>
      </c>
      <c r="H366" s="2">
        <v>0.14000000000000001</v>
      </c>
      <c r="I366" s="2">
        <v>0.28000000000000003</v>
      </c>
      <c r="J366" s="2" t="b">
        <v>0</v>
      </c>
      <c r="K366" s="2">
        <v>24</v>
      </c>
      <c r="L366" s="2">
        <v>-1.80000000000002E-2</v>
      </c>
      <c r="M366" s="2">
        <v>-1.80000000000002E-2</v>
      </c>
      <c r="N366" s="2">
        <v>0.625</v>
      </c>
      <c r="O366" s="2">
        <v>0.375</v>
      </c>
      <c r="P366" s="2">
        <v>-7.5000000000000999E-4</v>
      </c>
      <c r="Q366" s="2">
        <v>-5.8064516129033002E-4</v>
      </c>
      <c r="R366" s="2">
        <v>0.77419354838709697</v>
      </c>
      <c r="S366" s="2">
        <v>0.42857142857142899</v>
      </c>
      <c r="T366" s="2">
        <v>28</v>
      </c>
      <c r="U366" s="2">
        <v>5</v>
      </c>
      <c r="V366" s="2">
        <v>7</v>
      </c>
      <c r="W366" s="2">
        <v>12</v>
      </c>
    </row>
    <row r="367" spans="1:23" x14ac:dyDescent="0.25">
      <c r="A367" s="2">
        <f>(Table12[[#This Row],[profit]] * 1.074 * 1000) - (Table12[[#This Row],[positions]] * 0.08)</f>
        <v>-21.610399999999789</v>
      </c>
      <c r="B367" s="2" t="s">
        <v>23</v>
      </c>
      <c r="C367" s="2">
        <v>744</v>
      </c>
      <c r="D367" s="2" t="s">
        <v>24</v>
      </c>
      <c r="E367" s="2">
        <v>140</v>
      </c>
      <c r="F367" s="2">
        <v>11</v>
      </c>
      <c r="G367" s="2">
        <v>0.36</v>
      </c>
      <c r="H367" s="2">
        <v>0.37</v>
      </c>
      <c r="I367" s="2">
        <v>0.28000000000000003</v>
      </c>
      <c r="J367" s="2" t="b">
        <v>0</v>
      </c>
      <c r="K367" s="2">
        <v>7</v>
      </c>
      <c r="L367" s="2">
        <v>-1.9599999999999802E-2</v>
      </c>
      <c r="M367" s="2">
        <v>-1.9599999999999802E-2</v>
      </c>
      <c r="N367" s="2">
        <v>1</v>
      </c>
      <c r="O367" s="2">
        <v>0.28571428571428598</v>
      </c>
      <c r="P367" s="2">
        <v>-2.79999999999998E-3</v>
      </c>
      <c r="Q367" s="2">
        <v>-6.3225806451612401E-4</v>
      </c>
      <c r="R367" s="2">
        <v>0.225806451612903</v>
      </c>
      <c r="S367" s="2">
        <v>0</v>
      </c>
      <c r="T367" s="2">
        <v>64</v>
      </c>
      <c r="U367" s="2">
        <v>5</v>
      </c>
      <c r="V367" s="2">
        <v>0</v>
      </c>
      <c r="W367" s="2">
        <v>2</v>
      </c>
    </row>
    <row r="368" spans="1:23" x14ac:dyDescent="0.25">
      <c r="A368" s="2">
        <f>(Table12[[#This Row],[profit]] * 1.074 * 1000) - (Table12[[#This Row],[positions]] * 0.08)</f>
        <v>-21.35500000000032</v>
      </c>
      <c r="B368" s="2" t="s">
        <v>23</v>
      </c>
      <c r="C368" s="2">
        <v>744</v>
      </c>
      <c r="D368" s="2" t="s">
        <v>24</v>
      </c>
      <c r="E368" s="2">
        <v>130</v>
      </c>
      <c r="F368" s="2">
        <v>7</v>
      </c>
      <c r="G368" s="2">
        <v>0.18</v>
      </c>
      <c r="H368" s="2">
        <v>0.39</v>
      </c>
      <c r="I368" s="2">
        <v>0.15</v>
      </c>
      <c r="J368" s="2" t="b">
        <v>0</v>
      </c>
      <c r="K368" s="2">
        <v>32</v>
      </c>
      <c r="L368" s="2">
        <v>-1.75000000000003E-2</v>
      </c>
      <c r="M368" s="2">
        <v>-1.92000000000003E-2</v>
      </c>
      <c r="N368" s="2">
        <v>0.625</v>
      </c>
      <c r="O368" s="2">
        <v>0.4375</v>
      </c>
      <c r="P368" s="2">
        <v>-5.4687500000000905E-4</v>
      </c>
      <c r="Q368" s="2">
        <v>-5.6451612903226701E-4</v>
      </c>
      <c r="R368" s="2">
        <v>1.0322580645161299</v>
      </c>
      <c r="S368" s="2">
        <v>0.33333333333333298</v>
      </c>
      <c r="T368" s="2">
        <v>92</v>
      </c>
      <c r="U368" s="2">
        <v>12</v>
      </c>
      <c r="V368" s="2">
        <v>0</v>
      </c>
      <c r="W368" s="2">
        <v>20</v>
      </c>
    </row>
    <row r="369" spans="1:23" x14ac:dyDescent="0.25">
      <c r="A369" s="2">
        <f>(Table12[[#This Row],[profit]] * 1.074 * 1000) - (Table12[[#This Row],[positions]] * 0.08)</f>
        <v>-18.674999999999816</v>
      </c>
      <c r="B369" s="2" t="s">
        <v>23</v>
      </c>
      <c r="C369" s="2">
        <v>744</v>
      </c>
      <c r="D369" s="2" t="s">
        <v>24</v>
      </c>
      <c r="E369" s="2">
        <v>20</v>
      </c>
      <c r="F369" s="2">
        <v>28</v>
      </c>
      <c r="G369" s="2">
        <v>0.12</v>
      </c>
      <c r="H369" s="2">
        <v>0.25</v>
      </c>
      <c r="I369" s="2">
        <v>0.25</v>
      </c>
      <c r="J369" s="2" t="b">
        <v>1</v>
      </c>
      <c r="K369" s="2">
        <v>267</v>
      </c>
      <c r="L369" s="2">
        <v>2.5000000000001701E-3</v>
      </c>
      <c r="M369" s="2">
        <v>-8.0999999999999996E-3</v>
      </c>
      <c r="N369" s="2">
        <v>0.48689138576779001</v>
      </c>
      <c r="O369" s="2">
        <v>0.37827715355805203</v>
      </c>
      <c r="P369" s="3">
        <v>9.3632958801504501E-6</v>
      </c>
      <c r="Q369" s="3">
        <v>8.0645161290328002E-5</v>
      </c>
      <c r="R369" s="2">
        <v>8.6129032258064502</v>
      </c>
      <c r="S369" s="2">
        <v>0.16666666666666699</v>
      </c>
      <c r="T369" s="2">
        <v>22</v>
      </c>
      <c r="U369" s="2">
        <v>4</v>
      </c>
      <c r="V369" s="2">
        <v>0</v>
      </c>
      <c r="W369" s="2">
        <v>263</v>
      </c>
    </row>
    <row r="370" spans="1:23" x14ac:dyDescent="0.25">
      <c r="A370" s="2">
        <f>(Table12[[#This Row],[profit]] * 1.074 * 1000) - (Table12[[#This Row],[positions]] * 0.08)</f>
        <v>-20.683000000000312</v>
      </c>
      <c r="B370" s="2" t="s">
        <v>23</v>
      </c>
      <c r="C370" s="2">
        <v>744</v>
      </c>
      <c r="D370" s="2" t="s">
        <v>24</v>
      </c>
      <c r="E370" s="2">
        <v>190</v>
      </c>
      <c r="F370" s="2">
        <v>18</v>
      </c>
      <c r="G370" s="2">
        <v>0.15</v>
      </c>
      <c r="H370" s="2">
        <v>0.03</v>
      </c>
      <c r="I370" s="2">
        <v>0.08</v>
      </c>
      <c r="J370" s="2" t="b">
        <v>0</v>
      </c>
      <c r="K370" s="2">
        <v>131</v>
      </c>
      <c r="L370" s="2">
        <v>-9.5000000000002895E-3</v>
      </c>
      <c r="M370" s="2">
        <v>-1.4500000000000001E-2</v>
      </c>
      <c r="N370" s="2">
        <v>0.57251908396946605</v>
      </c>
      <c r="O370" s="2">
        <v>0.72519083969465603</v>
      </c>
      <c r="P370" s="3">
        <v>-7.2519083969467801E-5</v>
      </c>
      <c r="Q370" s="2">
        <v>-3.0645161290323501E-4</v>
      </c>
      <c r="R370" s="2">
        <v>4.2258064516129004</v>
      </c>
      <c r="S370" s="2">
        <v>0.27272727272727298</v>
      </c>
      <c r="T370" s="2">
        <v>13</v>
      </c>
      <c r="U370" s="2">
        <v>36</v>
      </c>
      <c r="V370" s="2">
        <v>95</v>
      </c>
      <c r="W370" s="2">
        <v>0</v>
      </c>
    </row>
    <row r="371" spans="1:23" x14ac:dyDescent="0.25">
      <c r="A371" s="2">
        <f>(Table12[[#This Row],[profit]] * 1.074 * 1000) - (Table12[[#This Row],[positions]] * 0.08)</f>
        <v>-22.239400000000966</v>
      </c>
      <c r="B371" s="2" t="s">
        <v>23</v>
      </c>
      <c r="C371" s="2">
        <v>744</v>
      </c>
      <c r="D371" s="2" t="s">
        <v>24</v>
      </c>
      <c r="E371" s="2">
        <v>40</v>
      </c>
      <c r="F371" s="2">
        <v>17</v>
      </c>
      <c r="G371" s="2">
        <v>0.23</v>
      </c>
      <c r="H371" s="2">
        <v>0.17</v>
      </c>
      <c r="I371" s="2">
        <v>0.13</v>
      </c>
      <c r="J371" s="2" t="b">
        <v>0</v>
      </c>
      <c r="K371" s="2">
        <v>35</v>
      </c>
      <c r="L371" s="2">
        <v>-1.81000000000009E-2</v>
      </c>
      <c r="M371" s="2">
        <v>-2.0300000000000901E-2</v>
      </c>
      <c r="N371" s="2">
        <v>0.628571428571429</v>
      </c>
      <c r="O371" s="2">
        <v>0.51428571428571401</v>
      </c>
      <c r="P371" s="2">
        <v>-5.1714285714288299E-4</v>
      </c>
      <c r="Q371" s="2">
        <v>-5.8387096774196404E-4</v>
      </c>
      <c r="R371" s="2">
        <v>1.12903225806452</v>
      </c>
      <c r="S371" s="2">
        <v>0.125</v>
      </c>
      <c r="T371" s="2">
        <v>29</v>
      </c>
      <c r="U371" s="2">
        <v>13</v>
      </c>
      <c r="V371" s="2">
        <v>7</v>
      </c>
      <c r="W371" s="2">
        <v>15</v>
      </c>
    </row>
    <row r="372" spans="1:23" x14ac:dyDescent="0.25">
      <c r="A372" s="2">
        <f>(Table12[[#This Row],[profit]] * 1.074 * 1000) - (Table12[[#This Row],[positions]] * 0.08)</f>
        <v>-22.631799999999892</v>
      </c>
      <c r="B372" s="2" t="s">
        <v>23</v>
      </c>
      <c r="C372" s="2">
        <v>744</v>
      </c>
      <c r="D372" s="2" t="s">
        <v>24</v>
      </c>
      <c r="E372" s="2">
        <v>130</v>
      </c>
      <c r="F372" s="2">
        <v>14</v>
      </c>
      <c r="G372" s="2">
        <v>0.38</v>
      </c>
      <c r="H372" s="2">
        <v>0.31</v>
      </c>
      <c r="I372" s="2">
        <v>0.25</v>
      </c>
      <c r="J372" s="2" t="b">
        <v>0</v>
      </c>
      <c r="K372" s="2">
        <v>5</v>
      </c>
      <c r="L372" s="2">
        <v>-2.0699999999999899E-2</v>
      </c>
      <c r="M372" s="2">
        <v>-2.0699999999999899E-2</v>
      </c>
      <c r="N372" s="2">
        <v>1</v>
      </c>
      <c r="O372" s="2">
        <v>0</v>
      </c>
      <c r="P372" s="2">
        <v>-4.13999999999999E-3</v>
      </c>
      <c r="Q372" s="2">
        <v>-6.6774193548386899E-4</v>
      </c>
      <c r="R372" s="2">
        <v>0.16129032258064499</v>
      </c>
      <c r="S372" s="2">
        <v>0</v>
      </c>
      <c r="T372" s="2">
        <v>55</v>
      </c>
      <c r="U372" s="2">
        <v>4</v>
      </c>
      <c r="V372" s="2">
        <v>0</v>
      </c>
      <c r="W372" s="2">
        <v>1</v>
      </c>
    </row>
    <row r="373" spans="1:23" x14ac:dyDescent="0.25">
      <c r="A373" s="2">
        <f>(Table12[[#This Row],[profit]] * 1.074 * 1000) - (Table12[[#This Row],[positions]] * 0.08)</f>
        <v>-22.764399999999675</v>
      </c>
      <c r="B373" s="2" t="s">
        <v>23</v>
      </c>
      <c r="C373" s="2">
        <v>744</v>
      </c>
      <c r="D373" s="2" t="s">
        <v>24</v>
      </c>
      <c r="E373" s="2">
        <v>90</v>
      </c>
      <c r="F373" s="2">
        <v>27</v>
      </c>
      <c r="G373" s="2">
        <v>0.49</v>
      </c>
      <c r="H373" s="2">
        <v>0.16</v>
      </c>
      <c r="I373" s="2">
        <v>0.28000000000000003</v>
      </c>
      <c r="J373" s="2" t="b">
        <v>0</v>
      </c>
      <c r="K373" s="2">
        <v>8</v>
      </c>
      <c r="L373" s="2">
        <v>-2.0599999999999698E-2</v>
      </c>
      <c r="M373" s="2">
        <v>-2.0599999999999698E-2</v>
      </c>
      <c r="N373" s="2">
        <v>1</v>
      </c>
      <c r="O373" s="2">
        <v>0.25</v>
      </c>
      <c r="P373" s="2">
        <v>-2.5749999999999701E-3</v>
      </c>
      <c r="Q373" s="2">
        <v>-6.6451612903224895E-4</v>
      </c>
      <c r="R373" s="2">
        <v>0.25806451612903197</v>
      </c>
      <c r="S373" s="2">
        <v>0.25</v>
      </c>
      <c r="T373" s="2">
        <v>39</v>
      </c>
      <c r="U373" s="2">
        <v>5</v>
      </c>
      <c r="V373" s="2">
        <v>2</v>
      </c>
      <c r="W373" s="2">
        <v>1</v>
      </c>
    </row>
    <row r="374" spans="1:23" x14ac:dyDescent="0.25">
      <c r="A374" s="2">
        <f>(Table12[[#This Row],[profit]] * 1.074 * 1000) - (Table12[[#This Row],[positions]] * 0.08)</f>
        <v>-22.593399999999143</v>
      </c>
      <c r="B374" s="2" t="s">
        <v>23</v>
      </c>
      <c r="C374" s="2">
        <v>744</v>
      </c>
      <c r="D374" s="2" t="s">
        <v>24</v>
      </c>
      <c r="E374" s="2">
        <v>90</v>
      </c>
      <c r="F374" s="2">
        <v>5</v>
      </c>
      <c r="G374" s="2">
        <v>0.18</v>
      </c>
      <c r="H374" s="2">
        <v>0.17</v>
      </c>
      <c r="I374" s="2">
        <v>0.09</v>
      </c>
      <c r="J374" s="2" t="b">
        <v>0</v>
      </c>
      <c r="K374" s="2">
        <v>26</v>
      </c>
      <c r="L374" s="2">
        <v>-1.9099999999999201E-2</v>
      </c>
      <c r="M374" s="2">
        <v>-1.9099999999999201E-2</v>
      </c>
      <c r="N374" s="2">
        <v>0.69230769230769196</v>
      </c>
      <c r="O374" s="2">
        <v>0.30769230769230799</v>
      </c>
      <c r="P374" s="2">
        <v>-7.3461538461535496E-4</v>
      </c>
      <c r="Q374" s="2">
        <v>-6.1612903225803997E-4</v>
      </c>
      <c r="R374" s="2">
        <v>0.83870967741935498</v>
      </c>
      <c r="S374" s="2">
        <v>0.28571428571428598</v>
      </c>
      <c r="T374" s="2">
        <v>32</v>
      </c>
      <c r="U374" s="2">
        <v>16</v>
      </c>
      <c r="V374" s="2">
        <v>5</v>
      </c>
      <c r="W374" s="2">
        <v>5</v>
      </c>
    </row>
    <row r="375" spans="1:23" x14ac:dyDescent="0.25">
      <c r="A375" s="2">
        <f>(Table12[[#This Row],[profit]] * 1.074 * 1000) - (Table12[[#This Row],[positions]] * 0.08)</f>
        <v>-23.006600000000105</v>
      </c>
      <c r="B375" s="2" t="s">
        <v>23</v>
      </c>
      <c r="C375" s="2">
        <v>744</v>
      </c>
      <c r="D375" s="2" t="s">
        <v>24</v>
      </c>
      <c r="E375" s="2">
        <v>60</v>
      </c>
      <c r="F375" s="2">
        <v>26</v>
      </c>
      <c r="G375" s="2">
        <v>0.46</v>
      </c>
      <c r="H375" s="2">
        <v>0.38</v>
      </c>
      <c r="I375" s="2">
        <v>0.1</v>
      </c>
      <c r="J375" s="2" t="b">
        <v>0</v>
      </c>
      <c r="K375" s="2">
        <v>7</v>
      </c>
      <c r="L375" s="2">
        <v>-2.0900000000000099E-2</v>
      </c>
      <c r="M375" s="2">
        <v>-2.0900000000000099E-2</v>
      </c>
      <c r="N375" s="2">
        <v>1</v>
      </c>
      <c r="O375" s="2">
        <v>0.14285714285714299</v>
      </c>
      <c r="P375" s="2">
        <v>-2.9857142857143098E-3</v>
      </c>
      <c r="Q375" s="2">
        <v>-6.7419354838710104E-4</v>
      </c>
      <c r="R375" s="2">
        <v>0.225806451612903</v>
      </c>
      <c r="S375" s="2">
        <v>0</v>
      </c>
      <c r="T375" s="2">
        <v>32</v>
      </c>
      <c r="U375" s="2">
        <v>5</v>
      </c>
      <c r="V375" s="2">
        <v>0</v>
      </c>
      <c r="W375" s="2">
        <v>2</v>
      </c>
    </row>
    <row r="376" spans="1:23" x14ac:dyDescent="0.25">
      <c r="A376" s="2">
        <f>(Table12[[#This Row],[profit]] * 1.074 * 1000) - (Table12[[#This Row],[positions]] * 0.08)</f>
        <v>-23.061400000000109</v>
      </c>
      <c r="B376" s="2" t="s">
        <v>23</v>
      </c>
      <c r="C376" s="2">
        <v>744</v>
      </c>
      <c r="D376" s="2" t="s">
        <v>24</v>
      </c>
      <c r="E376" s="2">
        <v>140</v>
      </c>
      <c r="F376" s="2">
        <v>15</v>
      </c>
      <c r="G376" s="2">
        <v>0.37</v>
      </c>
      <c r="H376" s="2">
        <v>0.02</v>
      </c>
      <c r="I376" s="2">
        <v>0.15</v>
      </c>
      <c r="J376" s="2" t="b">
        <v>0</v>
      </c>
      <c r="K376" s="2">
        <v>5</v>
      </c>
      <c r="L376" s="2">
        <v>-2.1100000000000101E-2</v>
      </c>
      <c r="M376" s="2">
        <v>-2.1100000000000101E-2</v>
      </c>
      <c r="N376" s="2">
        <v>1</v>
      </c>
      <c r="O376" s="2">
        <v>0</v>
      </c>
      <c r="P376" s="2">
        <v>-4.2200000000000197E-3</v>
      </c>
      <c r="Q376" s="2">
        <v>-6.8064516129032605E-4</v>
      </c>
      <c r="R376" s="2">
        <v>0.16129032258064499</v>
      </c>
      <c r="S376" s="2">
        <v>0</v>
      </c>
      <c r="T376" s="2">
        <v>22</v>
      </c>
      <c r="U376" s="2">
        <v>5</v>
      </c>
      <c r="V376" s="2">
        <v>0</v>
      </c>
      <c r="W376" s="2">
        <v>0</v>
      </c>
    </row>
    <row r="377" spans="1:23" x14ac:dyDescent="0.25">
      <c r="A377" s="2">
        <f>(Table12[[#This Row],[profit]] * 1.074 * 1000) - (Table12[[#This Row],[positions]] * 0.08)</f>
        <v>-23.328800000000108</v>
      </c>
      <c r="B377" s="2" t="s">
        <v>23</v>
      </c>
      <c r="C377" s="2">
        <v>744</v>
      </c>
      <c r="D377" s="2" t="s">
        <v>24</v>
      </c>
      <c r="E377" s="2">
        <v>110</v>
      </c>
      <c r="F377" s="2">
        <v>26</v>
      </c>
      <c r="G377" s="2">
        <v>0.47</v>
      </c>
      <c r="H377" s="2">
        <v>0.26</v>
      </c>
      <c r="I377" s="2">
        <v>0.06</v>
      </c>
      <c r="J377" s="2" t="b">
        <v>0</v>
      </c>
      <c r="K377" s="2">
        <v>7</v>
      </c>
      <c r="L377" s="2">
        <v>-2.1200000000000101E-2</v>
      </c>
      <c r="M377" s="2">
        <v>-2.1200000000000101E-2</v>
      </c>
      <c r="N377" s="2">
        <v>1</v>
      </c>
      <c r="O377" s="2">
        <v>0</v>
      </c>
      <c r="P377" s="2">
        <v>-3.0285714285714399E-3</v>
      </c>
      <c r="Q377" s="2">
        <v>-6.8387096774193904E-4</v>
      </c>
      <c r="R377" s="2">
        <v>0.225806451612903</v>
      </c>
      <c r="S377" s="2">
        <v>0</v>
      </c>
      <c r="T377" s="2">
        <v>22</v>
      </c>
      <c r="U377" s="2">
        <v>7</v>
      </c>
      <c r="V377" s="2">
        <v>0</v>
      </c>
      <c r="W377" s="2">
        <v>0</v>
      </c>
    </row>
    <row r="378" spans="1:23" x14ac:dyDescent="0.25">
      <c r="A378" s="2">
        <f>(Table12[[#This Row],[profit]] * 1.074 * 1000) - (Table12[[#This Row],[positions]] * 0.08)</f>
        <v>-24.242799999999786</v>
      </c>
      <c r="B378" s="2" t="s">
        <v>23</v>
      </c>
      <c r="C378" s="2">
        <v>744</v>
      </c>
      <c r="D378" s="2" t="s">
        <v>24</v>
      </c>
      <c r="E378" s="2">
        <v>170</v>
      </c>
      <c r="F378" s="2">
        <v>25</v>
      </c>
      <c r="G378" s="2">
        <v>0.56000000000000005</v>
      </c>
      <c r="H378" s="2">
        <v>0.32</v>
      </c>
      <c r="I378" s="2">
        <v>0.26</v>
      </c>
      <c r="J378" s="2" t="b">
        <v>0</v>
      </c>
      <c r="K378" s="2">
        <v>5</v>
      </c>
      <c r="L378" s="2">
        <v>-2.21999999999998E-2</v>
      </c>
      <c r="M378" s="2">
        <v>-2.21999999999998E-2</v>
      </c>
      <c r="N378" s="2">
        <v>1</v>
      </c>
      <c r="O378" s="2">
        <v>0</v>
      </c>
      <c r="P378" s="2">
        <v>-4.4399999999999596E-3</v>
      </c>
      <c r="Q378" s="2">
        <v>-7.1612903225805704E-4</v>
      </c>
      <c r="R378" s="2">
        <v>0.16129032258064499</v>
      </c>
      <c r="S378" s="2">
        <v>0</v>
      </c>
      <c r="T378" s="2">
        <v>54</v>
      </c>
      <c r="U378" s="2">
        <v>4</v>
      </c>
      <c r="V378" s="2">
        <v>0</v>
      </c>
      <c r="W378" s="2">
        <v>1</v>
      </c>
    </row>
    <row r="379" spans="1:23" x14ac:dyDescent="0.25">
      <c r="A379" s="2">
        <f>(Table12[[#This Row],[profit]] * 1.074 * 1000) - (Table12[[#This Row],[positions]] * 0.08)</f>
        <v>-19.375000000001716</v>
      </c>
      <c r="B379" s="2" t="s">
        <v>23</v>
      </c>
      <c r="C379" s="2">
        <v>744</v>
      </c>
      <c r="D379" s="2" t="s">
        <v>24</v>
      </c>
      <c r="E379" s="2">
        <v>20</v>
      </c>
      <c r="F379" s="2">
        <v>18</v>
      </c>
      <c r="G379" s="2">
        <v>0.09</v>
      </c>
      <c r="H379" s="2">
        <v>0.21</v>
      </c>
      <c r="I379" s="2">
        <v>0.27</v>
      </c>
      <c r="J379" s="2" t="b">
        <v>0</v>
      </c>
      <c r="K379" s="2">
        <v>410</v>
      </c>
      <c r="L379" s="2">
        <v>1.24999999999984E-2</v>
      </c>
      <c r="M379" s="2">
        <v>-4.4000000000004001E-3</v>
      </c>
      <c r="N379" s="2">
        <v>0.51951219512195101</v>
      </c>
      <c r="O379" s="2">
        <v>0.52926829268292697</v>
      </c>
      <c r="P379" s="3">
        <v>3.0487804878044901E-5</v>
      </c>
      <c r="Q379" s="2">
        <v>4.0322580645156102E-4</v>
      </c>
      <c r="R379" s="2">
        <v>13.2258064516129</v>
      </c>
      <c r="S379" s="2">
        <v>0.66666666666666696</v>
      </c>
      <c r="T379" s="2">
        <v>21</v>
      </c>
      <c r="U379" s="2">
        <v>0</v>
      </c>
      <c r="V379" s="2">
        <v>6</v>
      </c>
      <c r="W379" s="2">
        <v>404</v>
      </c>
    </row>
    <row r="380" spans="1:23" x14ac:dyDescent="0.25">
      <c r="A380" s="2">
        <f>(Table12[[#This Row],[profit]] * 1.074 * 1000) - (Table12[[#This Row],[positions]] * 0.08)</f>
        <v>-22.212799999998914</v>
      </c>
      <c r="B380" s="2" t="s">
        <v>23</v>
      </c>
      <c r="C380" s="2">
        <v>744</v>
      </c>
      <c r="D380" s="2" t="s">
        <v>24</v>
      </c>
      <c r="E380" s="2">
        <v>150</v>
      </c>
      <c r="F380" s="2">
        <v>16</v>
      </c>
      <c r="G380" s="2">
        <v>0.12</v>
      </c>
      <c r="H380" s="2">
        <v>0.14000000000000001</v>
      </c>
      <c r="I380" s="2">
        <v>0.11</v>
      </c>
      <c r="J380" s="2" t="b">
        <v>1</v>
      </c>
      <c r="K380" s="2">
        <v>181</v>
      </c>
      <c r="L380" s="2">
        <v>-7.1999999999989902E-3</v>
      </c>
      <c r="M380" s="2">
        <v>-1.7299999999998799E-2</v>
      </c>
      <c r="N380" s="2">
        <v>0.46408839779005501</v>
      </c>
      <c r="O380" s="2">
        <v>0.40331491712707201</v>
      </c>
      <c r="P380" s="3">
        <v>-3.9779005524856302E-5</v>
      </c>
      <c r="Q380" s="2">
        <v>-2.32258064516096E-4</v>
      </c>
      <c r="R380" s="2">
        <v>5.8387096774193603</v>
      </c>
      <c r="S380" s="2">
        <v>0.33333333333333298</v>
      </c>
      <c r="T380" s="2">
        <v>60</v>
      </c>
      <c r="U380" s="2">
        <v>97</v>
      </c>
      <c r="V380" s="2">
        <v>60</v>
      </c>
      <c r="W380" s="2">
        <v>24</v>
      </c>
    </row>
    <row r="381" spans="1:23" x14ac:dyDescent="0.25">
      <c r="A381" s="2">
        <f>(Table12[[#This Row],[profit]] * 1.074 * 1000) - (Table12[[#This Row],[positions]] * 0.08)</f>
        <v>-21.659200000002052</v>
      </c>
      <c r="B381" s="2" t="s">
        <v>23</v>
      </c>
      <c r="C381" s="2">
        <v>744</v>
      </c>
      <c r="D381" s="2" t="s">
        <v>24</v>
      </c>
      <c r="E381" s="2">
        <v>30</v>
      </c>
      <c r="F381" s="2">
        <v>2</v>
      </c>
      <c r="G381" s="2">
        <v>0.06</v>
      </c>
      <c r="H381" s="2">
        <v>0.19</v>
      </c>
      <c r="I381" s="2">
        <v>0.2</v>
      </c>
      <c r="J381" s="2" t="b">
        <v>0</v>
      </c>
      <c r="K381" s="2">
        <v>260</v>
      </c>
      <c r="L381" s="2">
        <v>-8.0000000000190997E-4</v>
      </c>
      <c r="M381" s="2">
        <v>-9.4000000000009597E-3</v>
      </c>
      <c r="N381" s="2">
        <v>0.55384615384615399</v>
      </c>
      <c r="O381" s="2">
        <v>0.53846153846153799</v>
      </c>
      <c r="P381" s="3">
        <v>-3.0769230769304199E-6</v>
      </c>
      <c r="Q381" s="3">
        <v>-2.5806451612964801E-5</v>
      </c>
      <c r="R381" s="2">
        <v>8.3870967741935498</v>
      </c>
      <c r="S381" s="2">
        <v>0.66666666666666696</v>
      </c>
      <c r="T381" s="2">
        <v>28</v>
      </c>
      <c r="U381" s="2">
        <v>22</v>
      </c>
      <c r="V381" s="2">
        <v>21</v>
      </c>
      <c r="W381" s="2">
        <v>217</v>
      </c>
    </row>
    <row r="382" spans="1:23" x14ac:dyDescent="0.25">
      <c r="A382" s="2">
        <f>(Table12[[#This Row],[profit]] * 1.074 * 1000) - (Table12[[#This Row],[positions]] * 0.08)</f>
        <v>-24.663600000000105</v>
      </c>
      <c r="B382" s="2" t="s">
        <v>23</v>
      </c>
      <c r="C382" s="2">
        <v>744</v>
      </c>
      <c r="D382" s="2" t="s">
        <v>24</v>
      </c>
      <c r="E382" s="2">
        <v>70</v>
      </c>
      <c r="F382" s="2">
        <v>26</v>
      </c>
      <c r="G382" s="2">
        <v>0.3</v>
      </c>
      <c r="H382" s="2">
        <v>0.02</v>
      </c>
      <c r="I382" s="2">
        <v>0.04</v>
      </c>
      <c r="J382" s="2" t="b">
        <v>0</v>
      </c>
      <c r="K382" s="2">
        <v>21</v>
      </c>
      <c r="L382" s="2">
        <v>-2.1400000000000099E-2</v>
      </c>
      <c r="M382" s="2">
        <v>-2.1400000000000099E-2</v>
      </c>
      <c r="N382" s="2">
        <v>0.61904761904761896</v>
      </c>
      <c r="O382" s="2">
        <v>0.52380952380952395</v>
      </c>
      <c r="P382" s="2">
        <v>-1.0190476190476199E-3</v>
      </c>
      <c r="Q382" s="2">
        <v>-6.9032258064516405E-4</v>
      </c>
      <c r="R382" s="2">
        <v>0.67741935483870996</v>
      </c>
      <c r="S382" s="2">
        <v>0.5</v>
      </c>
      <c r="T382" s="2">
        <v>11</v>
      </c>
      <c r="U382" s="2">
        <v>10</v>
      </c>
      <c r="V382" s="2">
        <v>11</v>
      </c>
      <c r="W382" s="2">
        <v>0</v>
      </c>
    </row>
    <row r="383" spans="1:23" x14ac:dyDescent="0.25">
      <c r="A383" s="2">
        <f>(Table12[[#This Row],[profit]] * 1.074 * 1000) - (Table12[[#This Row],[positions]] * 0.08)</f>
        <v>-22.836399999999465</v>
      </c>
      <c r="B383" s="2" t="s">
        <v>23</v>
      </c>
      <c r="C383" s="2">
        <v>744</v>
      </c>
      <c r="D383" s="2" t="s">
        <v>24</v>
      </c>
      <c r="E383" s="2">
        <v>140</v>
      </c>
      <c r="F383" s="2">
        <v>17</v>
      </c>
      <c r="G383" s="2">
        <v>0.1</v>
      </c>
      <c r="H383" s="2">
        <v>0.35</v>
      </c>
      <c r="I383" s="2">
        <v>0.39</v>
      </c>
      <c r="J383" s="2" t="b">
        <v>0</v>
      </c>
      <c r="K383" s="2">
        <v>170</v>
      </c>
      <c r="L383" s="2">
        <v>-8.5999999999995004E-3</v>
      </c>
      <c r="M383" s="2">
        <v>-1.44E-2</v>
      </c>
      <c r="N383" s="2">
        <v>0.51176470588235301</v>
      </c>
      <c r="O383" s="2">
        <v>0.48235294117647098</v>
      </c>
      <c r="P383" s="3">
        <v>-5.0588235294114702E-5</v>
      </c>
      <c r="Q383" s="2">
        <v>-2.7741935483869298E-4</v>
      </c>
      <c r="R383" s="2">
        <v>5.4838709677419404</v>
      </c>
      <c r="S383" s="2">
        <v>0.66666666666666696</v>
      </c>
      <c r="T383" s="2">
        <v>150</v>
      </c>
      <c r="U383" s="2">
        <v>6</v>
      </c>
      <c r="V383" s="2">
        <v>17</v>
      </c>
      <c r="W383" s="2">
        <v>147</v>
      </c>
    </row>
    <row r="384" spans="1:23" x14ac:dyDescent="0.25">
      <c r="A384" s="2">
        <f>(Table12[[#This Row],[profit]] * 1.074 * 1000) - (Table12[[#This Row],[positions]] * 0.08)</f>
        <v>-24.939799999999895</v>
      </c>
      <c r="B384" s="2" t="s">
        <v>23</v>
      </c>
      <c r="C384" s="2">
        <v>744</v>
      </c>
      <c r="D384" s="2" t="s">
        <v>24</v>
      </c>
      <c r="E384" s="2">
        <v>70</v>
      </c>
      <c r="F384" s="2">
        <v>29</v>
      </c>
      <c r="G384" s="2">
        <v>0.46</v>
      </c>
      <c r="H384" s="2">
        <v>0.21</v>
      </c>
      <c r="I384" s="2">
        <v>0.32</v>
      </c>
      <c r="J384" s="2" t="b">
        <v>0</v>
      </c>
      <c r="K384" s="2">
        <v>7</v>
      </c>
      <c r="L384" s="2">
        <v>-2.2699999999999901E-2</v>
      </c>
      <c r="M384" s="2">
        <v>-2.2699999999999901E-2</v>
      </c>
      <c r="N384" s="2">
        <v>1</v>
      </c>
      <c r="O384" s="2">
        <v>0.14285714285714299</v>
      </c>
      <c r="P384" s="2">
        <v>-3.2428571428571298E-3</v>
      </c>
      <c r="Q384" s="2">
        <v>-7.3225806451612699E-4</v>
      </c>
      <c r="R384" s="2">
        <v>0.225806451612903</v>
      </c>
      <c r="S384" s="2">
        <v>0</v>
      </c>
      <c r="T384" s="2">
        <v>49</v>
      </c>
      <c r="U384" s="2">
        <v>4</v>
      </c>
      <c r="V384" s="2">
        <v>0</v>
      </c>
      <c r="W384" s="2">
        <v>3</v>
      </c>
    </row>
    <row r="385" spans="1:23" x14ac:dyDescent="0.25">
      <c r="A385" s="2">
        <f>(Table12[[#This Row],[profit]] * 1.074 * 1000) - (Table12[[#This Row],[positions]] * 0.08)</f>
        <v>-23.325199999999796</v>
      </c>
      <c r="B385" s="2" t="s">
        <v>23</v>
      </c>
      <c r="C385" s="2">
        <v>744</v>
      </c>
      <c r="D385" s="2" t="s">
        <v>24</v>
      </c>
      <c r="E385" s="2">
        <v>180</v>
      </c>
      <c r="F385" s="2">
        <v>14</v>
      </c>
      <c r="G385" s="2">
        <v>0.1</v>
      </c>
      <c r="H385" s="2">
        <v>0.23</v>
      </c>
      <c r="I385" s="2">
        <v>0.36</v>
      </c>
      <c r="J385" s="2" t="b">
        <v>1</v>
      </c>
      <c r="K385" s="2">
        <v>160</v>
      </c>
      <c r="L385" s="2">
        <v>-9.7999999999998106E-3</v>
      </c>
      <c r="M385" s="2">
        <v>-2.37999999999998E-2</v>
      </c>
      <c r="N385" s="2">
        <v>0.48125000000000001</v>
      </c>
      <c r="O385" s="2">
        <v>0.45624999999999999</v>
      </c>
      <c r="P385" s="3">
        <v>-6.1249999999998805E-5</v>
      </c>
      <c r="Q385" s="2">
        <v>-3.16129032258058E-4</v>
      </c>
      <c r="R385" s="2">
        <v>5.1612903225806503</v>
      </c>
      <c r="S385" s="2">
        <v>0.46153846153846201</v>
      </c>
      <c r="T385" s="2">
        <v>205</v>
      </c>
      <c r="U385" s="2">
        <v>14</v>
      </c>
      <c r="V385" s="2">
        <v>39</v>
      </c>
      <c r="W385" s="2">
        <v>107</v>
      </c>
    </row>
    <row r="386" spans="1:23" x14ac:dyDescent="0.25">
      <c r="A386" s="2">
        <f>(Table12[[#This Row],[profit]] * 1.074 * 1000) - (Table12[[#This Row],[positions]] * 0.08)</f>
        <v>-20.398600000002041</v>
      </c>
      <c r="B386" s="2" t="s">
        <v>23</v>
      </c>
      <c r="C386" s="2">
        <v>744</v>
      </c>
      <c r="D386" s="2" t="s">
        <v>24</v>
      </c>
      <c r="E386" s="2">
        <v>180</v>
      </c>
      <c r="F386" s="2">
        <v>8</v>
      </c>
      <c r="G386" s="2">
        <v>0.04</v>
      </c>
      <c r="H386" s="2">
        <v>0.13</v>
      </c>
      <c r="I386" s="2">
        <v>0.19</v>
      </c>
      <c r="J386" s="2" t="b">
        <v>0</v>
      </c>
      <c r="K386" s="2">
        <v>404</v>
      </c>
      <c r="L386" s="2">
        <v>1.1099999999998099E-2</v>
      </c>
      <c r="M386" s="2">
        <v>-8.4000000000010698E-3</v>
      </c>
      <c r="N386" s="2">
        <v>0.50247524752475203</v>
      </c>
      <c r="O386" s="2">
        <v>0.57920792079207895</v>
      </c>
      <c r="P386" s="3">
        <v>2.74752475247478E-5</v>
      </c>
      <c r="Q386" s="2">
        <v>3.58064516128971E-4</v>
      </c>
      <c r="R386" s="2">
        <v>13.0322580645161</v>
      </c>
      <c r="S386" s="2">
        <v>0.61538461538461497</v>
      </c>
      <c r="T386" s="2">
        <v>169</v>
      </c>
      <c r="U386" s="2">
        <v>89</v>
      </c>
      <c r="V386" s="2">
        <v>171</v>
      </c>
      <c r="W386" s="2">
        <v>143</v>
      </c>
    </row>
    <row r="387" spans="1:23" x14ac:dyDescent="0.25">
      <c r="A387" s="2">
        <f>(Table12[[#This Row],[profit]] * 1.074 * 1000) - (Table12[[#This Row],[positions]] * 0.08)</f>
        <v>-24.016799999997531</v>
      </c>
      <c r="B387" s="2" t="s">
        <v>23</v>
      </c>
      <c r="C387" s="2">
        <v>744</v>
      </c>
      <c r="D387" s="2" t="s">
        <v>24</v>
      </c>
      <c r="E387" s="2">
        <v>150</v>
      </c>
      <c r="F387" s="2">
        <v>2</v>
      </c>
      <c r="G387" s="2">
        <v>7.0000000000000007E-2</v>
      </c>
      <c r="H387" s="2">
        <v>0.31</v>
      </c>
      <c r="I387" s="2">
        <v>0.21</v>
      </c>
      <c r="J387" s="2" t="b">
        <v>1</v>
      </c>
      <c r="K387" s="2">
        <v>123</v>
      </c>
      <c r="L387" s="2">
        <v>-1.31999999999977E-2</v>
      </c>
      <c r="M387" s="2">
        <v>-1.7199999999997901E-2</v>
      </c>
      <c r="N387" s="2">
        <v>0.47154471544715398</v>
      </c>
      <c r="O387" s="2">
        <v>0.41463414634146301</v>
      </c>
      <c r="P387" s="2">
        <v>-1.0731707317071299E-4</v>
      </c>
      <c r="Q387" s="2">
        <v>-4.2580645161282801E-4</v>
      </c>
      <c r="R387" s="2">
        <v>3.9677419354838701</v>
      </c>
      <c r="S387" s="2">
        <v>0.25</v>
      </c>
      <c r="T387" s="2">
        <v>111</v>
      </c>
      <c r="U387" s="2">
        <v>38</v>
      </c>
      <c r="V387" s="2">
        <v>17</v>
      </c>
      <c r="W387" s="2">
        <v>68</v>
      </c>
    </row>
    <row r="388" spans="1:23" x14ac:dyDescent="0.25">
      <c r="A388" s="2">
        <f>(Table12[[#This Row],[profit]] * 1.074 * 1000) - (Table12[[#This Row],[positions]] * 0.08)</f>
        <v>-23.657199999997886</v>
      </c>
      <c r="B388" s="2" t="s">
        <v>23</v>
      </c>
      <c r="C388" s="2">
        <v>744</v>
      </c>
      <c r="D388" s="2" t="s">
        <v>24</v>
      </c>
      <c r="E388" s="2">
        <v>10</v>
      </c>
      <c r="F388" s="2">
        <v>18</v>
      </c>
      <c r="G388" s="2">
        <v>0.13</v>
      </c>
      <c r="H388" s="2">
        <v>0.28000000000000003</v>
      </c>
      <c r="I388" s="2">
        <v>0.3</v>
      </c>
      <c r="J388" s="2" t="b">
        <v>1</v>
      </c>
      <c r="K388" s="2">
        <v>191</v>
      </c>
      <c r="L388" s="2">
        <v>-7.7999999999980299E-3</v>
      </c>
      <c r="M388" s="2">
        <v>-1.0399999999999099E-2</v>
      </c>
      <c r="N388" s="2">
        <v>0.43455497382198999</v>
      </c>
      <c r="O388" s="2">
        <v>0.40837696335078499</v>
      </c>
      <c r="P388" s="3">
        <v>-4.0837696335068202E-5</v>
      </c>
      <c r="Q388" s="2">
        <v>-2.5161290322574302E-4</v>
      </c>
      <c r="R388" s="2">
        <v>6.1612903225806503</v>
      </c>
      <c r="S388" s="2">
        <v>0.33333333333333298</v>
      </c>
      <c r="T388" s="2">
        <v>12</v>
      </c>
      <c r="U388" s="2">
        <v>0</v>
      </c>
      <c r="V388" s="2">
        <v>0</v>
      </c>
      <c r="W388" s="2">
        <v>191</v>
      </c>
    </row>
    <row r="389" spans="1:23" x14ac:dyDescent="0.25">
      <c r="A389" s="2">
        <f>(Table12[[#This Row],[profit]] * 1.074 * 1000) - (Table12[[#This Row],[positions]] * 0.08)</f>
        <v>-26.336000000000002</v>
      </c>
      <c r="B389" s="2" t="s">
        <v>23</v>
      </c>
      <c r="C389" s="2">
        <v>744</v>
      </c>
      <c r="D389" s="2" t="s">
        <v>24</v>
      </c>
      <c r="E389" s="2">
        <v>140</v>
      </c>
      <c r="F389" s="2">
        <v>19</v>
      </c>
      <c r="G389" s="2">
        <v>0.4</v>
      </c>
      <c r="H389" s="2">
        <v>0.27</v>
      </c>
      <c r="I389" s="2">
        <v>0.36</v>
      </c>
      <c r="J389" s="2" t="b">
        <v>0</v>
      </c>
      <c r="K389" s="2">
        <v>7</v>
      </c>
      <c r="L389" s="2">
        <v>-2.4E-2</v>
      </c>
      <c r="M389" s="2">
        <v>-2.4E-2</v>
      </c>
      <c r="N389" s="2">
        <v>1</v>
      </c>
      <c r="O389" s="2">
        <v>0</v>
      </c>
      <c r="P389" s="2">
        <v>-3.4285714285714301E-3</v>
      </c>
      <c r="Q389" s="2">
        <v>-7.7419354838709805E-4</v>
      </c>
      <c r="R389" s="2">
        <v>0.225806451612903</v>
      </c>
      <c r="S389" s="2">
        <v>0</v>
      </c>
      <c r="T389" s="2">
        <v>89</v>
      </c>
      <c r="U389" s="2">
        <v>3</v>
      </c>
      <c r="V389" s="2">
        <v>0</v>
      </c>
      <c r="W389" s="2">
        <v>4</v>
      </c>
    </row>
    <row r="390" spans="1:23" x14ac:dyDescent="0.25">
      <c r="A390" s="2">
        <f>(Table12[[#This Row],[profit]] * 1.074 * 1000) - (Table12[[#This Row],[positions]] * 0.08)</f>
        <v>-26.542000000000108</v>
      </c>
      <c r="B390" s="2" t="s">
        <v>23</v>
      </c>
      <c r="C390" s="2">
        <v>744</v>
      </c>
      <c r="D390" s="2" t="s">
        <v>24</v>
      </c>
      <c r="E390" s="2">
        <v>60</v>
      </c>
      <c r="F390" s="2">
        <v>29</v>
      </c>
      <c r="G390" s="2">
        <v>0.28000000000000003</v>
      </c>
      <c r="H390" s="2">
        <v>0.34</v>
      </c>
      <c r="I390" s="2">
        <v>0.33</v>
      </c>
      <c r="J390" s="2" t="b">
        <v>0</v>
      </c>
      <c r="K390" s="2">
        <v>23</v>
      </c>
      <c r="L390" s="2">
        <v>-2.30000000000001E-2</v>
      </c>
      <c r="M390" s="2">
        <v>-2.5900000000000301E-2</v>
      </c>
      <c r="N390" s="2">
        <v>0.60869565217391297</v>
      </c>
      <c r="O390" s="2">
        <v>0.434782608695652</v>
      </c>
      <c r="P390" s="2">
        <v>-1.00000000000001E-3</v>
      </c>
      <c r="Q390" s="2">
        <v>-7.4193548387097203E-4</v>
      </c>
      <c r="R390" s="2">
        <v>0.74193548387096797</v>
      </c>
      <c r="S390" s="2">
        <v>0.28571428571428598</v>
      </c>
      <c r="T390" s="2">
        <v>57</v>
      </c>
      <c r="U390" s="2">
        <v>3</v>
      </c>
      <c r="V390" s="2">
        <v>0</v>
      </c>
      <c r="W390" s="2">
        <v>20</v>
      </c>
    </row>
    <row r="391" spans="1:23" x14ac:dyDescent="0.25">
      <c r="A391" s="2">
        <f>(Table12[[#This Row],[profit]] * 1.074 * 1000) - (Table12[[#This Row],[positions]] * 0.08)</f>
        <v>-26.765600000000212</v>
      </c>
      <c r="B391" s="2" t="s">
        <v>23</v>
      </c>
      <c r="C391" s="2">
        <v>744</v>
      </c>
      <c r="D391" s="2" t="s">
        <v>24</v>
      </c>
      <c r="E391" s="2">
        <v>180</v>
      </c>
      <c r="F391" s="2">
        <v>17</v>
      </c>
      <c r="G391" s="2">
        <v>0.34</v>
      </c>
      <c r="H391" s="2">
        <v>0.33</v>
      </c>
      <c r="I391" s="2">
        <v>0.24</v>
      </c>
      <c r="J391" s="2" t="b">
        <v>0</v>
      </c>
      <c r="K391" s="2">
        <v>7</v>
      </c>
      <c r="L391" s="2">
        <v>-2.4400000000000199E-2</v>
      </c>
      <c r="M391" s="2">
        <v>-2.4400000000000199E-2</v>
      </c>
      <c r="N391" s="2">
        <v>0.85714285714285698</v>
      </c>
      <c r="O391" s="2">
        <v>0.14285714285714299</v>
      </c>
      <c r="P391" s="2">
        <v>-3.4857142857143098E-3</v>
      </c>
      <c r="Q391" s="2">
        <v>-7.8709677419355501E-4</v>
      </c>
      <c r="R391" s="2">
        <v>0.225806451612903</v>
      </c>
      <c r="S391" s="2">
        <v>0</v>
      </c>
      <c r="T391" s="2">
        <v>60</v>
      </c>
      <c r="U391" s="2">
        <v>6</v>
      </c>
      <c r="V391" s="2">
        <v>0</v>
      </c>
      <c r="W391" s="2">
        <v>1</v>
      </c>
    </row>
    <row r="392" spans="1:23" x14ac:dyDescent="0.25">
      <c r="A392" s="2">
        <f>(Table12[[#This Row],[profit]] * 1.074 * 1000) - (Table12[[#This Row],[positions]] * 0.08)</f>
        <v>-26.980400000000003</v>
      </c>
      <c r="B392" s="2" t="s">
        <v>23</v>
      </c>
      <c r="C392" s="2">
        <v>744</v>
      </c>
      <c r="D392" s="2" t="s">
        <v>24</v>
      </c>
      <c r="E392" s="2">
        <v>140</v>
      </c>
      <c r="F392" s="2">
        <v>27</v>
      </c>
      <c r="G392" s="2">
        <v>0.45</v>
      </c>
      <c r="H392" s="2">
        <v>0.3</v>
      </c>
      <c r="I392" s="2">
        <v>0.28000000000000003</v>
      </c>
      <c r="J392" s="2" t="b">
        <v>0</v>
      </c>
      <c r="K392" s="2">
        <v>7</v>
      </c>
      <c r="L392" s="2">
        <v>-2.46E-2</v>
      </c>
      <c r="M392" s="2">
        <v>-2.46E-2</v>
      </c>
      <c r="N392" s="2">
        <v>1</v>
      </c>
      <c r="O392" s="2">
        <v>0.14285714285714299</v>
      </c>
      <c r="P392" s="2">
        <v>-3.5142857142857098E-3</v>
      </c>
      <c r="Q392" s="2">
        <v>-7.9354838709677297E-4</v>
      </c>
      <c r="R392" s="2">
        <v>0.225806451612903</v>
      </c>
      <c r="S392" s="2">
        <v>0</v>
      </c>
      <c r="T392" s="2">
        <v>63</v>
      </c>
      <c r="U392" s="2">
        <v>5</v>
      </c>
      <c r="V392" s="2">
        <v>0</v>
      </c>
      <c r="W392" s="2">
        <v>2</v>
      </c>
    </row>
    <row r="393" spans="1:23" x14ac:dyDescent="0.25">
      <c r="A393" s="2">
        <f>(Table12[[#This Row],[profit]] * 1.074 * 1000) - (Table12[[#This Row],[positions]] * 0.08)</f>
        <v>-27.085599999999786</v>
      </c>
      <c r="B393" s="2" t="s">
        <v>23</v>
      </c>
      <c r="C393" s="2">
        <v>744</v>
      </c>
      <c r="D393" s="2" t="s">
        <v>24</v>
      </c>
      <c r="E393" s="2">
        <v>120</v>
      </c>
      <c r="F393" s="2">
        <v>20</v>
      </c>
      <c r="G393" s="2">
        <v>0.36</v>
      </c>
      <c r="H393" s="2">
        <v>0.35</v>
      </c>
      <c r="I393" s="2">
        <v>0.22</v>
      </c>
      <c r="J393" s="2" t="b">
        <v>0</v>
      </c>
      <c r="K393" s="2">
        <v>11</v>
      </c>
      <c r="L393" s="2">
        <v>-2.43999999999998E-2</v>
      </c>
      <c r="M393" s="2">
        <v>-2.43999999999998E-2</v>
      </c>
      <c r="N393" s="2">
        <v>0.90909090909090895</v>
      </c>
      <c r="O393" s="2">
        <v>0.27272727272727298</v>
      </c>
      <c r="P393" s="2">
        <v>-2.2181818181818001E-3</v>
      </c>
      <c r="Q393" s="2">
        <v>-7.8709677419354102E-4</v>
      </c>
      <c r="R393" s="2">
        <v>0.35483870967741898</v>
      </c>
      <c r="S393" s="2">
        <v>0.25</v>
      </c>
      <c r="T393" s="2">
        <v>68</v>
      </c>
      <c r="U393" s="2">
        <v>7</v>
      </c>
      <c r="V393" s="2">
        <v>0</v>
      </c>
      <c r="W393" s="2">
        <v>4</v>
      </c>
    </row>
    <row r="394" spans="1:23" x14ac:dyDescent="0.25">
      <c r="A394" s="2">
        <f>(Table12[[#This Row],[profit]] * 1.074 * 1000) - (Table12[[#This Row],[positions]] * 0.08)</f>
        <v>-25.27920000000011</v>
      </c>
      <c r="B394" s="2" t="s">
        <v>23</v>
      </c>
      <c r="C394" s="2">
        <v>744</v>
      </c>
      <c r="D394" s="2" t="s">
        <v>24</v>
      </c>
      <c r="E394" s="2">
        <v>150</v>
      </c>
      <c r="F394" s="2">
        <v>19</v>
      </c>
      <c r="G394" s="2">
        <v>0.11</v>
      </c>
      <c r="H394" s="2">
        <v>0.3</v>
      </c>
      <c r="I394" s="2">
        <v>0.17</v>
      </c>
      <c r="J394" s="2" t="b">
        <v>0</v>
      </c>
      <c r="K394" s="2">
        <v>171</v>
      </c>
      <c r="L394" s="2">
        <v>-1.0800000000000099E-2</v>
      </c>
      <c r="M394" s="2">
        <v>-1.7900000000001401E-2</v>
      </c>
      <c r="N394" s="2">
        <v>0.51461988304093598</v>
      </c>
      <c r="O394" s="2">
        <v>0.497076023391813</v>
      </c>
      <c r="P394" s="3">
        <v>-6.3157894736842903E-5</v>
      </c>
      <c r="Q394" s="2">
        <v>-3.48387096774198E-4</v>
      </c>
      <c r="R394" s="2">
        <v>5.5161290322580596</v>
      </c>
      <c r="S394" s="2">
        <v>0.46153846153846201</v>
      </c>
      <c r="T394" s="2">
        <v>170</v>
      </c>
      <c r="U394" s="2">
        <v>54</v>
      </c>
      <c r="V394" s="2">
        <v>24</v>
      </c>
      <c r="W394" s="2">
        <v>93</v>
      </c>
    </row>
    <row r="395" spans="1:23" x14ac:dyDescent="0.25">
      <c r="A395" s="2">
        <f>(Table12[[#This Row],[profit]] * 1.074 * 1000) - (Table12[[#This Row],[positions]] * 0.08)</f>
        <v>-27.241200000000326</v>
      </c>
      <c r="B395" s="2" t="s">
        <v>23</v>
      </c>
      <c r="C395" s="2">
        <v>744</v>
      </c>
      <c r="D395" s="2" t="s">
        <v>24</v>
      </c>
      <c r="E395" s="2">
        <v>50</v>
      </c>
      <c r="F395" s="2">
        <v>27</v>
      </c>
      <c r="G395" s="2">
        <v>0.3</v>
      </c>
      <c r="H395" s="2">
        <v>0.27</v>
      </c>
      <c r="I395" s="2">
        <v>0.32</v>
      </c>
      <c r="J395" s="2" t="b">
        <v>0</v>
      </c>
      <c r="K395" s="2">
        <v>21</v>
      </c>
      <c r="L395" s="2">
        <v>-2.38000000000003E-2</v>
      </c>
      <c r="M395" s="2">
        <v>-2.3900000000000501E-2</v>
      </c>
      <c r="N395" s="2">
        <v>0.57142857142857095</v>
      </c>
      <c r="O395" s="2">
        <v>0.476190476190476</v>
      </c>
      <c r="P395" s="2">
        <v>-1.1333333333333499E-3</v>
      </c>
      <c r="Q395" s="2">
        <v>-7.6774193548387998E-4</v>
      </c>
      <c r="R395" s="2">
        <v>0.67741935483870996</v>
      </c>
      <c r="S395" s="2">
        <v>0.28571428571428598</v>
      </c>
      <c r="T395" s="2">
        <v>47</v>
      </c>
      <c r="U395" s="2">
        <v>3</v>
      </c>
      <c r="V395" s="2">
        <v>1</v>
      </c>
      <c r="W395" s="2">
        <v>17</v>
      </c>
    </row>
    <row r="396" spans="1:23" x14ac:dyDescent="0.25">
      <c r="A396" s="2">
        <f>(Table12[[#This Row],[profit]] * 1.074 * 1000) - (Table12[[#This Row],[positions]] * 0.08)</f>
        <v>-26.276600000000542</v>
      </c>
      <c r="B396" s="2" t="s">
        <v>23</v>
      </c>
      <c r="C396" s="2">
        <v>744</v>
      </c>
      <c r="D396" s="2" t="s">
        <v>24</v>
      </c>
      <c r="E396" s="2">
        <v>100</v>
      </c>
      <c r="F396" s="2">
        <v>20</v>
      </c>
      <c r="G396" s="2">
        <v>0.14000000000000001</v>
      </c>
      <c r="H396" s="2">
        <v>0.38</v>
      </c>
      <c r="I396" s="2">
        <v>0.34</v>
      </c>
      <c r="J396" s="2" t="b">
        <v>1</v>
      </c>
      <c r="K396" s="2">
        <v>115</v>
      </c>
      <c r="L396" s="2">
        <v>-1.5900000000000501E-2</v>
      </c>
      <c r="M396" s="2">
        <v>-2.4200000000000901E-2</v>
      </c>
      <c r="N396" s="2">
        <v>0.46086956521739098</v>
      </c>
      <c r="O396" s="2">
        <v>0.48695652173913001</v>
      </c>
      <c r="P396" s="2">
        <v>-1.3826086956522101E-4</v>
      </c>
      <c r="Q396" s="2">
        <v>-5.1290322580646705E-4</v>
      </c>
      <c r="R396" s="2">
        <v>3.7096774193548399</v>
      </c>
      <c r="S396" s="2">
        <v>0.33333333333333298</v>
      </c>
      <c r="T396" s="2">
        <v>95</v>
      </c>
      <c r="U396" s="2">
        <v>11</v>
      </c>
      <c r="V396" s="2">
        <v>6</v>
      </c>
      <c r="W396" s="2">
        <v>98</v>
      </c>
    </row>
    <row r="397" spans="1:23" x14ac:dyDescent="0.25">
      <c r="A397" s="2">
        <f>(Table12[[#This Row],[profit]] * 1.074 * 1000) - (Table12[[#This Row],[positions]] * 0.08)</f>
        <v>-26.352200000001076</v>
      </c>
      <c r="B397" s="2" t="s">
        <v>23</v>
      </c>
      <c r="C397" s="2">
        <v>744</v>
      </c>
      <c r="D397" s="2" t="s">
        <v>24</v>
      </c>
      <c r="E397" s="2">
        <v>80</v>
      </c>
      <c r="F397" s="2">
        <v>15</v>
      </c>
      <c r="G397" s="2">
        <v>0.15</v>
      </c>
      <c r="H397" s="2">
        <v>0.03</v>
      </c>
      <c r="I397" s="2">
        <v>0.12</v>
      </c>
      <c r="J397" s="2" t="b">
        <v>0</v>
      </c>
      <c r="K397" s="2">
        <v>124</v>
      </c>
      <c r="L397" s="2">
        <v>-1.5300000000001E-2</v>
      </c>
      <c r="M397" s="2">
        <v>-1.9000000000000801E-2</v>
      </c>
      <c r="N397" s="2">
        <v>0.52419354838709697</v>
      </c>
      <c r="O397" s="2">
        <v>0.75806451612903203</v>
      </c>
      <c r="P397" s="2">
        <v>-1.2338709677420099E-4</v>
      </c>
      <c r="Q397" s="2">
        <v>-4.9354838709680601E-4</v>
      </c>
      <c r="R397" s="2">
        <v>4</v>
      </c>
      <c r="S397" s="2">
        <v>0.45454545454545497</v>
      </c>
      <c r="T397" s="2">
        <v>15</v>
      </c>
      <c r="U397" s="2">
        <v>28</v>
      </c>
      <c r="V397" s="2">
        <v>94</v>
      </c>
      <c r="W397" s="2">
        <v>2</v>
      </c>
    </row>
    <row r="398" spans="1:23" x14ac:dyDescent="0.25">
      <c r="A398" s="2">
        <f>(Table12[[#This Row],[profit]] * 1.074 * 1000) - (Table12[[#This Row],[positions]] * 0.08)</f>
        <v>-26.733599999999253</v>
      </c>
      <c r="B398" s="2" t="s">
        <v>23</v>
      </c>
      <c r="C398" s="2">
        <v>744</v>
      </c>
      <c r="D398" s="2" t="s">
        <v>24</v>
      </c>
      <c r="E398" s="2">
        <v>60</v>
      </c>
      <c r="F398" s="2">
        <v>25</v>
      </c>
      <c r="G398" s="2">
        <v>0.17</v>
      </c>
      <c r="H398" s="2">
        <v>0.24</v>
      </c>
      <c r="I398" s="2">
        <v>0.04</v>
      </c>
      <c r="J398" s="2" t="b">
        <v>0</v>
      </c>
      <c r="K398" s="2">
        <v>114</v>
      </c>
      <c r="L398" s="2">
        <v>-1.6399999999999301E-2</v>
      </c>
      <c r="M398" s="2">
        <v>-2.1199999999999199E-2</v>
      </c>
      <c r="N398" s="2">
        <v>0.59649122807017496</v>
      </c>
      <c r="O398" s="2">
        <v>0.34210526315789502</v>
      </c>
      <c r="P398" s="2">
        <v>-1.4385964912280101E-4</v>
      </c>
      <c r="Q398" s="2">
        <v>-5.2903225806449395E-4</v>
      </c>
      <c r="R398" s="2">
        <v>3.67741935483871</v>
      </c>
      <c r="S398" s="2">
        <v>0.45454545454545497</v>
      </c>
      <c r="T398" s="2">
        <v>34</v>
      </c>
      <c r="U398" s="2">
        <v>73</v>
      </c>
      <c r="V398" s="2">
        <v>6</v>
      </c>
      <c r="W398" s="2">
        <v>35</v>
      </c>
    </row>
    <row r="399" spans="1:23" x14ac:dyDescent="0.25">
      <c r="A399" s="2">
        <f>(Table12[[#This Row],[profit]] * 1.074 * 1000) - (Table12[[#This Row],[positions]] * 0.08)</f>
        <v>-22.621000000000855</v>
      </c>
      <c r="B399" s="2" t="s">
        <v>23</v>
      </c>
      <c r="C399" s="2">
        <v>744</v>
      </c>
      <c r="D399" s="2" t="s">
        <v>24</v>
      </c>
      <c r="E399" s="2">
        <v>50</v>
      </c>
      <c r="F399" s="2">
        <v>19</v>
      </c>
      <c r="G399" s="2">
        <v>7.0000000000000007E-2</v>
      </c>
      <c r="H399" s="2">
        <v>0.15</v>
      </c>
      <c r="I399" s="2">
        <v>0.17</v>
      </c>
      <c r="J399" s="2" t="b">
        <v>0</v>
      </c>
      <c r="K399" s="2">
        <v>464</v>
      </c>
      <c r="L399" s="2">
        <v>1.34999999999992E-2</v>
      </c>
      <c r="M399" s="2">
        <v>-1.12000000000008E-2</v>
      </c>
      <c r="N399" s="2">
        <v>0.50431034482758597</v>
      </c>
      <c r="O399" s="2">
        <v>0.51293103448275901</v>
      </c>
      <c r="P399" s="3">
        <v>2.9094827586205101E-5</v>
      </c>
      <c r="Q399" s="2">
        <v>4.3548387096771501E-4</v>
      </c>
      <c r="R399" s="2">
        <v>14.9677419354839</v>
      </c>
      <c r="S399" s="2">
        <v>0.58333333333333304</v>
      </c>
      <c r="T399" s="2">
        <v>47</v>
      </c>
      <c r="U399" s="2">
        <v>28</v>
      </c>
      <c r="V399" s="2">
        <v>70</v>
      </c>
      <c r="W399" s="2">
        <v>366</v>
      </c>
    </row>
    <row r="400" spans="1:23" x14ac:dyDescent="0.25">
      <c r="A400" s="2">
        <f>(Table12[[#This Row],[profit]] * 1.074 * 1000) - (Table12[[#This Row],[positions]] * 0.08)</f>
        <v>-28.227399999999573</v>
      </c>
      <c r="B400" s="2" t="s">
        <v>23</v>
      </c>
      <c r="C400" s="2">
        <v>744</v>
      </c>
      <c r="D400" s="2" t="s">
        <v>24</v>
      </c>
      <c r="E400" s="2">
        <v>30</v>
      </c>
      <c r="F400" s="2">
        <v>29</v>
      </c>
      <c r="G400" s="2">
        <v>0.19</v>
      </c>
      <c r="H400" s="2">
        <v>0.33</v>
      </c>
      <c r="I400" s="2">
        <v>0.31</v>
      </c>
      <c r="J400" s="2" t="b">
        <v>0</v>
      </c>
      <c r="K400" s="2">
        <v>83</v>
      </c>
      <c r="L400" s="2">
        <v>-2.0099999999999601E-2</v>
      </c>
      <c r="M400" s="2">
        <v>-2.1199999999999199E-2</v>
      </c>
      <c r="N400" s="2">
        <v>0.55421686746987997</v>
      </c>
      <c r="O400" s="2">
        <v>0.49397590361445798</v>
      </c>
      <c r="P400" s="2">
        <v>-2.4216867469878999E-4</v>
      </c>
      <c r="Q400" s="2">
        <v>-6.48387096774179E-4</v>
      </c>
      <c r="R400" s="2">
        <v>2.67741935483871</v>
      </c>
      <c r="S400" s="2">
        <v>0.36363636363636398</v>
      </c>
      <c r="T400" s="2">
        <v>31</v>
      </c>
      <c r="U400" s="2">
        <v>1</v>
      </c>
      <c r="V400" s="2">
        <v>0</v>
      </c>
      <c r="W400" s="2">
        <v>82</v>
      </c>
    </row>
    <row r="401" spans="1:23" x14ac:dyDescent="0.25">
      <c r="A401" s="2">
        <f>(Table12[[#This Row],[profit]] * 1.074 * 1000) - (Table12[[#This Row],[positions]] * 0.08)</f>
        <v>-26.024200000001997</v>
      </c>
      <c r="B401" s="2" t="s">
        <v>23</v>
      </c>
      <c r="C401" s="2">
        <v>744</v>
      </c>
      <c r="D401" s="2" t="s">
        <v>24</v>
      </c>
      <c r="E401" s="2">
        <v>70</v>
      </c>
      <c r="F401" s="2">
        <v>15</v>
      </c>
      <c r="G401" s="2">
        <v>0.09</v>
      </c>
      <c r="H401" s="2">
        <v>0.13</v>
      </c>
      <c r="I401" s="2">
        <v>0.27</v>
      </c>
      <c r="J401" s="2" t="b">
        <v>0</v>
      </c>
      <c r="K401" s="2">
        <v>281</v>
      </c>
      <c r="L401" s="2">
        <v>-3.30000000000186E-3</v>
      </c>
      <c r="M401" s="2">
        <v>-1.67000000000017E-2</v>
      </c>
      <c r="N401" s="2">
        <v>0.51957295373665502</v>
      </c>
      <c r="O401" s="2">
        <v>0.55516014234875399</v>
      </c>
      <c r="P401" s="3">
        <v>-1.1743772241999499E-5</v>
      </c>
      <c r="Q401" s="2">
        <v>-1.06451612903286E-4</v>
      </c>
      <c r="R401" s="2">
        <v>9.0645161290322598</v>
      </c>
      <c r="S401" s="2">
        <v>0.5</v>
      </c>
      <c r="T401" s="2">
        <v>69</v>
      </c>
      <c r="U401" s="2">
        <v>21</v>
      </c>
      <c r="V401" s="2">
        <v>85</v>
      </c>
      <c r="W401" s="2">
        <v>175</v>
      </c>
    </row>
    <row r="402" spans="1:23" x14ac:dyDescent="0.25">
      <c r="A402" s="2">
        <f>(Table12[[#This Row],[profit]] * 1.074 * 1000) - (Table12[[#This Row],[positions]] * 0.08)</f>
        <v>-26.492200000001517</v>
      </c>
      <c r="B402" s="2" t="s">
        <v>23</v>
      </c>
      <c r="C402" s="2">
        <v>744</v>
      </c>
      <c r="D402" s="2" t="s">
        <v>24</v>
      </c>
      <c r="E402" s="2">
        <v>100</v>
      </c>
      <c r="F402" s="2">
        <v>16</v>
      </c>
      <c r="G402" s="2">
        <v>0.08</v>
      </c>
      <c r="H402" s="2">
        <v>0.31</v>
      </c>
      <c r="I402" s="2">
        <v>0.38</v>
      </c>
      <c r="J402" s="2" t="b">
        <v>0</v>
      </c>
      <c r="K402" s="2">
        <v>260</v>
      </c>
      <c r="L402" s="2">
        <v>-5.3000000000014104E-3</v>
      </c>
      <c r="M402" s="2">
        <v>-9.5999999999998292E-3</v>
      </c>
      <c r="N402" s="2">
        <v>0.515384615384615</v>
      </c>
      <c r="O402" s="2">
        <v>0.496153846153846</v>
      </c>
      <c r="P402" s="3">
        <v>-2.0384615384620801E-5</v>
      </c>
      <c r="Q402" s="2">
        <v>-1.7096774193553E-4</v>
      </c>
      <c r="R402" s="2">
        <v>8.3870967741935498</v>
      </c>
      <c r="S402" s="2">
        <v>0.53846153846153799</v>
      </c>
      <c r="T402" s="2">
        <v>108</v>
      </c>
      <c r="U402" s="2">
        <v>5</v>
      </c>
      <c r="V402" s="2">
        <v>21</v>
      </c>
      <c r="W402" s="2">
        <v>234</v>
      </c>
    </row>
    <row r="403" spans="1:23" x14ac:dyDescent="0.25">
      <c r="A403" s="2">
        <f>(Table12[[#This Row],[profit]] * 1.074 * 1000) - (Table12[[#This Row],[positions]] * 0.08)</f>
        <v>-29.519600000000111</v>
      </c>
      <c r="B403" s="2" t="s">
        <v>23</v>
      </c>
      <c r="C403" s="2">
        <v>744</v>
      </c>
      <c r="D403" s="2" t="s">
        <v>24</v>
      </c>
      <c r="E403" s="2">
        <v>50</v>
      </c>
      <c r="F403" s="2">
        <v>26</v>
      </c>
      <c r="G403" s="2">
        <v>0.26</v>
      </c>
      <c r="H403" s="2">
        <v>0.19</v>
      </c>
      <c r="I403" s="2">
        <v>0.12</v>
      </c>
      <c r="J403" s="2" t="b">
        <v>0</v>
      </c>
      <c r="K403" s="2">
        <v>28</v>
      </c>
      <c r="L403" s="2">
        <v>-2.54000000000001E-2</v>
      </c>
      <c r="M403" s="2">
        <v>-2.54000000000001E-2</v>
      </c>
      <c r="N403" s="2">
        <v>0.60714285714285698</v>
      </c>
      <c r="O403" s="2">
        <v>0.46428571428571402</v>
      </c>
      <c r="P403" s="2">
        <v>-9.0714285714286005E-4</v>
      </c>
      <c r="Q403" s="2">
        <v>-8.1935483870968005E-4</v>
      </c>
      <c r="R403" s="2">
        <v>0.90322580645161299</v>
      </c>
      <c r="S403" s="2">
        <v>0.42857142857142899</v>
      </c>
      <c r="T403" s="2">
        <v>37</v>
      </c>
      <c r="U403" s="2">
        <v>13</v>
      </c>
      <c r="V403" s="2">
        <v>2</v>
      </c>
      <c r="W403" s="2">
        <v>13</v>
      </c>
    </row>
    <row r="404" spans="1:23" x14ac:dyDescent="0.25">
      <c r="A404" s="2">
        <f>(Table12[[#This Row],[profit]] * 1.074 * 1000) - (Table12[[#This Row],[positions]] * 0.08)</f>
        <v>-26.077799999995982</v>
      </c>
      <c r="B404" s="2" t="s">
        <v>23</v>
      </c>
      <c r="C404" s="2">
        <v>744</v>
      </c>
      <c r="D404" s="2" t="s">
        <v>24</v>
      </c>
      <c r="E404" s="2">
        <v>170</v>
      </c>
      <c r="F404" s="2">
        <v>23</v>
      </c>
      <c r="G404" s="2">
        <v>0.02</v>
      </c>
      <c r="H404" s="2">
        <v>0.38</v>
      </c>
      <c r="I404" s="2">
        <v>0.25</v>
      </c>
      <c r="J404" s="2" t="b">
        <v>0</v>
      </c>
      <c r="K404" s="2">
        <v>330</v>
      </c>
      <c r="L404" s="2">
        <v>3.0000000000374199E-4</v>
      </c>
      <c r="M404" s="2">
        <v>-9.0999999999967808E-3</v>
      </c>
      <c r="N404" s="2">
        <v>0.50606060606060599</v>
      </c>
      <c r="O404" s="2">
        <v>0.48787878787878802</v>
      </c>
      <c r="P404" s="3">
        <v>9.0909090910224795E-7</v>
      </c>
      <c r="Q404" s="3">
        <v>9.6774193549594092E-6</v>
      </c>
      <c r="R404" s="2">
        <v>10.6451612903226</v>
      </c>
      <c r="S404" s="2">
        <v>0.41666666666666702</v>
      </c>
      <c r="T404" s="2">
        <v>236</v>
      </c>
      <c r="U404" s="2">
        <v>29</v>
      </c>
      <c r="V404" s="2">
        <v>15</v>
      </c>
      <c r="W404" s="2">
        <v>285</v>
      </c>
    </row>
    <row r="405" spans="1:23" x14ac:dyDescent="0.25">
      <c r="A405" s="2">
        <f>(Table12[[#This Row],[profit]] * 1.074 * 1000) - (Table12[[#This Row],[positions]] * 0.08)</f>
        <v>-28.440800000000106</v>
      </c>
      <c r="B405" s="2" t="s">
        <v>23</v>
      </c>
      <c r="C405" s="2">
        <v>744</v>
      </c>
      <c r="D405" s="2" t="s">
        <v>24</v>
      </c>
      <c r="E405" s="2">
        <v>90</v>
      </c>
      <c r="F405" s="2">
        <v>15</v>
      </c>
      <c r="G405" s="2">
        <v>0.09</v>
      </c>
      <c r="H405" s="2">
        <v>0.36</v>
      </c>
      <c r="I405" s="2">
        <v>0.35</v>
      </c>
      <c r="J405" s="2" t="b">
        <v>1</v>
      </c>
      <c r="K405" s="2">
        <v>232</v>
      </c>
      <c r="L405" s="2">
        <v>-9.2000000000001005E-3</v>
      </c>
      <c r="M405" s="2">
        <v>-1.87000000000004E-2</v>
      </c>
      <c r="N405" s="2">
        <v>0.48706896551724099</v>
      </c>
      <c r="O405" s="2">
        <v>0.431034482758621</v>
      </c>
      <c r="P405" s="3">
        <v>-3.96551724137935E-5</v>
      </c>
      <c r="Q405" s="2">
        <v>-2.9677419354839002E-4</v>
      </c>
      <c r="R405" s="2">
        <v>7.4838709677419404</v>
      </c>
      <c r="S405" s="2">
        <v>0.33333333333333298</v>
      </c>
      <c r="T405" s="2">
        <v>87</v>
      </c>
      <c r="U405" s="2">
        <v>11</v>
      </c>
      <c r="V405" s="2">
        <v>8</v>
      </c>
      <c r="W405" s="2">
        <v>213</v>
      </c>
    </row>
    <row r="406" spans="1:23" x14ac:dyDescent="0.25">
      <c r="A406" s="2">
        <f>(Table12[[#This Row],[profit]] * 1.074 * 1000) - (Table12[[#This Row],[positions]] * 0.08)</f>
        <v>-27.777399999999858</v>
      </c>
      <c r="B406" s="2" t="s">
        <v>23</v>
      </c>
      <c r="C406" s="2">
        <v>744</v>
      </c>
      <c r="D406" s="2" t="s">
        <v>24</v>
      </c>
      <c r="E406" s="2">
        <v>150</v>
      </c>
      <c r="F406" s="2">
        <v>7</v>
      </c>
      <c r="G406" s="2">
        <v>0.02</v>
      </c>
      <c r="H406" s="2">
        <v>0.17</v>
      </c>
      <c r="I406" s="2">
        <v>0.32</v>
      </c>
      <c r="J406" s="2" t="b">
        <v>0</v>
      </c>
      <c r="K406" s="2">
        <v>413</v>
      </c>
      <c r="L406" s="2">
        <v>4.9000000000001299E-3</v>
      </c>
      <c r="M406" s="2">
        <v>-6.4000000000004097E-3</v>
      </c>
      <c r="N406" s="2">
        <v>0.49636803874092</v>
      </c>
      <c r="O406" s="2">
        <v>0.52542372881355903</v>
      </c>
      <c r="P406" s="3">
        <v>1.1864406779661299E-5</v>
      </c>
      <c r="Q406" s="2">
        <v>1.5806451612903599E-4</v>
      </c>
      <c r="R406" s="2">
        <v>13.322580645161301</v>
      </c>
      <c r="S406" s="2">
        <v>0.5</v>
      </c>
      <c r="T406" s="2">
        <v>187</v>
      </c>
      <c r="U406" s="2">
        <v>23</v>
      </c>
      <c r="V406" s="2">
        <v>100</v>
      </c>
      <c r="W406" s="2">
        <v>289</v>
      </c>
    </row>
    <row r="407" spans="1:23" x14ac:dyDescent="0.25">
      <c r="A407" s="2">
        <f>(Table12[[#This Row],[profit]] * 1.074 * 1000) - (Table12[[#This Row],[positions]] * 0.08)</f>
        <v>-29.599000000002921</v>
      </c>
      <c r="B407" s="2" t="s">
        <v>23</v>
      </c>
      <c r="C407" s="2">
        <v>744</v>
      </c>
      <c r="D407" s="2" t="s">
        <v>24</v>
      </c>
      <c r="E407" s="2">
        <v>70</v>
      </c>
      <c r="F407" s="2">
        <v>7</v>
      </c>
      <c r="G407" s="2">
        <v>7.0000000000000007E-2</v>
      </c>
      <c r="H407" s="2">
        <v>0.23</v>
      </c>
      <c r="I407" s="2">
        <v>0.17</v>
      </c>
      <c r="J407" s="2" t="b">
        <v>1</v>
      </c>
      <c r="K407" s="2">
        <v>323</v>
      </c>
      <c r="L407" s="2">
        <v>-3.5000000000027201E-3</v>
      </c>
      <c r="M407" s="2">
        <v>-1.31000000000019E-2</v>
      </c>
      <c r="N407" s="2">
        <v>0.49845201238390102</v>
      </c>
      <c r="O407" s="2">
        <v>0.461300309597523</v>
      </c>
      <c r="P407" s="3">
        <v>-1.0835913312701901E-5</v>
      </c>
      <c r="Q407" s="2">
        <v>-1.1290322580653899E-4</v>
      </c>
      <c r="R407" s="2">
        <v>10.419354838709699</v>
      </c>
      <c r="S407" s="2">
        <v>0.41666666666666702</v>
      </c>
      <c r="T407" s="2">
        <v>68</v>
      </c>
      <c r="U407" s="2">
        <v>56</v>
      </c>
      <c r="V407" s="2">
        <v>27</v>
      </c>
      <c r="W407" s="2">
        <v>240</v>
      </c>
    </row>
    <row r="408" spans="1:23" x14ac:dyDescent="0.25">
      <c r="A408" s="2">
        <f>(Table12[[#This Row],[profit]] * 1.074 * 1000) - (Table12[[#This Row],[positions]] * 0.08)</f>
        <v>-33.009800000000965</v>
      </c>
      <c r="B408" s="2" t="s">
        <v>23</v>
      </c>
      <c r="C408" s="2">
        <v>744</v>
      </c>
      <c r="D408" s="2" t="s">
        <v>24</v>
      </c>
      <c r="E408" s="2">
        <v>20</v>
      </c>
      <c r="F408" s="2">
        <v>8</v>
      </c>
      <c r="G408" s="2">
        <v>0.11</v>
      </c>
      <c r="H408" s="2">
        <v>0.14000000000000001</v>
      </c>
      <c r="I408" s="2">
        <v>0.12</v>
      </c>
      <c r="J408" s="2" t="b">
        <v>1</v>
      </c>
      <c r="K408" s="2">
        <v>175</v>
      </c>
      <c r="L408" s="2">
        <v>-1.7700000000000899E-2</v>
      </c>
      <c r="M408" s="2">
        <v>-2.3100000000001002E-2</v>
      </c>
      <c r="N408" s="2">
        <v>0.44</v>
      </c>
      <c r="O408" s="2">
        <v>0.36571428571428599</v>
      </c>
      <c r="P408" s="2">
        <v>-1.0114285714286201E-4</v>
      </c>
      <c r="Q408" s="2">
        <v>-5.7096774193551403E-4</v>
      </c>
      <c r="R408" s="2">
        <v>5.6451612903225801</v>
      </c>
      <c r="S408" s="2">
        <v>0.41666666666666702</v>
      </c>
      <c r="T408" s="2">
        <v>18</v>
      </c>
      <c r="U408" s="2">
        <v>39</v>
      </c>
      <c r="V408" s="2">
        <v>14</v>
      </c>
      <c r="W408" s="2">
        <v>122</v>
      </c>
    </row>
    <row r="409" spans="1:23" x14ac:dyDescent="0.25">
      <c r="A409" s="2">
        <f>(Table12[[#This Row],[profit]] * 1.074 * 1000) - (Table12[[#This Row],[positions]] * 0.08)</f>
        <v>-28.508000000001616</v>
      </c>
      <c r="B409" s="2" t="s">
        <v>23</v>
      </c>
      <c r="C409" s="2">
        <v>744</v>
      </c>
      <c r="D409" s="2" t="s">
        <v>24</v>
      </c>
      <c r="E409" s="2">
        <v>150</v>
      </c>
      <c r="F409" s="2">
        <v>19</v>
      </c>
      <c r="G409" s="2">
        <v>0.03</v>
      </c>
      <c r="H409" s="2">
        <v>0.36</v>
      </c>
      <c r="I409" s="2">
        <v>0.03</v>
      </c>
      <c r="J409" s="2" t="b">
        <v>0</v>
      </c>
      <c r="K409" s="2">
        <v>598</v>
      </c>
      <c r="L409" s="2">
        <v>1.79999999999985E-2</v>
      </c>
      <c r="M409" s="2">
        <v>-3.5999999999996E-3</v>
      </c>
      <c r="N409" s="2">
        <v>0.48829431438127102</v>
      </c>
      <c r="O409" s="2">
        <v>0.31438127090300999</v>
      </c>
      <c r="P409" s="3">
        <v>3.0100334448158001E-5</v>
      </c>
      <c r="Q409" s="2">
        <v>5.8064516129027299E-4</v>
      </c>
      <c r="R409" s="2">
        <v>19.290322580645199</v>
      </c>
      <c r="S409" s="2">
        <v>0.69230769230769196</v>
      </c>
      <c r="T409" s="2">
        <v>106</v>
      </c>
      <c r="U409" s="2">
        <v>385</v>
      </c>
      <c r="V409" s="2">
        <v>26</v>
      </c>
      <c r="W409" s="2">
        <v>186</v>
      </c>
    </row>
    <row r="410" spans="1:23" x14ac:dyDescent="0.25">
      <c r="A410" s="2">
        <f>(Table12[[#This Row],[profit]] * 1.074 * 1000) - (Table12[[#This Row],[positions]] * 0.08)</f>
        <v>-32.235799999998498</v>
      </c>
      <c r="B410" s="2" t="s">
        <v>23</v>
      </c>
      <c r="C410" s="2">
        <v>744</v>
      </c>
      <c r="D410" s="2" t="s">
        <v>24</v>
      </c>
      <c r="E410" s="2">
        <v>90</v>
      </c>
      <c r="F410" s="2">
        <v>26</v>
      </c>
      <c r="G410" s="2">
        <v>0.09</v>
      </c>
      <c r="H410" s="2">
        <v>0.23</v>
      </c>
      <c r="I410" s="2">
        <v>0.09</v>
      </c>
      <c r="J410" s="2" t="b">
        <v>0</v>
      </c>
      <c r="K410" s="2">
        <v>313</v>
      </c>
      <c r="L410" s="2">
        <v>-6.6999999999986003E-3</v>
      </c>
      <c r="M410" s="2">
        <v>-1.2799999999998399E-2</v>
      </c>
      <c r="N410" s="2">
        <v>0.52396166134185296</v>
      </c>
      <c r="O410" s="2">
        <v>0.46964856230031898</v>
      </c>
      <c r="P410" s="3">
        <v>-2.1405750798717599E-5</v>
      </c>
      <c r="Q410" s="2">
        <v>-2.16129032258019E-4</v>
      </c>
      <c r="R410" s="2">
        <v>10.0967741935484</v>
      </c>
      <c r="S410" s="2">
        <v>0.33333333333333298</v>
      </c>
      <c r="T410" s="2">
        <v>79</v>
      </c>
      <c r="U410" s="2">
        <v>122</v>
      </c>
      <c r="V410" s="2">
        <v>33</v>
      </c>
      <c r="W410" s="2">
        <v>158</v>
      </c>
    </row>
    <row r="411" spans="1:23" x14ac:dyDescent="0.25">
      <c r="A411" s="2">
        <f>(Table12[[#This Row],[profit]] * 1.074 * 1000) - (Table12[[#This Row],[positions]] * 0.08)</f>
        <v>-32.60080000000201</v>
      </c>
      <c r="B411" s="2" t="s">
        <v>23</v>
      </c>
      <c r="C411" s="2">
        <v>744</v>
      </c>
      <c r="D411" s="2" t="s">
        <v>24</v>
      </c>
      <c r="E411" s="2">
        <v>80</v>
      </c>
      <c r="F411" s="2">
        <v>24</v>
      </c>
      <c r="G411" s="2">
        <v>0.11</v>
      </c>
      <c r="H411" s="2">
        <v>0.13</v>
      </c>
      <c r="I411" s="2">
        <v>7.0000000000000007E-2</v>
      </c>
      <c r="J411" s="2" t="b">
        <v>0</v>
      </c>
      <c r="K411" s="2">
        <v>284</v>
      </c>
      <c r="L411" s="2">
        <v>-9.2000000000018699E-3</v>
      </c>
      <c r="M411" s="2">
        <v>-1.3900000000002501E-2</v>
      </c>
      <c r="N411" s="2">
        <v>0.51408450704225395</v>
      </c>
      <c r="O411" s="2">
        <v>0.46126760563380298</v>
      </c>
      <c r="P411" s="3">
        <v>-3.23943661971897E-5</v>
      </c>
      <c r="Q411" s="2">
        <v>-2.9677419354844802E-4</v>
      </c>
      <c r="R411" s="2">
        <v>9.1612903225806406</v>
      </c>
      <c r="S411" s="2">
        <v>0.58333333333333304</v>
      </c>
      <c r="T411" s="2">
        <v>42</v>
      </c>
      <c r="U411" s="2">
        <v>140</v>
      </c>
      <c r="V411" s="2">
        <v>86</v>
      </c>
      <c r="W411" s="2">
        <v>58</v>
      </c>
    </row>
    <row r="412" spans="1:23" x14ac:dyDescent="0.25">
      <c r="A412" s="2">
        <f>(Table12[[#This Row],[profit]] * 1.074 * 1000) - (Table12[[#This Row],[positions]] * 0.08)</f>
        <v>-34.446200000001646</v>
      </c>
      <c r="B412" s="2" t="s">
        <v>23</v>
      </c>
      <c r="C412" s="2">
        <v>744</v>
      </c>
      <c r="D412" s="2" t="s">
        <v>24</v>
      </c>
      <c r="E412" s="2">
        <v>180</v>
      </c>
      <c r="F412" s="2">
        <v>18</v>
      </c>
      <c r="G412" s="2">
        <v>0.06</v>
      </c>
      <c r="H412" s="2">
        <v>0.12</v>
      </c>
      <c r="I412" s="2">
        <v>0.2</v>
      </c>
      <c r="J412" s="2" t="b">
        <v>0</v>
      </c>
      <c r="K412" s="2">
        <v>346</v>
      </c>
      <c r="L412" s="2">
        <v>-6.3000000000015301E-3</v>
      </c>
      <c r="M412" s="2">
        <v>-1.77E-2</v>
      </c>
      <c r="N412" s="2">
        <v>0.520231213872832</v>
      </c>
      <c r="O412" s="2">
        <v>0.57225433526011604</v>
      </c>
      <c r="P412" s="3">
        <v>-1.82080924855535E-5</v>
      </c>
      <c r="Q412" s="2">
        <v>-2.0322580645166201E-4</v>
      </c>
      <c r="R412" s="2">
        <v>11.1612903225806</v>
      </c>
      <c r="S412" s="2">
        <v>0.53846153846153799</v>
      </c>
      <c r="T412" s="2">
        <v>152</v>
      </c>
      <c r="U412" s="2">
        <v>69</v>
      </c>
      <c r="V412" s="2">
        <v>159</v>
      </c>
      <c r="W412" s="2">
        <v>117</v>
      </c>
    </row>
    <row r="413" spans="1:23" x14ac:dyDescent="0.25">
      <c r="A413" s="2">
        <f>(Table12[[#This Row],[profit]] * 1.074 * 1000) - (Table12[[#This Row],[positions]] * 0.08)</f>
        <v>-38.325199999999576</v>
      </c>
      <c r="B413" s="2" t="s">
        <v>23</v>
      </c>
      <c r="C413" s="2">
        <v>744</v>
      </c>
      <c r="D413" s="2" t="s">
        <v>24</v>
      </c>
      <c r="E413" s="2">
        <v>120</v>
      </c>
      <c r="F413" s="2">
        <v>9</v>
      </c>
      <c r="G413" s="2">
        <v>0.14000000000000001</v>
      </c>
      <c r="H413" s="2">
        <v>0.31</v>
      </c>
      <c r="I413" s="2">
        <v>0.37</v>
      </c>
      <c r="J413" s="2" t="b">
        <v>1</v>
      </c>
      <c r="K413" s="2">
        <v>79</v>
      </c>
      <c r="L413" s="2">
        <v>-2.9799999999999601E-2</v>
      </c>
      <c r="M413" s="2">
        <v>-3.09999999999995E-2</v>
      </c>
      <c r="N413" s="2">
        <v>0.481012658227848</v>
      </c>
      <c r="O413" s="2">
        <v>0.405063291139241</v>
      </c>
      <c r="P413" s="2">
        <v>-3.7721518987341303E-4</v>
      </c>
      <c r="Q413" s="2">
        <v>-9.6129032258063197E-4</v>
      </c>
      <c r="R413" s="2">
        <v>2.54838709677419</v>
      </c>
      <c r="S413" s="2">
        <v>0.36363636363636398</v>
      </c>
      <c r="T413" s="2">
        <v>104</v>
      </c>
      <c r="U413" s="2">
        <v>9</v>
      </c>
      <c r="V413" s="2">
        <v>9</v>
      </c>
      <c r="W413" s="2">
        <v>61</v>
      </c>
    </row>
    <row r="414" spans="1:23" x14ac:dyDescent="0.25">
      <c r="A414" s="2">
        <f>(Table12[[#This Row],[profit]] * 1.074 * 1000) - (Table12[[#This Row],[positions]] * 0.08)</f>
        <v>-32.022600000001503</v>
      </c>
      <c r="B414" s="2" t="s">
        <v>23</v>
      </c>
      <c r="C414" s="2">
        <v>744</v>
      </c>
      <c r="D414" s="2" t="s">
        <v>24</v>
      </c>
      <c r="E414" s="2">
        <v>20</v>
      </c>
      <c r="F414" s="2">
        <v>24</v>
      </c>
      <c r="G414" s="2">
        <v>0.08</v>
      </c>
      <c r="H414" s="2">
        <v>0.02</v>
      </c>
      <c r="I414" s="2">
        <v>0.22</v>
      </c>
      <c r="J414" s="2" t="b">
        <v>0</v>
      </c>
      <c r="K414" s="2">
        <v>603</v>
      </c>
      <c r="L414" s="2">
        <v>1.5099999999998601E-2</v>
      </c>
      <c r="M414" s="2">
        <v>-1.25000000000004E-2</v>
      </c>
      <c r="N414" s="2">
        <v>0.50580431177446095</v>
      </c>
      <c r="O414" s="2">
        <v>0.70315091210613601</v>
      </c>
      <c r="P414" s="3">
        <v>2.50414593698152E-5</v>
      </c>
      <c r="Q414" s="2">
        <v>4.8709677419350202E-4</v>
      </c>
      <c r="R414" s="2">
        <v>19.451612903225801</v>
      </c>
      <c r="S414" s="2">
        <v>0.76923076923076905</v>
      </c>
      <c r="T414" s="2">
        <v>12</v>
      </c>
      <c r="U414" s="2">
        <v>0</v>
      </c>
      <c r="V414" s="2">
        <v>403</v>
      </c>
      <c r="W414" s="2">
        <v>200</v>
      </c>
    </row>
    <row r="415" spans="1:23" x14ac:dyDescent="0.25">
      <c r="A415" s="2">
        <f>(Table12[[#This Row],[profit]] * 1.074 * 1000) - (Table12[[#This Row],[positions]] * 0.08)</f>
        <v>-38.510000000001291</v>
      </c>
      <c r="B415" s="2" t="s">
        <v>23</v>
      </c>
      <c r="C415" s="2">
        <v>744</v>
      </c>
      <c r="D415" s="2" t="s">
        <v>24</v>
      </c>
      <c r="E415" s="2">
        <v>80</v>
      </c>
      <c r="F415" s="2">
        <v>13</v>
      </c>
      <c r="G415" s="2">
        <v>0.1</v>
      </c>
      <c r="H415" s="2">
        <v>0.19</v>
      </c>
      <c r="I415" s="2">
        <v>0.05</v>
      </c>
      <c r="J415" s="2" t="b">
        <v>1</v>
      </c>
      <c r="K415" s="2">
        <v>280</v>
      </c>
      <c r="L415" s="2">
        <v>-1.50000000000012E-2</v>
      </c>
      <c r="M415" s="2">
        <v>-1.63000000000013E-2</v>
      </c>
      <c r="N415" s="2">
        <v>0.503571428571429</v>
      </c>
      <c r="O415" s="2">
        <v>0.253571428571429</v>
      </c>
      <c r="P415" s="3">
        <v>-5.3571428571433E-5</v>
      </c>
      <c r="Q415" s="2">
        <v>-4.83870967741975E-4</v>
      </c>
      <c r="R415" s="2">
        <v>9.0322580645161299</v>
      </c>
      <c r="S415" s="2">
        <v>0.33333333333333298</v>
      </c>
      <c r="T415" s="2">
        <v>40</v>
      </c>
      <c r="U415" s="2">
        <v>206</v>
      </c>
      <c r="V415" s="2">
        <v>33</v>
      </c>
      <c r="W415" s="2">
        <v>41</v>
      </c>
    </row>
    <row r="416" spans="1:23" x14ac:dyDescent="0.25">
      <c r="A416" s="2">
        <f>(Table12[[#This Row],[profit]] * 1.074 * 1000) - (Table12[[#This Row],[positions]] * 0.08)</f>
        <v>-39.088400000002792</v>
      </c>
      <c r="B416" s="2" t="s">
        <v>23</v>
      </c>
      <c r="C416" s="2">
        <v>744</v>
      </c>
      <c r="D416" s="2" t="s">
        <v>24</v>
      </c>
      <c r="E416" s="2">
        <v>10</v>
      </c>
      <c r="F416" s="2">
        <v>1</v>
      </c>
      <c r="G416" s="2">
        <v>0.04</v>
      </c>
      <c r="H416" s="2">
        <v>0.32</v>
      </c>
      <c r="I416" s="2">
        <v>0.27</v>
      </c>
      <c r="J416" s="2" t="b">
        <v>0</v>
      </c>
      <c r="K416" s="2">
        <v>400</v>
      </c>
      <c r="L416" s="2">
        <v>-6.6000000000026003E-3</v>
      </c>
      <c r="M416" s="2">
        <v>-1.4300000000001501E-2</v>
      </c>
      <c r="N416" s="2">
        <v>0.51500000000000001</v>
      </c>
      <c r="O416" s="2">
        <v>0.46750000000000003</v>
      </c>
      <c r="P416" s="3">
        <v>-1.65000000000065E-5</v>
      </c>
      <c r="Q416" s="2">
        <v>-2.12903225806536E-4</v>
      </c>
      <c r="R416" s="2">
        <v>12.9032258064516</v>
      </c>
      <c r="S416" s="2">
        <v>0.61538461538461497</v>
      </c>
      <c r="T416" s="2">
        <v>10</v>
      </c>
      <c r="U416" s="2">
        <v>4</v>
      </c>
      <c r="V416" s="2">
        <v>2</v>
      </c>
      <c r="W416" s="2">
        <v>394</v>
      </c>
    </row>
    <row r="417" spans="1:23" x14ac:dyDescent="0.25">
      <c r="A417" s="2">
        <f>(Table12[[#This Row],[profit]] * 1.074 * 1000) - (Table12[[#This Row],[positions]] * 0.08)</f>
        <v>-41.413199999999357</v>
      </c>
      <c r="B417" s="2" t="s">
        <v>23</v>
      </c>
      <c r="C417" s="2">
        <v>744</v>
      </c>
      <c r="D417" s="2" t="s">
        <v>24</v>
      </c>
      <c r="E417" s="2">
        <v>160</v>
      </c>
      <c r="F417" s="2">
        <v>16</v>
      </c>
      <c r="G417" s="2">
        <v>0.11</v>
      </c>
      <c r="H417" s="2">
        <v>0.38</v>
      </c>
      <c r="I417" s="2">
        <v>0.05</v>
      </c>
      <c r="J417" s="2" t="b">
        <v>0</v>
      </c>
      <c r="K417" s="2">
        <v>225</v>
      </c>
      <c r="L417" s="2">
        <v>-2.17999999999994E-2</v>
      </c>
      <c r="M417" s="2">
        <v>-2.9099999999999501E-2</v>
      </c>
      <c r="N417" s="2">
        <v>0.52444444444444405</v>
      </c>
      <c r="O417" s="2">
        <v>0.284444444444444</v>
      </c>
      <c r="P417" s="3">
        <v>-9.6888888888886106E-5</v>
      </c>
      <c r="Q417" s="2">
        <v>-7.0322580645159304E-4</v>
      </c>
      <c r="R417" s="2">
        <v>7.2580645161290303</v>
      </c>
      <c r="S417" s="2">
        <v>0.46153846153846201</v>
      </c>
      <c r="T417" s="2">
        <v>85</v>
      </c>
      <c r="U417" s="2">
        <v>155</v>
      </c>
      <c r="V417" s="2">
        <v>14</v>
      </c>
      <c r="W417" s="2">
        <v>56</v>
      </c>
    </row>
    <row r="418" spans="1:23" x14ac:dyDescent="0.25">
      <c r="A418" s="2">
        <f>(Table12[[#This Row],[profit]] * 1.074 * 1000) - (Table12[[#This Row],[positions]] * 0.08)</f>
        <v>-44.001800000000756</v>
      </c>
      <c r="B418" s="2" t="s">
        <v>23</v>
      </c>
      <c r="C418" s="2">
        <v>744</v>
      </c>
      <c r="D418" s="2" t="s">
        <v>24</v>
      </c>
      <c r="E418" s="2">
        <v>90</v>
      </c>
      <c r="F418" s="2">
        <v>14</v>
      </c>
      <c r="G418" s="2">
        <v>0.11</v>
      </c>
      <c r="H418" s="2">
        <v>0.22</v>
      </c>
      <c r="I418" s="2">
        <v>0.08</v>
      </c>
      <c r="J418" s="2" t="b">
        <v>0</v>
      </c>
      <c r="K418" s="2">
        <v>205</v>
      </c>
      <c r="L418" s="2">
        <v>-2.5700000000000701E-2</v>
      </c>
      <c r="M418" s="2">
        <v>-3.3000000000001001E-2</v>
      </c>
      <c r="N418" s="2">
        <v>0.517073170731707</v>
      </c>
      <c r="O418" s="2">
        <v>0.38048780487804901</v>
      </c>
      <c r="P418" s="2">
        <v>-1.2536585365853999E-4</v>
      </c>
      <c r="Q418" s="2">
        <v>-8.2903225806453898E-4</v>
      </c>
      <c r="R418" s="2">
        <v>6.6129032258064502</v>
      </c>
      <c r="S418" s="2">
        <v>0.33333333333333298</v>
      </c>
      <c r="T418" s="2">
        <v>55</v>
      </c>
      <c r="U418" s="2">
        <v>108</v>
      </c>
      <c r="V418" s="2">
        <v>27</v>
      </c>
      <c r="W418" s="2">
        <v>70</v>
      </c>
    </row>
    <row r="419" spans="1:23" x14ac:dyDescent="0.25">
      <c r="A419" s="2">
        <f>(Table12[[#This Row],[profit]] * 1.074 * 1000) - (Table12[[#This Row],[positions]] * 0.08)</f>
        <v>-36.783600000000526</v>
      </c>
      <c r="B419" s="2" t="s">
        <v>23</v>
      </c>
      <c r="C419" s="2">
        <v>744</v>
      </c>
      <c r="D419" s="2" t="s">
        <v>24</v>
      </c>
      <c r="E419" s="2">
        <v>30</v>
      </c>
      <c r="F419" s="2">
        <v>20</v>
      </c>
      <c r="G419" s="2">
        <v>0.03</v>
      </c>
      <c r="H419" s="2">
        <v>0.4</v>
      </c>
      <c r="I419" s="2">
        <v>0.18</v>
      </c>
      <c r="J419" s="2" t="b">
        <v>0</v>
      </c>
      <c r="K419" s="2">
        <v>978</v>
      </c>
      <c r="L419" s="2">
        <v>3.8599999999999503E-2</v>
      </c>
      <c r="M419" s="2">
        <v>-8.9999999999990105E-3</v>
      </c>
      <c r="N419" s="2">
        <v>0.48466257668711699</v>
      </c>
      <c r="O419" s="2">
        <v>0.52147239263803702</v>
      </c>
      <c r="P419" s="3">
        <v>3.94683026584862E-5</v>
      </c>
      <c r="Q419" s="2">
        <v>1.2451612903225701E-3</v>
      </c>
      <c r="R419" s="2">
        <v>31.548387096774199</v>
      </c>
      <c r="S419" s="2">
        <v>0.66666666666666696</v>
      </c>
      <c r="T419" s="2">
        <v>43</v>
      </c>
      <c r="U419" s="2">
        <v>3</v>
      </c>
      <c r="V419" s="2">
        <v>3</v>
      </c>
      <c r="W419" s="2">
        <v>972</v>
      </c>
    </row>
    <row r="420" spans="1:23" x14ac:dyDescent="0.25">
      <c r="A420" s="2">
        <f>(Table12[[#This Row],[profit]] * 1.074 * 1000) - (Table12[[#This Row],[positions]] * 0.08)</f>
        <v>-45.926999999997641</v>
      </c>
      <c r="B420" s="2" t="s">
        <v>23</v>
      </c>
      <c r="C420" s="2">
        <v>744</v>
      </c>
      <c r="D420" s="2" t="s">
        <v>24</v>
      </c>
      <c r="E420" s="2">
        <v>30</v>
      </c>
      <c r="F420" s="2">
        <v>17</v>
      </c>
      <c r="G420" s="2">
        <v>0.09</v>
      </c>
      <c r="H420" s="2">
        <v>0.28999999999999998</v>
      </c>
      <c r="I420" s="2">
        <v>0.18</v>
      </c>
      <c r="J420" s="2" t="b">
        <v>1</v>
      </c>
      <c r="K420" s="2">
        <v>366</v>
      </c>
      <c r="L420" s="2">
        <v>-1.54999999999978E-2</v>
      </c>
      <c r="M420" s="2">
        <v>-2.3299999999997701E-2</v>
      </c>
      <c r="N420" s="2">
        <v>0.483606557377049</v>
      </c>
      <c r="O420" s="2">
        <v>0.39617486338797803</v>
      </c>
      <c r="P420" s="3">
        <v>-4.23497267759504E-5</v>
      </c>
      <c r="Q420" s="2">
        <v>-4.9999999999993095E-4</v>
      </c>
      <c r="R420" s="2">
        <v>11.806451612903199</v>
      </c>
      <c r="S420" s="2">
        <v>0.33333333333333298</v>
      </c>
      <c r="T420" s="2">
        <v>30</v>
      </c>
      <c r="U420" s="2">
        <v>25</v>
      </c>
      <c r="V420" s="2">
        <v>4</v>
      </c>
      <c r="W420" s="2">
        <v>337</v>
      </c>
    </row>
    <row r="421" spans="1:23" x14ac:dyDescent="0.25">
      <c r="A421" s="2">
        <f>(Table12[[#This Row],[profit]] * 1.074 * 1000) - (Table12[[#This Row],[positions]] * 0.08)</f>
        <v>-44.779199999998717</v>
      </c>
      <c r="B421" s="2" t="s">
        <v>23</v>
      </c>
      <c r="C421" s="2">
        <v>744</v>
      </c>
      <c r="D421" s="2" t="s">
        <v>24</v>
      </c>
      <c r="E421" s="2">
        <v>100</v>
      </c>
      <c r="F421" s="2">
        <v>21</v>
      </c>
      <c r="G421" s="2">
        <v>0.01</v>
      </c>
      <c r="H421" s="2">
        <v>0.14000000000000001</v>
      </c>
      <c r="I421" s="2">
        <v>0.33</v>
      </c>
      <c r="J421" s="2" t="b">
        <v>0</v>
      </c>
      <c r="K421" s="2">
        <v>549</v>
      </c>
      <c r="L421" s="2">
        <v>-7.9999999999880199E-4</v>
      </c>
      <c r="M421" s="2">
        <v>-1.74000000000007E-2</v>
      </c>
      <c r="N421" s="2">
        <v>0.49362477231329699</v>
      </c>
      <c r="O421" s="2">
        <v>0.48816029143897999</v>
      </c>
      <c r="P421" s="3">
        <v>-1.4571948998156701E-6</v>
      </c>
      <c r="Q421" s="3">
        <v>-2.5806451612864601E-5</v>
      </c>
      <c r="R421" s="2">
        <v>17.709677419354801</v>
      </c>
      <c r="S421" s="2">
        <v>0.5</v>
      </c>
      <c r="T421" s="2">
        <v>132</v>
      </c>
      <c r="U421" s="2">
        <v>4</v>
      </c>
      <c r="V421" s="2">
        <v>119</v>
      </c>
      <c r="W421" s="2">
        <v>425</v>
      </c>
    </row>
    <row r="422" spans="1:23" x14ac:dyDescent="0.25">
      <c r="A422" s="2">
        <f>(Table12[[#This Row],[profit]] * 1.074 * 1000) - (Table12[[#This Row],[positions]] * 0.08)</f>
        <v>-50.280199999998175</v>
      </c>
      <c r="B422" s="2" t="s">
        <v>23</v>
      </c>
      <c r="C422" s="2">
        <v>744</v>
      </c>
      <c r="D422" s="2" t="s">
        <v>24</v>
      </c>
      <c r="E422" s="2">
        <v>120</v>
      </c>
      <c r="F422" s="2">
        <v>26</v>
      </c>
      <c r="G422" s="2">
        <v>0.08</v>
      </c>
      <c r="H422" s="2">
        <v>0.18</v>
      </c>
      <c r="I422" s="2">
        <v>0.39</v>
      </c>
      <c r="J422" s="2" t="b">
        <v>1</v>
      </c>
      <c r="K422" s="2">
        <v>262</v>
      </c>
      <c r="L422" s="2">
        <v>-2.7299999999998301E-2</v>
      </c>
      <c r="M422" s="2">
        <v>-4.0399999999998701E-2</v>
      </c>
      <c r="N422" s="2">
        <v>0.49236641221374</v>
      </c>
      <c r="O422" s="2">
        <v>0.43893129770992401</v>
      </c>
      <c r="P422" s="2">
        <v>-1.04198473282436E-4</v>
      </c>
      <c r="Q422" s="2">
        <v>-8.8064516129026901E-4</v>
      </c>
      <c r="R422" s="2">
        <v>8.4516129032258096</v>
      </c>
      <c r="S422" s="2">
        <v>0.230769230769231</v>
      </c>
      <c r="T422" s="2">
        <v>143</v>
      </c>
      <c r="U422" s="2">
        <v>11</v>
      </c>
      <c r="V422" s="2">
        <v>42</v>
      </c>
      <c r="W422" s="2">
        <v>209</v>
      </c>
    </row>
    <row r="423" spans="1:23" x14ac:dyDescent="0.25">
      <c r="A423" s="2">
        <f>(Table12[[#This Row],[profit]] * 1.074 * 1000) - (Table12[[#This Row],[positions]] * 0.08)</f>
        <v>-50.858600000001076</v>
      </c>
      <c r="B423" s="2" t="s">
        <v>23</v>
      </c>
      <c r="C423" s="2">
        <v>744</v>
      </c>
      <c r="D423" s="2" t="s">
        <v>24</v>
      </c>
      <c r="E423" s="2">
        <v>60</v>
      </c>
      <c r="F423" s="2">
        <v>27</v>
      </c>
      <c r="G423" s="2">
        <v>0.1</v>
      </c>
      <c r="H423" s="2">
        <v>0.06</v>
      </c>
      <c r="I423" s="2">
        <v>0.04</v>
      </c>
      <c r="J423" s="2" t="b">
        <v>0</v>
      </c>
      <c r="K423" s="2">
        <v>382</v>
      </c>
      <c r="L423" s="2">
        <v>-1.8900000000000999E-2</v>
      </c>
      <c r="M423" s="2">
        <v>-3.3400000000000797E-2</v>
      </c>
      <c r="N423" s="2">
        <v>0.52617801047120405</v>
      </c>
      <c r="O423" s="2">
        <v>0.52094240837696304</v>
      </c>
      <c r="P423" s="3">
        <v>-4.9476439790578601E-5</v>
      </c>
      <c r="Q423" s="2">
        <v>-6.0967741935487199E-4</v>
      </c>
      <c r="R423" s="2">
        <v>12.322580645161301</v>
      </c>
      <c r="S423" s="2">
        <v>0.58333333333333304</v>
      </c>
      <c r="T423" s="2">
        <v>22</v>
      </c>
      <c r="U423" s="2">
        <v>174</v>
      </c>
      <c r="V423" s="2">
        <v>192</v>
      </c>
      <c r="W423" s="2">
        <v>16</v>
      </c>
    </row>
    <row r="424" spans="1:23" x14ac:dyDescent="0.25">
      <c r="A424" s="2">
        <f>(Table12[[#This Row],[profit]] * 1.074 * 1000) - (Table12[[#This Row],[positions]] * 0.08)</f>
        <v>-51.765000000000967</v>
      </c>
      <c r="B424" s="2" t="s">
        <v>23</v>
      </c>
      <c r="C424" s="2">
        <v>744</v>
      </c>
      <c r="D424" s="2" t="s">
        <v>24</v>
      </c>
      <c r="E424" s="2">
        <v>120</v>
      </c>
      <c r="F424" s="2">
        <v>27</v>
      </c>
      <c r="G424" s="2">
        <v>0.06</v>
      </c>
      <c r="H424" s="2">
        <v>0.31</v>
      </c>
      <c r="I424" s="2">
        <v>0.13</v>
      </c>
      <c r="J424" s="2" t="b">
        <v>0</v>
      </c>
      <c r="K424" s="2">
        <v>345</v>
      </c>
      <c r="L424" s="2">
        <v>-2.2500000000000901E-2</v>
      </c>
      <c r="M424" s="2">
        <v>-2.2700000000000799E-2</v>
      </c>
      <c r="N424" s="2">
        <v>0.51304347826087005</v>
      </c>
      <c r="O424" s="2">
        <v>0.47536231884058</v>
      </c>
      <c r="P424" s="3">
        <v>-6.52173913043503E-5</v>
      </c>
      <c r="Q424" s="2">
        <v>-7.2580645161293103E-4</v>
      </c>
      <c r="R424" s="2">
        <v>11.1290322580645</v>
      </c>
      <c r="S424" s="2">
        <v>0.38461538461538503</v>
      </c>
      <c r="T424" s="2">
        <v>156</v>
      </c>
      <c r="U424" s="2">
        <v>75</v>
      </c>
      <c r="V424" s="2">
        <v>21</v>
      </c>
      <c r="W424" s="2">
        <v>248</v>
      </c>
    </row>
    <row r="425" spans="1:23" x14ac:dyDescent="0.25">
      <c r="A425" s="2">
        <f>(Table12[[#This Row],[profit]] * 1.074 * 1000) - (Table12[[#This Row],[positions]] * 0.08)</f>
        <v>-52.804999999999033</v>
      </c>
      <c r="B425" s="2" t="s">
        <v>23</v>
      </c>
      <c r="C425" s="2">
        <v>744</v>
      </c>
      <c r="D425" s="2" t="s">
        <v>24</v>
      </c>
      <c r="E425" s="2">
        <v>150</v>
      </c>
      <c r="F425" s="2">
        <v>13</v>
      </c>
      <c r="G425" s="2">
        <v>0.04</v>
      </c>
      <c r="H425" s="2">
        <v>0.41</v>
      </c>
      <c r="I425" s="2">
        <v>0.18</v>
      </c>
      <c r="J425" s="2" t="b">
        <v>1</v>
      </c>
      <c r="K425" s="2">
        <v>358</v>
      </c>
      <c r="L425" s="2">
        <v>-2.2499999999999101E-2</v>
      </c>
      <c r="M425" s="2">
        <v>-3.4200000000000702E-2</v>
      </c>
      <c r="N425" s="2">
        <v>0.50837988826815605</v>
      </c>
      <c r="O425" s="2">
        <v>0.45251396648044701</v>
      </c>
      <c r="P425" s="3">
        <v>-6.28491620111706E-5</v>
      </c>
      <c r="Q425" s="2">
        <v>-7.2580645161287303E-4</v>
      </c>
      <c r="R425" s="2">
        <v>11.548387096774199</v>
      </c>
      <c r="S425" s="2">
        <v>0.230769230769231</v>
      </c>
      <c r="T425" s="2">
        <v>180</v>
      </c>
      <c r="U425" s="2">
        <v>96</v>
      </c>
      <c r="V425" s="2">
        <v>10</v>
      </c>
      <c r="W425" s="2">
        <v>251</v>
      </c>
    </row>
    <row r="426" spans="1:23" x14ac:dyDescent="0.25">
      <c r="A426" s="2">
        <f>(Table12[[#This Row],[profit]] * 1.074 * 1000) - (Table12[[#This Row],[positions]] * 0.08)</f>
        <v>-58.829800000000283</v>
      </c>
      <c r="B426" s="2" t="s">
        <v>23</v>
      </c>
      <c r="C426" s="2">
        <v>744</v>
      </c>
      <c r="D426" s="2" t="s">
        <v>24</v>
      </c>
      <c r="E426" s="2">
        <v>10</v>
      </c>
      <c r="F426" s="2">
        <v>23</v>
      </c>
      <c r="G426" s="2">
        <v>0.08</v>
      </c>
      <c r="H426" s="2">
        <v>0.32</v>
      </c>
      <c r="I426" s="2">
        <v>0.02</v>
      </c>
      <c r="J426" s="2" t="b">
        <v>0</v>
      </c>
      <c r="K426" s="2">
        <v>632</v>
      </c>
      <c r="L426" s="2">
        <v>-7.7000000000002596E-3</v>
      </c>
      <c r="M426" s="2">
        <v>-2.28000000000022E-2</v>
      </c>
      <c r="N426" s="2">
        <v>0.490506329113924</v>
      </c>
      <c r="O426" s="2">
        <v>0.487341772151899</v>
      </c>
      <c r="P426" s="3">
        <v>-1.2183544303797901E-5</v>
      </c>
      <c r="Q426" s="2">
        <v>-2.4838709677420202E-4</v>
      </c>
      <c r="R426" s="2">
        <v>20.387096774193498</v>
      </c>
      <c r="S426" s="2">
        <v>0.61538461538461497</v>
      </c>
      <c r="T426" s="2">
        <v>12</v>
      </c>
      <c r="U426" s="2">
        <v>124</v>
      </c>
      <c r="V426" s="2">
        <v>1</v>
      </c>
      <c r="W426" s="2">
        <v>507</v>
      </c>
    </row>
    <row r="427" spans="1:23" x14ac:dyDescent="0.25">
      <c r="A427" s="2">
        <f>(Table12[[#This Row],[profit]] * 1.074 * 1000) - (Table12[[#This Row],[positions]] * 0.08)</f>
        <v>-62.09799999999754</v>
      </c>
      <c r="B427" s="2" t="s">
        <v>23</v>
      </c>
      <c r="C427" s="2">
        <v>744</v>
      </c>
      <c r="D427" s="2" t="s">
        <v>24</v>
      </c>
      <c r="E427" s="2">
        <v>100</v>
      </c>
      <c r="F427" s="2">
        <v>22</v>
      </c>
      <c r="G427" s="2">
        <v>0.05</v>
      </c>
      <c r="H427" s="2">
        <v>0.05</v>
      </c>
      <c r="I427" s="2">
        <v>0.19</v>
      </c>
      <c r="J427" s="2" t="b">
        <v>1</v>
      </c>
      <c r="K427" s="2">
        <v>548</v>
      </c>
      <c r="L427" s="2">
        <v>-1.6999999999997701E-2</v>
      </c>
      <c r="M427" s="2">
        <v>-2.9499999999997899E-2</v>
      </c>
      <c r="N427" s="2">
        <v>0.49270072992700698</v>
      </c>
      <c r="O427" s="2">
        <v>0.55474452554744502</v>
      </c>
      <c r="P427" s="3">
        <v>-3.1021897810214797E-5</v>
      </c>
      <c r="Q427" s="2">
        <v>-5.48387096774119E-4</v>
      </c>
      <c r="R427" s="2">
        <v>17.677419354838701</v>
      </c>
      <c r="S427" s="2">
        <v>0.38461538461538503</v>
      </c>
      <c r="T427" s="2">
        <v>84</v>
      </c>
      <c r="U427" s="2">
        <v>82</v>
      </c>
      <c r="V427" s="2">
        <v>271</v>
      </c>
      <c r="W427" s="2">
        <v>195</v>
      </c>
    </row>
    <row r="428" spans="1:23" x14ac:dyDescent="0.25">
      <c r="A428" s="2">
        <f>(Table12[[#This Row],[profit]] * 1.074 * 1000) - (Table12[[#This Row],[positions]] * 0.08)</f>
        <v>-68.567600000001079</v>
      </c>
      <c r="B428" s="2" t="s">
        <v>23</v>
      </c>
      <c r="C428" s="2">
        <v>744</v>
      </c>
      <c r="D428" s="2" t="s">
        <v>24</v>
      </c>
      <c r="E428" s="2">
        <v>160</v>
      </c>
      <c r="F428" s="2">
        <v>2</v>
      </c>
      <c r="G428" s="2">
        <v>0.03</v>
      </c>
      <c r="H428" s="2">
        <v>0.36</v>
      </c>
      <c r="I428" s="2">
        <v>0.14000000000000001</v>
      </c>
      <c r="J428" s="2" t="b">
        <v>1</v>
      </c>
      <c r="K428" s="2">
        <v>355</v>
      </c>
      <c r="L428" s="2">
        <v>-3.7400000000001002E-2</v>
      </c>
      <c r="M428" s="2">
        <v>-4.8000000000000903E-2</v>
      </c>
      <c r="N428" s="2">
        <v>0.52394366197183095</v>
      </c>
      <c r="O428" s="2">
        <v>0.39154929577464798</v>
      </c>
      <c r="P428" s="2">
        <v>-1.05352112676059E-4</v>
      </c>
      <c r="Q428" s="2">
        <v>-1.2064516129032599E-3</v>
      </c>
      <c r="R428" s="2">
        <v>11.451612903225801</v>
      </c>
      <c r="S428" s="2">
        <v>0.230769230769231</v>
      </c>
      <c r="T428" s="2">
        <v>158</v>
      </c>
      <c r="U428" s="2">
        <v>154</v>
      </c>
      <c r="V428" s="2">
        <v>21</v>
      </c>
      <c r="W428" s="2">
        <v>180</v>
      </c>
    </row>
    <row r="429" spans="1:23" x14ac:dyDescent="0.25">
      <c r="A429" s="2">
        <f>(Table12[[#This Row],[profit]] * 1.074 * 1000) - (Table12[[#This Row],[positions]] * 0.08)</f>
        <v>-70.551200000001828</v>
      </c>
      <c r="B429" s="2" t="s">
        <v>23</v>
      </c>
      <c r="C429" s="2">
        <v>744</v>
      </c>
      <c r="D429" s="2" t="s">
        <v>24</v>
      </c>
      <c r="E429" s="2">
        <v>160</v>
      </c>
      <c r="F429" s="2">
        <v>23</v>
      </c>
      <c r="G429" s="2">
        <v>0.01</v>
      </c>
      <c r="H429" s="2">
        <v>0.33</v>
      </c>
      <c r="I429" s="2">
        <v>0.25</v>
      </c>
      <c r="J429" s="2" t="b">
        <v>1</v>
      </c>
      <c r="K429" s="2">
        <v>361</v>
      </c>
      <c r="L429" s="2">
        <v>-3.8800000000001701E-2</v>
      </c>
      <c r="M429" s="2">
        <v>-4.8800000000001502E-2</v>
      </c>
      <c r="N429" s="2">
        <v>0.509695290858726</v>
      </c>
      <c r="O429" s="2">
        <v>0.445983379501385</v>
      </c>
      <c r="P429" s="2">
        <v>-1.07479224376736E-4</v>
      </c>
      <c r="Q429" s="2">
        <v>-1.25161290322586E-3</v>
      </c>
      <c r="R429" s="2">
        <v>11.6451612903226</v>
      </c>
      <c r="S429" s="2">
        <v>0.25</v>
      </c>
      <c r="T429" s="2">
        <v>224</v>
      </c>
      <c r="U429" s="2">
        <v>56</v>
      </c>
      <c r="V429" s="2">
        <v>10</v>
      </c>
      <c r="W429" s="2">
        <v>294</v>
      </c>
    </row>
    <row r="430" spans="1:23" x14ac:dyDescent="0.25">
      <c r="A430" s="2">
        <f>(Table12[[#This Row],[profit]] * 1.074 * 1000) - (Table12[[#This Row],[positions]] * 0.08)</f>
        <v>-61.450199999999676</v>
      </c>
      <c r="B430" s="2" t="s">
        <v>23</v>
      </c>
      <c r="C430" s="2">
        <v>744</v>
      </c>
      <c r="D430" s="2" t="s">
        <v>24</v>
      </c>
      <c r="E430" s="2">
        <v>190</v>
      </c>
      <c r="F430" s="2">
        <v>5</v>
      </c>
      <c r="G430" s="2">
        <v>0.01</v>
      </c>
      <c r="H430" s="2">
        <v>0.04</v>
      </c>
      <c r="I430" s="2">
        <v>0.12</v>
      </c>
      <c r="J430" s="2" t="b">
        <v>0</v>
      </c>
      <c r="K430" s="2">
        <v>1140</v>
      </c>
      <c r="L430" s="2">
        <v>2.7700000000000301E-2</v>
      </c>
      <c r="M430" s="2">
        <v>-1.91999999999986E-2</v>
      </c>
      <c r="N430" s="2">
        <v>0.506140350877193</v>
      </c>
      <c r="O430" s="2">
        <v>0.73245614035087703</v>
      </c>
      <c r="P430" s="3">
        <v>2.4298245614035299E-5</v>
      </c>
      <c r="Q430" s="2">
        <v>8.9354838709678299E-4</v>
      </c>
      <c r="R430" s="2">
        <v>36.774193548387103</v>
      </c>
      <c r="S430" s="2">
        <v>0.5</v>
      </c>
      <c r="T430" s="2">
        <v>59</v>
      </c>
      <c r="U430" s="2">
        <v>250</v>
      </c>
      <c r="V430" s="2">
        <v>823</v>
      </c>
      <c r="W430" s="2">
        <v>66</v>
      </c>
    </row>
    <row r="431" spans="1:23" x14ac:dyDescent="0.25">
      <c r="A431" s="2">
        <f>(Table12[[#This Row],[profit]] * 1.074 * 1000) - (Table12[[#This Row],[positions]] * 0.08)</f>
        <v>-71.127599999998722</v>
      </c>
      <c r="B431" s="2" t="s">
        <v>23</v>
      </c>
      <c r="C431" s="2">
        <v>744</v>
      </c>
      <c r="D431" s="2" t="s">
        <v>24</v>
      </c>
      <c r="E431" s="2">
        <v>10</v>
      </c>
      <c r="F431" s="2">
        <v>20</v>
      </c>
      <c r="G431" s="2">
        <v>0.1</v>
      </c>
      <c r="H431" s="2">
        <v>0.11</v>
      </c>
      <c r="I431" s="2">
        <v>0.41</v>
      </c>
      <c r="J431" s="2" t="b">
        <v>1</v>
      </c>
      <c r="K431" s="2">
        <v>387</v>
      </c>
      <c r="L431" s="2">
        <v>-3.7399999999998802E-2</v>
      </c>
      <c r="M431" s="2">
        <v>-3.7799999999998897E-2</v>
      </c>
      <c r="N431" s="2">
        <v>0.48578811369509001</v>
      </c>
      <c r="O431" s="2">
        <v>0.36950904392764899</v>
      </c>
      <c r="P431" s="3">
        <v>-9.66408268733818E-5</v>
      </c>
      <c r="Q431" s="2">
        <v>-1.2064516129031901E-3</v>
      </c>
      <c r="R431" s="2">
        <v>12.4838709677419</v>
      </c>
      <c r="S431" s="2">
        <v>0.16666666666666699</v>
      </c>
      <c r="T431" s="2">
        <v>12</v>
      </c>
      <c r="U431" s="2">
        <v>0</v>
      </c>
      <c r="V431" s="2">
        <v>2</v>
      </c>
      <c r="W431" s="2">
        <v>385</v>
      </c>
    </row>
    <row r="432" spans="1:23" x14ac:dyDescent="0.25">
      <c r="A432" s="2">
        <f>(Table12[[#This Row],[profit]] * 1.074 * 1000) - (Table12[[#This Row],[positions]] * 0.08)</f>
        <v>-65.674400000005306</v>
      </c>
      <c r="B432" s="2" t="s">
        <v>23</v>
      </c>
      <c r="C432" s="2">
        <v>744</v>
      </c>
      <c r="D432" s="2" t="s">
        <v>24</v>
      </c>
      <c r="E432" s="2">
        <v>10</v>
      </c>
      <c r="F432" s="2">
        <v>2</v>
      </c>
      <c r="G432" s="2">
        <v>0.04</v>
      </c>
      <c r="H432" s="2">
        <v>0.03</v>
      </c>
      <c r="I432" s="2">
        <v>0.34</v>
      </c>
      <c r="J432" s="2" t="b">
        <v>0</v>
      </c>
      <c r="K432" s="2">
        <v>880</v>
      </c>
      <c r="L432" s="2">
        <v>4.3999999999950702E-3</v>
      </c>
      <c r="M432" s="2">
        <v>-2.08000000000013E-2</v>
      </c>
      <c r="N432" s="2">
        <v>0.50681818181818195</v>
      </c>
      <c r="O432" s="2">
        <v>0.58636363636363598</v>
      </c>
      <c r="P432" s="3">
        <v>4.9999999999943998E-6</v>
      </c>
      <c r="Q432" s="2">
        <v>1.41935483870809E-4</v>
      </c>
      <c r="R432" s="2">
        <v>28.387096774193601</v>
      </c>
      <c r="S432" s="2">
        <v>0.41666666666666702</v>
      </c>
      <c r="T432" s="2">
        <v>7</v>
      </c>
      <c r="U432" s="2">
        <v>2</v>
      </c>
      <c r="V432" s="2">
        <v>416</v>
      </c>
      <c r="W432" s="2">
        <v>462</v>
      </c>
    </row>
    <row r="433" spans="1:23" x14ac:dyDescent="0.25">
      <c r="A433" s="2">
        <f>(Table12[[#This Row],[profit]] * 1.074 * 1000) - (Table12[[#This Row],[positions]] * 0.08)</f>
        <v>-74.006599999997746</v>
      </c>
      <c r="B433" s="2" t="s">
        <v>23</v>
      </c>
      <c r="C433" s="2">
        <v>744</v>
      </c>
      <c r="D433" s="2" t="s">
        <v>24</v>
      </c>
      <c r="E433" s="2">
        <v>140</v>
      </c>
      <c r="F433" s="2">
        <v>17</v>
      </c>
      <c r="G433" s="2">
        <v>0.04</v>
      </c>
      <c r="H433" s="2">
        <v>0.23</v>
      </c>
      <c r="I433" s="2">
        <v>0.19</v>
      </c>
      <c r="J433" s="2" t="b">
        <v>1</v>
      </c>
      <c r="K433" s="2">
        <v>376</v>
      </c>
      <c r="L433" s="2">
        <v>-4.0899999999997903E-2</v>
      </c>
      <c r="M433" s="2">
        <v>-5.5299999999998101E-2</v>
      </c>
      <c r="N433" s="2">
        <v>0.49734042553191499</v>
      </c>
      <c r="O433" s="2">
        <v>0.43617021276595702</v>
      </c>
      <c r="P433" s="2">
        <v>-1.08776595744675E-4</v>
      </c>
      <c r="Q433" s="2">
        <v>-1.31935483870961E-3</v>
      </c>
      <c r="R433" s="2">
        <v>12.1290322580645</v>
      </c>
      <c r="S433" s="2">
        <v>7.69230769230769E-2</v>
      </c>
      <c r="T433" s="2">
        <v>178</v>
      </c>
      <c r="U433" s="2">
        <v>86</v>
      </c>
      <c r="V433" s="2">
        <v>36</v>
      </c>
      <c r="W433" s="2">
        <v>253</v>
      </c>
    </row>
    <row r="434" spans="1:23" x14ac:dyDescent="0.25">
      <c r="A434" s="2">
        <f>(Table12[[#This Row],[profit]] * 1.074 * 1000) - (Table12[[#This Row],[positions]] * 0.08)</f>
        <v>-78.899800000003978</v>
      </c>
      <c r="B434" s="2" t="s">
        <v>23</v>
      </c>
      <c r="C434" s="2">
        <v>744</v>
      </c>
      <c r="D434" s="2" t="s">
        <v>24</v>
      </c>
      <c r="E434" s="2">
        <v>70</v>
      </c>
      <c r="F434" s="2">
        <v>13</v>
      </c>
      <c r="G434" s="2">
        <v>0.06</v>
      </c>
      <c r="H434" s="2">
        <v>0.28000000000000003</v>
      </c>
      <c r="I434" s="2">
        <v>0.28000000000000003</v>
      </c>
      <c r="J434" s="2" t="b">
        <v>1</v>
      </c>
      <c r="K434" s="2">
        <v>413</v>
      </c>
      <c r="L434" s="2">
        <v>-4.27000000000037E-2</v>
      </c>
      <c r="M434" s="2">
        <v>-4.8500000000003103E-2</v>
      </c>
      <c r="N434" s="2">
        <v>0.51089588377724005</v>
      </c>
      <c r="O434" s="2">
        <v>0.43341404358353502</v>
      </c>
      <c r="P434" s="2">
        <v>-1.03389830508484E-4</v>
      </c>
      <c r="Q434" s="2">
        <v>-1.3774193548388299E-3</v>
      </c>
      <c r="R434" s="2">
        <v>13.322580645161301</v>
      </c>
      <c r="S434" s="2">
        <v>0.41666666666666702</v>
      </c>
      <c r="T434" s="2">
        <v>80</v>
      </c>
      <c r="U434" s="2">
        <v>22</v>
      </c>
      <c r="V434" s="2">
        <v>13</v>
      </c>
      <c r="W434" s="2">
        <v>378</v>
      </c>
    </row>
    <row r="435" spans="1:23" x14ac:dyDescent="0.25">
      <c r="A435" s="2">
        <f>(Table12[[#This Row],[profit]] * 1.074 * 1000) - (Table12[[#This Row],[positions]] * 0.08)</f>
        <v>-82.814400000000546</v>
      </c>
      <c r="B435" s="2" t="s">
        <v>23</v>
      </c>
      <c r="C435" s="2">
        <v>744</v>
      </c>
      <c r="D435" s="2" t="s">
        <v>24</v>
      </c>
      <c r="E435" s="2">
        <v>10</v>
      </c>
      <c r="F435" s="2">
        <v>13</v>
      </c>
      <c r="G435" s="2">
        <v>0.09</v>
      </c>
      <c r="H435" s="2">
        <v>0.19</v>
      </c>
      <c r="I435" s="2">
        <v>0.2</v>
      </c>
      <c r="J435" s="2" t="b">
        <v>1</v>
      </c>
      <c r="K435" s="2">
        <v>423</v>
      </c>
      <c r="L435" s="2">
        <v>-4.5600000000000501E-2</v>
      </c>
      <c r="M435" s="2">
        <v>-4.5600000000000501E-2</v>
      </c>
      <c r="N435" s="2">
        <v>0.46808510638297901</v>
      </c>
      <c r="O435" s="2">
        <v>0.38297872340425498</v>
      </c>
      <c r="P435" s="2">
        <v>-1.0780141843971799E-4</v>
      </c>
      <c r="Q435" s="2">
        <v>-1.4709677419354999E-3</v>
      </c>
      <c r="R435" s="2">
        <v>13.6451612903226</v>
      </c>
      <c r="S435" s="2">
        <v>0.15384615384615399</v>
      </c>
      <c r="T435" s="2">
        <v>11</v>
      </c>
      <c r="U435" s="2">
        <v>5</v>
      </c>
      <c r="V435" s="2">
        <v>0</v>
      </c>
      <c r="W435" s="2">
        <v>418</v>
      </c>
    </row>
    <row r="436" spans="1:23" x14ac:dyDescent="0.25">
      <c r="A436" s="2">
        <f>(Table12[[#This Row],[profit]] * 1.074 * 1000) - (Table12[[#This Row],[positions]] * 0.08)</f>
        <v>-85.642800000002367</v>
      </c>
      <c r="B436" s="2" t="s">
        <v>23</v>
      </c>
      <c r="C436" s="2">
        <v>744</v>
      </c>
      <c r="D436" s="2" t="s">
        <v>24</v>
      </c>
      <c r="E436" s="2">
        <v>50</v>
      </c>
      <c r="F436" s="2">
        <v>27</v>
      </c>
      <c r="G436" s="2">
        <v>0.06</v>
      </c>
      <c r="H436" s="2">
        <v>0.32</v>
      </c>
      <c r="I436" s="2">
        <v>0.34</v>
      </c>
      <c r="J436" s="2" t="b">
        <v>0</v>
      </c>
      <c r="K436" s="2">
        <v>504</v>
      </c>
      <c r="L436" s="2">
        <v>-4.2200000000002201E-2</v>
      </c>
      <c r="M436" s="2">
        <v>-4.5700000000002301E-2</v>
      </c>
      <c r="N436" s="2">
        <v>0.490079365079365</v>
      </c>
      <c r="O436" s="2">
        <v>0.48809523809523803</v>
      </c>
      <c r="P436" s="3">
        <v>-8.3730158730163195E-5</v>
      </c>
      <c r="Q436" s="2">
        <v>-1.36129032258072E-3</v>
      </c>
      <c r="R436" s="2">
        <v>16.258064516129</v>
      </c>
      <c r="S436" s="2">
        <v>0.46153846153846201</v>
      </c>
      <c r="T436" s="2">
        <v>73</v>
      </c>
      <c r="U436" s="2">
        <v>1</v>
      </c>
      <c r="V436" s="2">
        <v>5</v>
      </c>
      <c r="W436" s="2">
        <v>498</v>
      </c>
    </row>
    <row r="437" spans="1:23" x14ac:dyDescent="0.25">
      <c r="A437" s="2">
        <f>(Table12[[#This Row],[profit]] * 1.074 * 1000) - (Table12[[#This Row],[positions]] * 0.08)</f>
        <v>-87.647000000000105</v>
      </c>
      <c r="B437" s="2" t="s">
        <v>23</v>
      </c>
      <c r="C437" s="2">
        <v>744</v>
      </c>
      <c r="D437" s="2" t="s">
        <v>24</v>
      </c>
      <c r="E437" s="2">
        <v>100</v>
      </c>
      <c r="F437" s="2">
        <v>9</v>
      </c>
      <c r="G437" s="2">
        <v>0.05</v>
      </c>
      <c r="H437" s="2">
        <v>0.04</v>
      </c>
      <c r="I437" s="2">
        <v>0.19</v>
      </c>
      <c r="J437" s="2" t="b">
        <v>1</v>
      </c>
      <c r="K437" s="2">
        <v>619</v>
      </c>
      <c r="L437" s="2">
        <v>-3.5500000000000101E-2</v>
      </c>
      <c r="M437" s="2">
        <v>-4.0300000000000197E-2</v>
      </c>
      <c r="N437" s="2">
        <v>0.50080775444264902</v>
      </c>
      <c r="O437" s="2">
        <v>0.64135702746365097</v>
      </c>
      <c r="P437" s="3">
        <v>-5.7350565428109998E-5</v>
      </c>
      <c r="Q437" s="2">
        <v>-1.14516129032258E-3</v>
      </c>
      <c r="R437" s="2">
        <v>19.9677419354839</v>
      </c>
      <c r="S437" s="2">
        <v>0.16666666666666699</v>
      </c>
      <c r="T437" s="2">
        <v>75</v>
      </c>
      <c r="U437" s="2">
        <v>101</v>
      </c>
      <c r="V437" s="2">
        <v>377</v>
      </c>
      <c r="W437" s="2">
        <v>141</v>
      </c>
    </row>
    <row r="438" spans="1:23" x14ac:dyDescent="0.25">
      <c r="A438" s="2">
        <f>(Table12[[#This Row],[profit]] * 1.074 * 1000) - (Table12[[#This Row],[positions]] * 0.08)</f>
        <v>-89.739999999999043</v>
      </c>
      <c r="B438" s="2" t="s">
        <v>23</v>
      </c>
      <c r="C438" s="2">
        <v>744</v>
      </c>
      <c r="D438" s="2" t="s">
        <v>24</v>
      </c>
      <c r="E438" s="2">
        <v>70</v>
      </c>
      <c r="F438" s="2">
        <v>29</v>
      </c>
      <c r="G438" s="2">
        <v>0.03</v>
      </c>
      <c r="H438" s="2">
        <v>0.03</v>
      </c>
      <c r="I438" s="2">
        <v>0.36</v>
      </c>
      <c r="J438" s="2" t="b">
        <v>1</v>
      </c>
      <c r="K438" s="2">
        <v>719</v>
      </c>
      <c r="L438" s="2">
        <v>-2.99999999999991E-2</v>
      </c>
      <c r="M438" s="2">
        <v>-5.2299999999999298E-2</v>
      </c>
      <c r="N438" s="2">
        <v>0.51043115438108499</v>
      </c>
      <c r="O438" s="2">
        <v>0.53963838664812203</v>
      </c>
      <c r="P438" s="3">
        <v>-4.1724617524338199E-5</v>
      </c>
      <c r="Q438" s="2">
        <v>-9.6774193548384299E-4</v>
      </c>
      <c r="R438" s="2">
        <v>23.193548387096801</v>
      </c>
      <c r="S438" s="2">
        <v>0.230769230769231</v>
      </c>
      <c r="T438" s="2">
        <v>83</v>
      </c>
      <c r="U438" s="2">
        <v>10</v>
      </c>
      <c r="V438" s="2">
        <v>306</v>
      </c>
      <c r="W438" s="2">
        <v>402</v>
      </c>
    </row>
    <row r="439" spans="1:23" x14ac:dyDescent="0.25">
      <c r="A439" s="2">
        <f>(Table12[[#This Row],[profit]] * 1.074 * 1000) - (Table12[[#This Row],[positions]] * 0.08)</f>
        <v>-96.205000000006379</v>
      </c>
      <c r="B439" s="2" t="s">
        <v>23</v>
      </c>
      <c r="C439" s="2">
        <v>744</v>
      </c>
      <c r="D439" s="2" t="s">
        <v>24</v>
      </c>
      <c r="E439" s="2">
        <v>140</v>
      </c>
      <c r="F439" s="2">
        <v>6</v>
      </c>
      <c r="G439" s="2">
        <v>0.03</v>
      </c>
      <c r="H439" s="2">
        <v>0.12</v>
      </c>
      <c r="I439" s="2">
        <v>0.02</v>
      </c>
      <c r="J439" s="2" t="b">
        <v>0</v>
      </c>
      <c r="K439" s="2">
        <v>1169</v>
      </c>
      <c r="L439" s="2">
        <v>-2.5000000000059402E-3</v>
      </c>
      <c r="M439" s="2">
        <v>-1.27000000000037E-2</v>
      </c>
      <c r="N439" s="2">
        <v>0.496150556030796</v>
      </c>
      <c r="O439" s="2">
        <v>0.272027373823781</v>
      </c>
      <c r="P439" s="3">
        <v>-2.1385799828964401E-6</v>
      </c>
      <c r="Q439" s="3">
        <v>-8.0645161290514295E-5</v>
      </c>
      <c r="R439" s="2">
        <v>37.709677419354797</v>
      </c>
      <c r="S439" s="2">
        <v>0.30769230769230799</v>
      </c>
      <c r="T439" s="2">
        <v>38</v>
      </c>
      <c r="U439" s="2">
        <v>845</v>
      </c>
      <c r="V439" s="2">
        <v>279</v>
      </c>
      <c r="W439" s="2">
        <v>45</v>
      </c>
    </row>
    <row r="440" spans="1:23" x14ac:dyDescent="0.25">
      <c r="A440" s="2">
        <f>(Table12[[#This Row],[profit]] * 1.074 * 1000) - (Table12[[#This Row],[positions]] * 0.08)</f>
        <v>-94.73920000000011</v>
      </c>
      <c r="B440" s="2" t="s">
        <v>23</v>
      </c>
      <c r="C440" s="2">
        <v>744</v>
      </c>
      <c r="D440" s="2" t="s">
        <v>24</v>
      </c>
      <c r="E440" s="2">
        <v>190</v>
      </c>
      <c r="F440" s="2">
        <v>15</v>
      </c>
      <c r="G440" s="2">
        <v>0.04</v>
      </c>
      <c r="H440" s="2">
        <v>0.04</v>
      </c>
      <c r="I440" s="2">
        <v>0.01</v>
      </c>
      <c r="J440" s="2" t="b">
        <v>0</v>
      </c>
      <c r="K440" s="2">
        <v>1442</v>
      </c>
      <c r="L440" s="2">
        <v>1.9199999999999901E-2</v>
      </c>
      <c r="M440" s="2">
        <v>-2.35000000000005E-2</v>
      </c>
      <c r="N440" s="2">
        <v>0.49375866851595002</v>
      </c>
      <c r="O440" s="2">
        <v>0.437586685159501</v>
      </c>
      <c r="P440" s="3">
        <v>1.3314840499306399E-5</v>
      </c>
      <c r="Q440" s="2">
        <v>6.19354838709674E-4</v>
      </c>
      <c r="R440" s="2">
        <v>46.5161290322581</v>
      </c>
      <c r="S440" s="2">
        <v>0.66666666666666696</v>
      </c>
      <c r="T440" s="2">
        <v>12</v>
      </c>
      <c r="U440" s="2">
        <v>811</v>
      </c>
      <c r="V440" s="2">
        <v>631</v>
      </c>
      <c r="W440" s="2">
        <v>0</v>
      </c>
    </row>
    <row r="441" spans="1:23" x14ac:dyDescent="0.25">
      <c r="A441" s="2">
        <f>(Table12[[#This Row],[profit]] * 1.074 * 1000) - (Table12[[#This Row],[positions]] * 0.08)</f>
        <v>-113.02420000000299</v>
      </c>
      <c r="B441" s="2" t="s">
        <v>23</v>
      </c>
      <c r="C441" s="2">
        <v>744</v>
      </c>
      <c r="D441" s="2" t="s">
        <v>24</v>
      </c>
      <c r="E441" s="2">
        <v>120</v>
      </c>
      <c r="F441" s="2">
        <v>16</v>
      </c>
      <c r="G441" s="2">
        <v>0.06</v>
      </c>
      <c r="H441" s="2">
        <v>0.28999999999999998</v>
      </c>
      <c r="I441" s="2">
        <v>0.04</v>
      </c>
      <c r="J441" s="2" t="b">
        <v>1</v>
      </c>
      <c r="K441" s="2">
        <v>563</v>
      </c>
      <c r="L441" s="2">
        <v>-6.3300000000002798E-2</v>
      </c>
      <c r="M441" s="2">
        <v>-7.2500000000003104E-2</v>
      </c>
      <c r="N441" s="2">
        <v>0.49555950266429799</v>
      </c>
      <c r="O441" s="2">
        <v>0.191829484902309</v>
      </c>
      <c r="P441" s="2">
        <v>-1.1243339253996899E-4</v>
      </c>
      <c r="Q441" s="2">
        <v>-2.0419354838710599E-3</v>
      </c>
      <c r="R441" s="2">
        <v>18.161290322580601</v>
      </c>
      <c r="S441" s="2">
        <v>0.25</v>
      </c>
      <c r="T441" s="2">
        <v>46</v>
      </c>
      <c r="U441" s="2">
        <v>448</v>
      </c>
      <c r="V441" s="2">
        <v>23</v>
      </c>
      <c r="W441" s="2">
        <v>92</v>
      </c>
    </row>
    <row r="442" spans="1:23" x14ac:dyDescent="0.25">
      <c r="A442" s="2">
        <f>(Table12[[#This Row],[profit]] * 1.074 * 1000) - (Table12[[#This Row],[positions]] * 0.08)</f>
        <v>-120.0959999999986</v>
      </c>
      <c r="B442" s="2" t="s">
        <v>23</v>
      </c>
      <c r="C442" s="2">
        <v>744</v>
      </c>
      <c r="D442" s="2" t="s">
        <v>24</v>
      </c>
      <c r="E442" s="2">
        <v>50</v>
      </c>
      <c r="F442" s="2">
        <v>18</v>
      </c>
      <c r="G442" s="2">
        <v>0.05</v>
      </c>
      <c r="H442" s="2">
        <v>0.24</v>
      </c>
      <c r="I442" s="2">
        <v>0.09</v>
      </c>
      <c r="J442" s="2" t="b">
        <v>1</v>
      </c>
      <c r="K442" s="2">
        <v>642</v>
      </c>
      <c r="L442" s="2">
        <v>-6.3999999999998697E-2</v>
      </c>
      <c r="M442" s="2">
        <v>-6.9799999999999404E-2</v>
      </c>
      <c r="N442" s="2">
        <v>0.50467289719626196</v>
      </c>
      <c r="O442" s="2">
        <v>0.41121495327102803</v>
      </c>
      <c r="P442" s="3">
        <v>-9.9688473520247195E-5</v>
      </c>
      <c r="Q442" s="2">
        <v>-2.06451612903222E-3</v>
      </c>
      <c r="R442" s="2">
        <v>20.709677419354801</v>
      </c>
      <c r="S442" s="2">
        <v>0.15384615384615399</v>
      </c>
      <c r="T442" s="2">
        <v>54</v>
      </c>
      <c r="U442" s="2">
        <v>215</v>
      </c>
      <c r="V442" s="2">
        <v>10</v>
      </c>
      <c r="W442" s="2">
        <v>417</v>
      </c>
    </row>
    <row r="443" spans="1:23" x14ac:dyDescent="0.25">
      <c r="A443" s="2">
        <f>(Table12[[#This Row],[profit]] * 1.074 * 1000) - (Table12[[#This Row],[positions]] * 0.08)</f>
        <v>-124.23959999999634</v>
      </c>
      <c r="B443" s="2" t="s">
        <v>23</v>
      </c>
      <c r="C443" s="2">
        <v>744</v>
      </c>
      <c r="D443" s="2" t="s">
        <v>24</v>
      </c>
      <c r="E443" s="2">
        <v>140</v>
      </c>
      <c r="F443" s="2">
        <v>2</v>
      </c>
      <c r="G443" s="2">
        <v>0.02</v>
      </c>
      <c r="H443" s="2">
        <v>0.17</v>
      </c>
      <c r="I443" s="2">
        <v>0.08</v>
      </c>
      <c r="J443" s="2" t="b">
        <v>1</v>
      </c>
      <c r="K443" s="2">
        <v>675</v>
      </c>
      <c r="L443" s="2">
        <v>-6.53999999999966E-2</v>
      </c>
      <c r="M443" s="2">
        <v>-6.7099999999996801E-2</v>
      </c>
      <c r="N443" s="2">
        <v>0.49037037037037001</v>
      </c>
      <c r="O443" s="2">
        <v>0.35111111111111099</v>
      </c>
      <c r="P443" s="3">
        <v>-9.6888888888883802E-5</v>
      </c>
      <c r="Q443" s="2">
        <v>-2.1096774193547301E-3</v>
      </c>
      <c r="R443" s="2">
        <v>21.7741935483871</v>
      </c>
      <c r="S443" s="2">
        <v>0.16666666666666699</v>
      </c>
      <c r="T443" s="2">
        <v>97</v>
      </c>
      <c r="U443" s="2">
        <v>389</v>
      </c>
      <c r="V443" s="2">
        <v>138</v>
      </c>
      <c r="W443" s="2">
        <v>148</v>
      </c>
    </row>
    <row r="444" spans="1:23" x14ac:dyDescent="0.25">
      <c r="A444" s="2">
        <f>(Table12[[#This Row],[profit]] * 1.074 * 1000) - (Table12[[#This Row],[positions]] * 0.08)</f>
        <v>-144.3584000000028</v>
      </c>
      <c r="B444" s="2" t="s">
        <v>23</v>
      </c>
      <c r="C444" s="2">
        <v>744</v>
      </c>
      <c r="D444" s="2" t="s">
        <v>24</v>
      </c>
      <c r="E444" s="2">
        <v>70</v>
      </c>
      <c r="F444" s="2">
        <v>13</v>
      </c>
      <c r="G444" s="2">
        <v>0.02</v>
      </c>
      <c r="H444" s="2">
        <v>0.26</v>
      </c>
      <c r="I444" s="2">
        <v>0.15</v>
      </c>
      <c r="J444" s="2" t="b">
        <v>1</v>
      </c>
      <c r="K444" s="2">
        <v>709</v>
      </c>
      <c r="L444" s="2">
        <v>-8.1600000000002601E-2</v>
      </c>
      <c r="M444" s="2">
        <v>-8.2200000000002299E-2</v>
      </c>
      <c r="N444" s="2">
        <v>0.504936530324401</v>
      </c>
      <c r="O444" s="2">
        <v>0.397743300423131</v>
      </c>
      <c r="P444" s="2">
        <v>-1.15091678420314E-4</v>
      </c>
      <c r="Q444" s="2">
        <v>-2.6322580645162098E-3</v>
      </c>
      <c r="R444" s="2">
        <v>22.870967741935502</v>
      </c>
      <c r="S444" s="2">
        <v>0.16666666666666699</v>
      </c>
      <c r="T444" s="2">
        <v>95</v>
      </c>
      <c r="U444" s="2">
        <v>114</v>
      </c>
      <c r="V444" s="2">
        <v>18</v>
      </c>
      <c r="W444" s="2">
        <v>576</v>
      </c>
    </row>
    <row r="445" spans="1:23" x14ac:dyDescent="0.25">
      <c r="A445" s="2">
        <f>(Table12[[#This Row],[profit]] * 1.074 * 1000) - (Table12[[#This Row],[positions]] * 0.08)</f>
        <v>-159.91160000000087</v>
      </c>
      <c r="B445" s="2" t="s">
        <v>23</v>
      </c>
      <c r="C445" s="2">
        <v>744</v>
      </c>
      <c r="D445" s="2" t="s">
        <v>24</v>
      </c>
      <c r="E445" s="2">
        <v>20</v>
      </c>
      <c r="F445" s="2">
        <v>13</v>
      </c>
      <c r="G445" s="2">
        <v>0.06</v>
      </c>
      <c r="H445" s="2">
        <v>0.12</v>
      </c>
      <c r="I445" s="2">
        <v>0.34</v>
      </c>
      <c r="J445" s="2" t="b">
        <v>1</v>
      </c>
      <c r="K445" s="2">
        <v>745</v>
      </c>
      <c r="L445" s="2">
        <v>-9.3400000000000802E-2</v>
      </c>
      <c r="M445" s="2">
        <v>-9.8700000000000704E-2</v>
      </c>
      <c r="N445" s="2">
        <v>0.51409395973154404</v>
      </c>
      <c r="O445" s="2">
        <v>0.373154362416107</v>
      </c>
      <c r="P445" s="2">
        <v>-1.2536912751678E-4</v>
      </c>
      <c r="Q445" s="2">
        <v>-3.0129032258064798E-3</v>
      </c>
      <c r="R445" s="2">
        <v>24.0322580645161</v>
      </c>
      <c r="S445" s="2">
        <v>7.69230769230769E-2</v>
      </c>
      <c r="T445" s="2">
        <v>24</v>
      </c>
      <c r="U445" s="2">
        <v>2</v>
      </c>
      <c r="V445" s="2">
        <v>18</v>
      </c>
      <c r="W445" s="2">
        <v>725</v>
      </c>
    </row>
    <row r="446" spans="1:23" x14ac:dyDescent="0.25">
      <c r="A446" s="2">
        <f>(Table12[[#This Row],[profit]] * 1.074 * 1000) - (Table12[[#This Row],[positions]] * 0.08)</f>
        <v>-162.42519999999934</v>
      </c>
      <c r="B446" s="2" t="s">
        <v>23</v>
      </c>
      <c r="C446" s="2">
        <v>744</v>
      </c>
      <c r="D446" s="2" t="s">
        <v>24</v>
      </c>
      <c r="E446" s="2">
        <v>20</v>
      </c>
      <c r="F446" s="2">
        <v>26</v>
      </c>
      <c r="G446" s="2">
        <v>0.04</v>
      </c>
      <c r="H446" s="2">
        <v>0.23</v>
      </c>
      <c r="I446" s="2">
        <v>0.09</v>
      </c>
      <c r="J446" s="2" t="b">
        <v>1</v>
      </c>
      <c r="K446" s="2">
        <v>959</v>
      </c>
      <c r="L446" s="2">
        <v>-7.9799999999999399E-2</v>
      </c>
      <c r="M446" s="2">
        <v>-8.5799999999999696E-2</v>
      </c>
      <c r="N446" s="2">
        <v>0.50469238790406701</v>
      </c>
      <c r="O446" s="2">
        <v>0.35140771637121998</v>
      </c>
      <c r="P446" s="3">
        <v>-8.3211678832116197E-5</v>
      </c>
      <c r="Q446" s="2">
        <v>-2.5741935483870799E-3</v>
      </c>
      <c r="R446" s="2">
        <v>30.935483870967701</v>
      </c>
      <c r="S446" s="2">
        <v>0.15384615384615399</v>
      </c>
      <c r="T446" s="2">
        <v>28</v>
      </c>
      <c r="U446" s="2">
        <v>132</v>
      </c>
      <c r="V446" s="2">
        <v>0</v>
      </c>
      <c r="W446" s="2">
        <v>827</v>
      </c>
    </row>
    <row r="447" spans="1:23" x14ac:dyDescent="0.25">
      <c r="A447" s="2">
        <f>(Table12[[#This Row],[profit]] * 1.074 * 1000) - (Table12[[#This Row],[positions]] * 0.08)</f>
        <v>-212.87299999999573</v>
      </c>
      <c r="B447" s="2" t="s">
        <v>23</v>
      </c>
      <c r="C447" s="2">
        <v>744</v>
      </c>
      <c r="D447" s="2" t="s">
        <v>24</v>
      </c>
      <c r="E447" s="2">
        <v>10</v>
      </c>
      <c r="F447" s="2">
        <v>18</v>
      </c>
      <c r="G447" s="2">
        <v>0.04</v>
      </c>
      <c r="H447" s="2">
        <v>0.26</v>
      </c>
      <c r="I447" s="2">
        <v>0.25</v>
      </c>
      <c r="J447" s="2" t="b">
        <v>1</v>
      </c>
      <c r="K447" s="2">
        <v>1258</v>
      </c>
      <c r="L447" s="2">
        <v>-0.104499999999996</v>
      </c>
      <c r="M447" s="2">
        <v>-0.11249999999999601</v>
      </c>
      <c r="N447" s="2">
        <v>0.50556438791732905</v>
      </c>
      <c r="O447" s="2">
        <v>0.333863275039746</v>
      </c>
      <c r="P447" s="3">
        <v>-8.3068362480123904E-5</v>
      </c>
      <c r="Q447" s="2">
        <v>-3.3709677419353498E-3</v>
      </c>
      <c r="R447" s="2">
        <v>40.580645161290299</v>
      </c>
      <c r="S447" s="2">
        <v>7.69230769230769E-2</v>
      </c>
      <c r="T447" s="2">
        <v>18</v>
      </c>
      <c r="U447" s="2">
        <v>3</v>
      </c>
      <c r="V447" s="2">
        <v>0</v>
      </c>
      <c r="W447" s="2">
        <v>1255</v>
      </c>
    </row>
    <row r="448" spans="1:23" x14ac:dyDescent="0.25">
      <c r="A448" s="2">
        <f>(Table12[[#This Row],[profit]] * 1.074 * 1000) - (Table12[[#This Row],[positions]] * 0.08)</f>
        <v>-226.49180000000646</v>
      </c>
      <c r="B448" s="2" t="s">
        <v>23</v>
      </c>
      <c r="C448" s="2">
        <v>744</v>
      </c>
      <c r="D448" s="2" t="s">
        <v>24</v>
      </c>
      <c r="E448" s="2">
        <v>20</v>
      </c>
      <c r="F448" s="2">
        <v>24</v>
      </c>
      <c r="G448" s="2">
        <v>0.01</v>
      </c>
      <c r="H448" s="2">
        <v>0.19</v>
      </c>
      <c r="I448" s="2">
        <v>0.22</v>
      </c>
      <c r="J448" s="2" t="b">
        <v>1</v>
      </c>
      <c r="K448" s="2">
        <v>1345</v>
      </c>
      <c r="L448" s="2">
        <v>-0.110700000000006</v>
      </c>
      <c r="M448" s="2">
        <v>-0.11620000000000601</v>
      </c>
      <c r="N448" s="2">
        <v>0.50557620817843896</v>
      </c>
      <c r="O448" s="2">
        <v>0.353903345724907</v>
      </c>
      <c r="P448" s="3">
        <v>-8.2304832713759102E-5</v>
      </c>
      <c r="Q448" s="2">
        <v>-3.57096774193568E-3</v>
      </c>
      <c r="R448" s="2">
        <v>43.387096774193601</v>
      </c>
      <c r="S448" s="2">
        <v>8.3333333333333301E-2</v>
      </c>
      <c r="T448" s="2">
        <v>33</v>
      </c>
      <c r="U448" s="2">
        <v>12</v>
      </c>
      <c r="V448" s="2">
        <v>0</v>
      </c>
      <c r="W448" s="2">
        <v>1332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4"/>
  <sheetViews>
    <sheetView workbookViewId="0">
      <selection activeCell="O3" sqref="O3"/>
    </sheetView>
  </sheetViews>
  <sheetFormatPr defaultRowHeight="15" x14ac:dyDescent="0.25"/>
  <cols>
    <col min="4" max="4" width="10.42578125" customWidth="1"/>
    <col min="7" max="8" width="12" customWidth="1"/>
    <col min="9" max="9" width="10.42578125" customWidth="1"/>
    <col min="10" max="10" width="14.28515625" customWidth="1"/>
    <col min="11" max="11" width="11.28515625" customWidth="1"/>
    <col min="13" max="13" width="12.5703125" customWidth="1"/>
    <col min="15" max="15" width="10.28515625" customWidth="1"/>
    <col min="16" max="16" width="15" customWidth="1"/>
    <col min="17" max="17" width="10.85546875" customWidth="1"/>
    <col min="18" max="18" width="15.28515625" customWidth="1"/>
    <col min="19" max="19" width="18.42578125" customWidth="1"/>
    <col min="20" max="20" width="20.28515625" customWidth="1"/>
  </cols>
  <sheetData>
    <row r="1" spans="1:2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 x14ac:dyDescent="0.25">
      <c r="A2" s="7">
        <f>(Table3[[#This Row],[profit]] / 123.16 * 1000) - (Table3[[#This Row],[positions]] * 0.08)</f>
        <v>14.139915556999188</v>
      </c>
      <c r="B2" s="7" t="s">
        <v>37</v>
      </c>
      <c r="C2" s="7">
        <v>744</v>
      </c>
      <c r="D2" s="7" t="s">
        <v>24</v>
      </c>
      <c r="E2" s="7">
        <v>140</v>
      </c>
      <c r="F2" s="7">
        <v>24</v>
      </c>
      <c r="G2" s="7">
        <v>0.32</v>
      </c>
      <c r="H2" s="5">
        <v>0.35</v>
      </c>
      <c r="I2" s="5">
        <v>0.38</v>
      </c>
      <c r="J2" s="7" t="b">
        <v>0</v>
      </c>
      <c r="K2" s="7">
        <v>10</v>
      </c>
      <c r="L2" s="7">
        <v>1.8400000000000201</v>
      </c>
      <c r="M2" s="7">
        <v>0</v>
      </c>
      <c r="N2" s="7">
        <v>0.4</v>
      </c>
      <c r="O2" s="5">
        <v>0.7</v>
      </c>
      <c r="P2" s="7">
        <v>0.184000000000002</v>
      </c>
      <c r="Q2" s="7">
        <v>5.9354838709677997E-2</v>
      </c>
      <c r="R2" s="7">
        <v>0.32258064516128998</v>
      </c>
      <c r="S2" s="5">
        <v>0.8</v>
      </c>
      <c r="T2" s="7">
        <v>106</v>
      </c>
      <c r="U2" s="7">
        <v>1</v>
      </c>
      <c r="V2" s="7">
        <v>3</v>
      </c>
      <c r="W2" s="7">
        <v>6</v>
      </c>
    </row>
    <row r="3" spans="1:23" x14ac:dyDescent="0.25">
      <c r="A3" s="7">
        <f>(Table3[[#This Row],[profit]] / 123.16 * 1000) - (Table3[[#This Row],[positions]] * 0.08)</f>
        <v>12.437206885352548</v>
      </c>
      <c r="B3" s="7" t="s">
        <v>37</v>
      </c>
      <c r="C3" s="7">
        <v>744</v>
      </c>
      <c r="D3" s="7" t="s">
        <v>24</v>
      </c>
      <c r="E3" s="7">
        <v>160</v>
      </c>
      <c r="F3" s="7">
        <v>18</v>
      </c>
      <c r="G3" s="7">
        <v>0.3</v>
      </c>
      <c r="H3" s="5">
        <v>0.25</v>
      </c>
      <c r="I3" s="5">
        <v>0.17</v>
      </c>
      <c r="J3" s="7" t="b">
        <v>0</v>
      </c>
      <c r="K3" s="7">
        <v>12</v>
      </c>
      <c r="L3" s="7">
        <v>1.6500000000000199</v>
      </c>
      <c r="M3" s="7">
        <v>0</v>
      </c>
      <c r="N3" s="7">
        <v>0.5</v>
      </c>
      <c r="O3" s="7">
        <v>0.66666666666666696</v>
      </c>
      <c r="P3" s="7">
        <v>0.13750000000000201</v>
      </c>
      <c r="Q3" s="7">
        <v>5.3225806451613601E-2</v>
      </c>
      <c r="R3" s="7">
        <v>0.38709677419354799</v>
      </c>
      <c r="S3" s="5">
        <v>0.8</v>
      </c>
      <c r="T3" s="7">
        <v>92</v>
      </c>
      <c r="U3" s="7">
        <v>3</v>
      </c>
      <c r="V3" s="7">
        <v>5</v>
      </c>
      <c r="W3" s="7">
        <v>4</v>
      </c>
    </row>
    <row r="4" spans="1:23" x14ac:dyDescent="0.25">
      <c r="A4" s="2">
        <f>(Table3[[#This Row],[profit]] / 123.16 * 1000) - (Table3[[#This Row],[positions]] * 0.08)</f>
        <v>11.05330302046135</v>
      </c>
      <c r="B4" s="2" t="s">
        <v>37</v>
      </c>
      <c r="C4" s="2">
        <v>744</v>
      </c>
      <c r="D4" s="2" t="s">
        <v>24</v>
      </c>
      <c r="E4" s="2">
        <v>140</v>
      </c>
      <c r="F4" s="2">
        <v>12</v>
      </c>
      <c r="G4" s="2">
        <v>0.28999999999999998</v>
      </c>
      <c r="H4" s="2">
        <v>0.36</v>
      </c>
      <c r="I4" s="2">
        <v>0.28999999999999998</v>
      </c>
      <c r="J4" s="2" t="b">
        <v>0</v>
      </c>
      <c r="K4" s="2">
        <v>9</v>
      </c>
      <c r="L4" s="2">
        <v>1.4500000000000199</v>
      </c>
      <c r="M4" s="2">
        <v>0.35000000000000903</v>
      </c>
      <c r="N4" s="2">
        <v>0.55555555555555602</v>
      </c>
      <c r="O4" s="2">
        <v>0.77777777777777801</v>
      </c>
      <c r="P4" s="2">
        <v>0.16111111111111301</v>
      </c>
      <c r="Q4" s="2">
        <v>4.6774193548387598E-2</v>
      </c>
      <c r="R4" s="2">
        <v>0.29032258064516098</v>
      </c>
      <c r="S4" s="5">
        <v>1</v>
      </c>
      <c r="T4" s="2">
        <v>92</v>
      </c>
      <c r="U4" s="2">
        <v>2</v>
      </c>
      <c r="V4" s="2">
        <v>3</v>
      </c>
      <c r="W4" s="2">
        <v>4</v>
      </c>
    </row>
    <row r="5" spans="1:23" x14ac:dyDescent="0.25">
      <c r="A5" s="2">
        <f>(Table3[[#This Row],[profit]] / 123.16 * 1000) - (Table3[[#This Row],[positions]] * 0.08)</f>
        <v>10.975693406950146</v>
      </c>
      <c r="B5" s="2" t="s">
        <v>37</v>
      </c>
      <c r="C5" s="2">
        <v>744</v>
      </c>
      <c r="D5" s="2" t="s">
        <v>24</v>
      </c>
      <c r="E5" s="2">
        <v>170</v>
      </c>
      <c r="F5" s="2">
        <v>18</v>
      </c>
      <c r="G5" s="2">
        <v>0.28000000000000003</v>
      </c>
      <c r="H5" s="4">
        <v>0.08</v>
      </c>
      <c r="I5" s="4">
        <v>0.26</v>
      </c>
      <c r="J5" s="2" t="b">
        <v>0</v>
      </c>
      <c r="K5" s="2">
        <v>12</v>
      </c>
      <c r="L5" s="2">
        <v>1.46999999999998</v>
      </c>
      <c r="M5" s="2">
        <v>0</v>
      </c>
      <c r="N5" s="2">
        <v>0.5</v>
      </c>
      <c r="O5" s="5">
        <v>0.91666666666666696</v>
      </c>
      <c r="P5" s="2">
        <v>0.122499999999999</v>
      </c>
      <c r="Q5" s="2">
        <v>4.7419354838709203E-2</v>
      </c>
      <c r="R5" s="2">
        <v>0.38709677419354799</v>
      </c>
      <c r="S5" s="5">
        <v>0.8</v>
      </c>
      <c r="T5" s="2">
        <v>46</v>
      </c>
      <c r="U5" s="2">
        <v>1</v>
      </c>
      <c r="V5" s="2">
        <v>10</v>
      </c>
      <c r="W5" s="2">
        <v>1</v>
      </c>
    </row>
    <row r="6" spans="1:23" x14ac:dyDescent="0.25">
      <c r="A6" s="2">
        <f>(Table3[[#This Row],[profit]] / 123.16 * 1000) - (Table3[[#This Row],[positions]] * 0.08)</f>
        <v>10.814498213705669</v>
      </c>
      <c r="B6" s="2" t="s">
        <v>37</v>
      </c>
      <c r="C6" s="2">
        <v>744</v>
      </c>
      <c r="D6" s="2" t="s">
        <v>24</v>
      </c>
      <c r="E6" s="2">
        <v>150</v>
      </c>
      <c r="F6" s="2">
        <v>18</v>
      </c>
      <c r="G6" s="2">
        <v>0.26</v>
      </c>
      <c r="H6" s="2">
        <v>0.34</v>
      </c>
      <c r="I6" s="2">
        <v>0.17</v>
      </c>
      <c r="J6" s="2" t="b">
        <v>0</v>
      </c>
      <c r="K6" s="2">
        <v>13</v>
      </c>
      <c r="L6" s="2">
        <v>1.45999999999999</v>
      </c>
      <c r="M6" s="2">
        <v>0</v>
      </c>
      <c r="N6" s="2">
        <v>0.53846153846153799</v>
      </c>
      <c r="O6" s="2">
        <v>0.53846153846153799</v>
      </c>
      <c r="P6" s="2">
        <v>0.112307692307692</v>
      </c>
      <c r="Q6" s="2">
        <v>4.7096774193548199E-2</v>
      </c>
      <c r="R6" s="2">
        <v>0.41935483870967699</v>
      </c>
      <c r="S6" s="5">
        <v>0.83333333333333304</v>
      </c>
      <c r="T6" s="2">
        <v>103</v>
      </c>
      <c r="U6" s="2">
        <v>3</v>
      </c>
      <c r="V6" s="2">
        <v>3</v>
      </c>
      <c r="W6" s="2">
        <v>7</v>
      </c>
    </row>
    <row r="7" spans="1:23" x14ac:dyDescent="0.25">
      <c r="A7" s="2">
        <f>(Table3[[#This Row],[profit]] / 123.16 * 1000) - (Table3[[#This Row],[positions]] * 0.08)</f>
        <v>10.088522247482949</v>
      </c>
      <c r="B7" s="2" t="s">
        <v>37</v>
      </c>
      <c r="C7" s="2">
        <v>744</v>
      </c>
      <c r="D7" s="2" t="s">
        <v>24</v>
      </c>
      <c r="E7" s="2">
        <v>190</v>
      </c>
      <c r="F7" s="2">
        <v>15</v>
      </c>
      <c r="G7" s="2">
        <v>0.22</v>
      </c>
      <c r="H7" s="2">
        <v>0.31</v>
      </c>
      <c r="I7" s="2">
        <v>0.27</v>
      </c>
      <c r="J7" s="2" t="b">
        <v>0</v>
      </c>
      <c r="K7" s="2">
        <v>17</v>
      </c>
      <c r="L7" s="2">
        <v>1.41</v>
      </c>
      <c r="M7" s="2">
        <v>0</v>
      </c>
      <c r="N7" s="2">
        <v>0.52941176470588203</v>
      </c>
      <c r="O7" s="2">
        <v>0.58823529411764697</v>
      </c>
      <c r="P7" s="2">
        <v>8.2941176470588004E-2</v>
      </c>
      <c r="Q7" s="2">
        <v>4.5483870967741799E-2</v>
      </c>
      <c r="R7" s="2">
        <v>0.54838709677419395</v>
      </c>
      <c r="S7" s="5">
        <v>0.75</v>
      </c>
      <c r="T7" s="2">
        <v>128</v>
      </c>
      <c r="U7" s="2">
        <v>4</v>
      </c>
      <c r="V7" s="2">
        <v>5</v>
      </c>
      <c r="W7" s="2">
        <v>8</v>
      </c>
    </row>
    <row r="8" spans="1:23" x14ac:dyDescent="0.25">
      <c r="A8" s="7">
        <f>(Table3[[#This Row],[profit]] / 123.16 * 1000) - (Table3[[#This Row],[positions]] * 0.08)</f>
        <v>9.9953751217927902</v>
      </c>
      <c r="B8" s="7" t="s">
        <v>37</v>
      </c>
      <c r="C8" s="7">
        <v>744</v>
      </c>
      <c r="D8" s="7" t="s">
        <v>24</v>
      </c>
      <c r="E8" s="7">
        <v>170</v>
      </c>
      <c r="F8" s="7">
        <v>3</v>
      </c>
      <c r="G8" s="7">
        <v>0.24</v>
      </c>
      <c r="H8" s="5">
        <v>0.38</v>
      </c>
      <c r="I8" s="5">
        <v>0.4</v>
      </c>
      <c r="J8" s="7" t="b">
        <v>0</v>
      </c>
      <c r="K8" s="7">
        <v>7</v>
      </c>
      <c r="L8" s="7">
        <v>1.3</v>
      </c>
      <c r="M8" s="7">
        <v>0.260000000000005</v>
      </c>
      <c r="N8" s="7">
        <v>0.57142857142857095</v>
      </c>
      <c r="O8" s="5">
        <v>0.71428571428571397</v>
      </c>
      <c r="P8" s="7">
        <v>0.185714285714285</v>
      </c>
      <c r="Q8" s="7">
        <v>4.1935483870967599E-2</v>
      </c>
      <c r="R8" s="7">
        <v>0.225806451612903</v>
      </c>
      <c r="S8" s="5">
        <v>1</v>
      </c>
      <c r="T8" s="7">
        <v>104</v>
      </c>
      <c r="U8" s="7">
        <v>1</v>
      </c>
      <c r="V8" s="7">
        <v>3</v>
      </c>
      <c r="W8" s="7">
        <v>3</v>
      </c>
    </row>
    <row r="9" spans="1:23" x14ac:dyDescent="0.25">
      <c r="A9" s="2">
        <f>(Table3[[#This Row],[profit]] / 123.16 * 1000) - (Table3[[#This Row],[positions]] * 0.08)</f>
        <v>9.9177655082818283</v>
      </c>
      <c r="B9" s="2" t="s">
        <v>37</v>
      </c>
      <c r="C9" s="2">
        <v>744</v>
      </c>
      <c r="D9" s="2" t="s">
        <v>24</v>
      </c>
      <c r="E9" s="2">
        <v>150</v>
      </c>
      <c r="F9" s="2">
        <v>19</v>
      </c>
      <c r="G9" s="2">
        <v>0.33</v>
      </c>
      <c r="H9" s="2">
        <v>0.16</v>
      </c>
      <c r="I9" s="2">
        <v>0.38</v>
      </c>
      <c r="J9" s="2" t="b">
        <v>0</v>
      </c>
      <c r="K9" s="2">
        <v>10</v>
      </c>
      <c r="L9" s="2">
        <v>1.3199999999999901</v>
      </c>
      <c r="M9" s="2">
        <v>0</v>
      </c>
      <c r="N9" s="2">
        <v>0.4</v>
      </c>
      <c r="O9" s="2">
        <v>0.8</v>
      </c>
      <c r="P9" s="2">
        <v>0.13199999999999901</v>
      </c>
      <c r="Q9" s="2">
        <v>4.25806451612901E-2</v>
      </c>
      <c r="R9" s="2">
        <v>0.32258064516128998</v>
      </c>
      <c r="S9" s="5">
        <v>0.8</v>
      </c>
      <c r="T9" s="2">
        <v>49</v>
      </c>
      <c r="U9" s="2">
        <v>1</v>
      </c>
      <c r="V9" s="2">
        <v>7</v>
      </c>
      <c r="W9" s="2">
        <v>2</v>
      </c>
    </row>
    <row r="10" spans="1:23" x14ac:dyDescent="0.25">
      <c r="A10" s="2">
        <f>(Table3[[#This Row],[profit]] / 123.16 * 1000) - (Table3[[#This Row],[positions]] * 0.08)</f>
        <v>9.5105943488147116</v>
      </c>
      <c r="B10" s="2" t="s">
        <v>37</v>
      </c>
      <c r="C10" s="2">
        <v>744</v>
      </c>
      <c r="D10" s="2" t="s">
        <v>24</v>
      </c>
      <c r="E10" s="2">
        <v>110</v>
      </c>
      <c r="F10" s="2">
        <v>11</v>
      </c>
      <c r="G10" s="2">
        <v>0.28999999999999998</v>
      </c>
      <c r="H10" s="2">
        <v>0.22</v>
      </c>
      <c r="I10" s="2">
        <v>0.32</v>
      </c>
      <c r="J10" s="2" t="b">
        <v>0</v>
      </c>
      <c r="K10" s="2">
        <v>9</v>
      </c>
      <c r="L10" s="2">
        <v>1.26000000000002</v>
      </c>
      <c r="M10" s="2">
        <v>0</v>
      </c>
      <c r="N10" s="2">
        <v>0.55555555555555602</v>
      </c>
      <c r="O10" s="2">
        <v>0.66666666666666696</v>
      </c>
      <c r="P10" s="2">
        <v>0.14000000000000201</v>
      </c>
      <c r="Q10" s="2">
        <v>4.0645161290323202E-2</v>
      </c>
      <c r="R10" s="2">
        <v>0.29032258064516098</v>
      </c>
      <c r="S10" s="5">
        <v>0.8</v>
      </c>
      <c r="T10" s="2">
        <v>73</v>
      </c>
      <c r="U10" s="2">
        <v>1</v>
      </c>
      <c r="V10" s="2">
        <v>5</v>
      </c>
      <c r="W10" s="2">
        <v>3</v>
      </c>
    </row>
    <row r="11" spans="1:23" x14ac:dyDescent="0.25">
      <c r="A11" s="2">
        <f>(Table3[[#This Row],[profit]] / 123.16 * 1000) - (Table3[[#This Row],[positions]] * 0.08)</f>
        <v>9.3470087690810324</v>
      </c>
      <c r="B11" s="2" t="s">
        <v>37</v>
      </c>
      <c r="C11" s="2">
        <v>744</v>
      </c>
      <c r="D11" s="2" t="s">
        <v>24</v>
      </c>
      <c r="E11" s="2">
        <v>180</v>
      </c>
      <c r="F11" s="2">
        <v>9</v>
      </c>
      <c r="G11" s="2">
        <v>0.3</v>
      </c>
      <c r="H11" s="2">
        <v>0.27</v>
      </c>
      <c r="I11" s="2">
        <v>0.27</v>
      </c>
      <c r="J11" s="2" t="b">
        <v>0</v>
      </c>
      <c r="K11" s="2">
        <v>8</v>
      </c>
      <c r="L11" s="2">
        <v>1.23000000000002</v>
      </c>
      <c r="M11" s="2">
        <v>0.35000000000000903</v>
      </c>
      <c r="N11" s="2">
        <v>0.625</v>
      </c>
      <c r="O11" s="2">
        <v>0.75</v>
      </c>
      <c r="P11" s="2">
        <v>0.153750000000002</v>
      </c>
      <c r="Q11" s="2">
        <v>3.9677419354839302E-2</v>
      </c>
      <c r="R11" s="2">
        <v>0.25806451612903197</v>
      </c>
      <c r="S11" s="5">
        <v>0.8</v>
      </c>
      <c r="T11" s="2">
        <v>82</v>
      </c>
      <c r="U11" s="2">
        <v>2</v>
      </c>
      <c r="V11" s="2">
        <v>4</v>
      </c>
      <c r="W11" s="2">
        <v>2</v>
      </c>
    </row>
    <row r="12" spans="1:23" x14ac:dyDescent="0.25">
      <c r="A12" s="2">
        <f>(Table3[[#This Row],[profit]] / 123.16 * 1000) - (Table3[[#This Row],[positions]] * 0.08)</f>
        <v>8.5374472231243086</v>
      </c>
      <c r="B12" s="2" t="s">
        <v>37</v>
      </c>
      <c r="C12" s="2">
        <v>744</v>
      </c>
      <c r="D12" s="2" t="s">
        <v>24</v>
      </c>
      <c r="E12" s="2">
        <v>70</v>
      </c>
      <c r="F12" s="2">
        <v>19</v>
      </c>
      <c r="G12" s="2">
        <v>0.32</v>
      </c>
      <c r="H12" s="2">
        <v>0.38</v>
      </c>
      <c r="I12" s="2">
        <v>0.02</v>
      </c>
      <c r="J12" s="2" t="b">
        <v>0</v>
      </c>
      <c r="K12" s="2">
        <v>10</v>
      </c>
      <c r="L12" s="2">
        <v>1.1499999999999899</v>
      </c>
      <c r="M12" s="2">
        <v>0</v>
      </c>
      <c r="N12" s="2">
        <v>0.4</v>
      </c>
      <c r="O12" s="2">
        <v>0.5</v>
      </c>
      <c r="P12" s="2">
        <v>0.11499999999999901</v>
      </c>
      <c r="Q12" s="2">
        <v>3.70967741935481E-2</v>
      </c>
      <c r="R12" s="2">
        <v>0.32258064516128998</v>
      </c>
      <c r="S12" s="5">
        <v>0.8</v>
      </c>
      <c r="T12" s="2">
        <v>37</v>
      </c>
      <c r="U12" s="2">
        <v>5</v>
      </c>
      <c r="V12" s="2">
        <v>2</v>
      </c>
      <c r="W12" s="2">
        <v>3</v>
      </c>
    </row>
    <row r="13" spans="1:23" x14ac:dyDescent="0.25">
      <c r="A13" s="2">
        <f>(Table3[[#This Row],[profit]] / 123.16 * 1000) - (Table3[[#This Row],[positions]] * 0.08)</f>
        <v>8.4682039623253491</v>
      </c>
      <c r="B13" s="2" t="s">
        <v>37</v>
      </c>
      <c r="C13" s="2">
        <v>744</v>
      </c>
      <c r="D13" s="2" t="s">
        <v>24</v>
      </c>
      <c r="E13" s="2">
        <v>20</v>
      </c>
      <c r="F13" s="2">
        <v>18</v>
      </c>
      <c r="G13" s="2">
        <v>0.23</v>
      </c>
      <c r="H13" s="2">
        <v>0.11</v>
      </c>
      <c r="I13" s="2">
        <v>0.38</v>
      </c>
      <c r="J13" s="2" t="b">
        <v>0</v>
      </c>
      <c r="K13" s="2">
        <v>20</v>
      </c>
      <c r="L13" s="2">
        <v>1.23999999999999</v>
      </c>
      <c r="M13" s="2">
        <v>-0.100000000000009</v>
      </c>
      <c r="N13" s="2">
        <v>0.55000000000000004</v>
      </c>
      <c r="O13" s="2">
        <v>0.65</v>
      </c>
      <c r="P13" s="2">
        <v>6.1999999999999701E-2</v>
      </c>
      <c r="Q13" s="2">
        <v>3.99999999999998E-2</v>
      </c>
      <c r="R13" s="2">
        <v>0.64516129032258096</v>
      </c>
      <c r="S13" s="5">
        <v>0.75</v>
      </c>
      <c r="T13" s="2">
        <v>15</v>
      </c>
      <c r="U13" s="2">
        <v>0</v>
      </c>
      <c r="V13" s="2">
        <v>9</v>
      </c>
      <c r="W13" s="2">
        <v>11</v>
      </c>
    </row>
    <row r="14" spans="1:23" x14ac:dyDescent="0.25">
      <c r="A14" s="2">
        <f>(Table3[[#This Row],[profit]] / 123.16 * 1000) - (Table3[[#This Row],[positions]] * 0.08)</f>
        <v>8.1302760636571936</v>
      </c>
      <c r="B14" s="2" t="s">
        <v>37</v>
      </c>
      <c r="C14" s="2">
        <v>744</v>
      </c>
      <c r="D14" s="2" t="s">
        <v>24</v>
      </c>
      <c r="E14" s="2">
        <v>160</v>
      </c>
      <c r="F14" s="2">
        <v>8</v>
      </c>
      <c r="G14" s="2">
        <v>0.28000000000000003</v>
      </c>
      <c r="H14" s="2">
        <v>0.24</v>
      </c>
      <c r="I14" s="2">
        <v>0.22</v>
      </c>
      <c r="J14" s="2" t="b">
        <v>0</v>
      </c>
      <c r="K14" s="2">
        <v>9</v>
      </c>
      <c r="L14" s="2">
        <v>1.0900000000000201</v>
      </c>
      <c r="M14" s="2">
        <v>0</v>
      </c>
      <c r="N14" s="2">
        <v>0.66666666666666696</v>
      </c>
      <c r="O14" s="2">
        <v>0.66666666666666696</v>
      </c>
      <c r="P14" s="2">
        <v>0.121111111111113</v>
      </c>
      <c r="Q14" s="2">
        <v>3.5161290322581203E-2</v>
      </c>
      <c r="R14" s="2">
        <v>0.29032258064516098</v>
      </c>
      <c r="S14" s="2">
        <v>1</v>
      </c>
      <c r="T14" s="2">
        <v>79</v>
      </c>
      <c r="U14" s="2">
        <v>2</v>
      </c>
      <c r="V14" s="2">
        <v>4</v>
      </c>
      <c r="W14" s="2">
        <v>3</v>
      </c>
    </row>
    <row r="15" spans="1:23" x14ac:dyDescent="0.25">
      <c r="A15" s="2">
        <f>(Table3[[#This Row],[profit]] / 123.16 * 1000) - (Table3[[#This Row],[positions]] * 0.08)</f>
        <v>8.0454952906786286</v>
      </c>
      <c r="B15" s="2" t="s">
        <v>37</v>
      </c>
      <c r="C15" s="2">
        <v>744</v>
      </c>
      <c r="D15" s="2" t="s">
        <v>24</v>
      </c>
      <c r="E15" s="2">
        <v>190</v>
      </c>
      <c r="F15" s="2">
        <v>6</v>
      </c>
      <c r="G15" s="2">
        <v>0.3</v>
      </c>
      <c r="H15" s="2">
        <v>0.11</v>
      </c>
      <c r="I15" s="2">
        <v>0.23</v>
      </c>
      <c r="J15" s="2" t="b">
        <v>0</v>
      </c>
      <c r="K15" s="2">
        <v>6</v>
      </c>
      <c r="L15" s="2">
        <v>1.0499999999999801</v>
      </c>
      <c r="M15" s="2">
        <v>0</v>
      </c>
      <c r="N15" s="2">
        <v>0.5</v>
      </c>
      <c r="O15" s="2">
        <v>0.83333333333333304</v>
      </c>
      <c r="P15" s="2">
        <v>0.17499999999999699</v>
      </c>
      <c r="Q15" s="2">
        <v>3.3870967741934897E-2</v>
      </c>
      <c r="R15" s="2">
        <v>0.19354838709677399</v>
      </c>
      <c r="S15" s="2">
        <v>1</v>
      </c>
      <c r="T15" s="2">
        <v>13</v>
      </c>
      <c r="U15" s="2">
        <v>1</v>
      </c>
      <c r="V15" s="2">
        <v>5</v>
      </c>
      <c r="W15" s="2">
        <v>0</v>
      </c>
    </row>
    <row r="16" spans="1:23" x14ac:dyDescent="0.25">
      <c r="A16" s="2">
        <f>(Table3[[#This Row],[profit]] / 123.16 * 1000) - (Table3[[#This Row],[positions]] * 0.08)</f>
        <v>7.9654952906786285</v>
      </c>
      <c r="B16" s="2" t="s">
        <v>37</v>
      </c>
      <c r="C16" s="2">
        <v>744</v>
      </c>
      <c r="D16" s="2" t="s">
        <v>24</v>
      </c>
      <c r="E16" s="2">
        <v>150</v>
      </c>
      <c r="F16" s="2">
        <v>10</v>
      </c>
      <c r="G16" s="2">
        <v>0.31</v>
      </c>
      <c r="H16" s="2">
        <v>0.31</v>
      </c>
      <c r="I16" s="2">
        <v>0.2</v>
      </c>
      <c r="J16" s="2" t="b">
        <v>0</v>
      </c>
      <c r="K16" s="2">
        <v>7</v>
      </c>
      <c r="L16" s="2">
        <v>1.0499999999999801</v>
      </c>
      <c r="M16" s="2">
        <v>0</v>
      </c>
      <c r="N16" s="2">
        <v>0.57142857142857095</v>
      </c>
      <c r="O16" s="2">
        <v>0.71428571428571397</v>
      </c>
      <c r="P16" s="2">
        <v>0.149999999999998</v>
      </c>
      <c r="Q16" s="2">
        <v>3.3870967741934897E-2</v>
      </c>
      <c r="R16" s="2">
        <v>0.225806451612903</v>
      </c>
      <c r="S16" s="2">
        <v>1</v>
      </c>
      <c r="T16" s="2">
        <v>68</v>
      </c>
      <c r="U16" s="2">
        <v>2</v>
      </c>
      <c r="V16" s="2">
        <v>3</v>
      </c>
      <c r="W16" s="2">
        <v>2</v>
      </c>
    </row>
    <row r="17" spans="1:23" x14ac:dyDescent="0.25">
      <c r="A17" s="2">
        <f>(Table3[[#This Row],[profit]] / 123.16 * 1000) - (Table3[[#This Row],[positions]] * 0.08)</f>
        <v>7.7266904839232717</v>
      </c>
      <c r="B17" s="2" t="s">
        <v>37</v>
      </c>
      <c r="C17" s="2">
        <v>744</v>
      </c>
      <c r="D17" s="2" t="s">
        <v>24</v>
      </c>
      <c r="E17" s="2">
        <v>190</v>
      </c>
      <c r="F17" s="2">
        <v>7</v>
      </c>
      <c r="G17" s="2">
        <v>0.24</v>
      </c>
      <c r="H17" s="2">
        <v>0.06</v>
      </c>
      <c r="I17" s="2">
        <v>0.24</v>
      </c>
      <c r="J17" s="2" t="b">
        <v>0</v>
      </c>
      <c r="K17" s="2">
        <v>11</v>
      </c>
      <c r="L17" s="2">
        <v>1.0599999999999901</v>
      </c>
      <c r="M17" s="2">
        <v>0</v>
      </c>
      <c r="N17" s="2">
        <v>0.72727272727272696</v>
      </c>
      <c r="O17" s="2">
        <v>0.81818181818181801</v>
      </c>
      <c r="P17" s="2">
        <v>9.6363636363635305E-2</v>
      </c>
      <c r="Q17" s="2">
        <v>3.4193548387096401E-2</v>
      </c>
      <c r="R17" s="2">
        <v>0.35483870967741898</v>
      </c>
      <c r="S17" s="2">
        <v>0.6</v>
      </c>
      <c r="T17" s="2">
        <v>31</v>
      </c>
      <c r="U17" s="2">
        <v>2</v>
      </c>
      <c r="V17" s="2">
        <v>9</v>
      </c>
      <c r="W17" s="2">
        <v>0</v>
      </c>
    </row>
    <row r="18" spans="1:23" x14ac:dyDescent="0.25">
      <c r="A18" s="2">
        <f>(Table3[[#This Row],[profit]] / 123.16 * 1000) - (Table3[[#This Row],[positions]] * 0.08)</f>
        <v>7.6407145177006335</v>
      </c>
      <c r="B18" s="2" t="s">
        <v>37</v>
      </c>
      <c r="C18" s="2">
        <v>744</v>
      </c>
      <c r="D18" s="2" t="s">
        <v>24</v>
      </c>
      <c r="E18" s="2">
        <v>180</v>
      </c>
      <c r="F18" s="2">
        <v>4</v>
      </c>
      <c r="G18" s="2">
        <v>0.26</v>
      </c>
      <c r="H18" s="2">
        <v>0.17</v>
      </c>
      <c r="I18" s="2">
        <v>0.21</v>
      </c>
      <c r="J18" s="2" t="b">
        <v>0</v>
      </c>
      <c r="K18" s="2">
        <v>7</v>
      </c>
      <c r="L18" s="2">
        <v>1.01000000000001</v>
      </c>
      <c r="M18" s="2">
        <v>0.25</v>
      </c>
      <c r="N18" s="2">
        <v>0.57142857142857095</v>
      </c>
      <c r="O18" s="2">
        <v>0.71428571428571397</v>
      </c>
      <c r="P18" s="2">
        <v>0.14428571428571499</v>
      </c>
      <c r="Q18" s="2">
        <v>3.25806451612905E-2</v>
      </c>
      <c r="R18" s="2">
        <v>0.225806451612903</v>
      </c>
      <c r="S18" s="2">
        <v>0.5</v>
      </c>
      <c r="T18" s="2">
        <v>47</v>
      </c>
      <c r="U18" s="2">
        <v>2</v>
      </c>
      <c r="V18" s="2">
        <v>4</v>
      </c>
      <c r="W18" s="2">
        <v>1</v>
      </c>
    </row>
    <row r="19" spans="1:23" x14ac:dyDescent="0.25">
      <c r="A19" s="2">
        <f>(Table3[[#This Row],[profit]] / 123.16 * 1000) - (Table3[[#This Row],[positions]] * 0.08)</f>
        <v>7.4831049041898359</v>
      </c>
      <c r="B19" s="2" t="s">
        <v>37</v>
      </c>
      <c r="C19" s="2">
        <v>744</v>
      </c>
      <c r="D19" s="2" t="s">
        <v>24</v>
      </c>
      <c r="E19" s="2">
        <v>130</v>
      </c>
      <c r="F19" s="2">
        <v>21</v>
      </c>
      <c r="G19" s="2">
        <v>0.38</v>
      </c>
      <c r="H19" s="2">
        <v>0.02</v>
      </c>
      <c r="I19" s="2">
        <v>0.16</v>
      </c>
      <c r="J19" s="2" t="b">
        <v>0</v>
      </c>
      <c r="K19" s="2">
        <v>11</v>
      </c>
      <c r="L19" s="2">
        <v>1.03000000000002</v>
      </c>
      <c r="M19" s="2">
        <v>0</v>
      </c>
      <c r="N19" s="2">
        <v>0.27272727272727298</v>
      </c>
      <c r="O19" s="2">
        <v>0.90909090909090895</v>
      </c>
      <c r="P19" s="2">
        <v>9.3636363636365003E-2</v>
      </c>
      <c r="Q19" s="2">
        <v>3.3225806451613403E-2</v>
      </c>
      <c r="R19" s="2">
        <v>0.35483870967741898</v>
      </c>
      <c r="S19" s="2">
        <v>0.75</v>
      </c>
      <c r="T19" s="2">
        <v>5</v>
      </c>
      <c r="U19" s="2">
        <v>1</v>
      </c>
      <c r="V19" s="2">
        <v>10</v>
      </c>
      <c r="W19" s="2">
        <v>0</v>
      </c>
    </row>
    <row r="20" spans="1:23" x14ac:dyDescent="0.25">
      <c r="A20" s="2">
        <f>(Table3[[#This Row],[profit]] / 123.16 * 1000) - (Table3[[#This Row],[positions]] * 0.08)</f>
        <v>7.3135433582332166</v>
      </c>
      <c r="B20" s="2" t="s">
        <v>37</v>
      </c>
      <c r="C20" s="2">
        <v>744</v>
      </c>
      <c r="D20" s="2" t="s">
        <v>24</v>
      </c>
      <c r="E20" s="2">
        <v>100</v>
      </c>
      <c r="F20" s="2">
        <v>11</v>
      </c>
      <c r="G20" s="2">
        <v>0.34</v>
      </c>
      <c r="H20" s="2">
        <v>0.1</v>
      </c>
      <c r="I20" s="2">
        <v>0.25</v>
      </c>
      <c r="J20" s="2" t="b">
        <v>0</v>
      </c>
      <c r="K20" s="2">
        <v>5</v>
      </c>
      <c r="L20" s="2">
        <v>0.95000000000000295</v>
      </c>
      <c r="M20" s="2">
        <v>0</v>
      </c>
      <c r="N20" s="2">
        <v>0.4</v>
      </c>
      <c r="O20" s="2">
        <v>0.8</v>
      </c>
      <c r="P20" s="2">
        <v>0.190000000000001</v>
      </c>
      <c r="Q20" s="2">
        <v>3.0645161290322701E-2</v>
      </c>
      <c r="R20" s="2">
        <v>0.16129032258064499</v>
      </c>
      <c r="S20" s="2">
        <v>0.5</v>
      </c>
      <c r="T20" s="2">
        <v>16</v>
      </c>
      <c r="U20" s="2">
        <v>1</v>
      </c>
      <c r="V20" s="2">
        <v>4</v>
      </c>
      <c r="W20" s="2">
        <v>0</v>
      </c>
    </row>
    <row r="21" spans="1:23" x14ac:dyDescent="0.25">
      <c r="A21" s="2">
        <f>(Table3[[#This Row],[profit]] / 123.16 * 1000) - (Table3[[#This Row],[positions]] * 0.08)</f>
        <v>7.2347385514777027</v>
      </c>
      <c r="B21" s="2" t="s">
        <v>37</v>
      </c>
      <c r="C21" s="2">
        <v>744</v>
      </c>
      <c r="D21" s="2" t="s">
        <v>24</v>
      </c>
      <c r="E21" s="2">
        <v>90</v>
      </c>
      <c r="F21" s="2">
        <v>17</v>
      </c>
      <c r="G21" s="2">
        <v>0.35</v>
      </c>
      <c r="H21" s="2">
        <v>0.27</v>
      </c>
      <c r="I21" s="2">
        <v>0.32</v>
      </c>
      <c r="J21" s="2" t="b">
        <v>0</v>
      </c>
      <c r="K21" s="2">
        <v>7</v>
      </c>
      <c r="L21" s="2">
        <v>0.95999999999999397</v>
      </c>
      <c r="M21" s="2">
        <v>-6.9999999999993207E-2</v>
      </c>
      <c r="N21" s="2">
        <v>0.42857142857142899</v>
      </c>
      <c r="O21" s="2">
        <v>0.57142857142857095</v>
      </c>
      <c r="P21" s="2">
        <v>0.13714285714285601</v>
      </c>
      <c r="Q21" s="2">
        <v>3.0967741935483701E-2</v>
      </c>
      <c r="R21" s="2">
        <v>0.225806451612903</v>
      </c>
      <c r="S21" s="2">
        <v>1</v>
      </c>
      <c r="T21" s="2">
        <v>60</v>
      </c>
      <c r="U21" s="2">
        <v>1</v>
      </c>
      <c r="V21" s="2">
        <v>3</v>
      </c>
      <c r="W21" s="2">
        <v>3</v>
      </c>
    </row>
    <row r="22" spans="1:23" x14ac:dyDescent="0.25">
      <c r="A22" s="2">
        <f>(Table3[[#This Row],[profit]] / 123.16 * 1000) - (Table3[[#This Row],[positions]] * 0.08)</f>
        <v>7.1678856771678312</v>
      </c>
      <c r="B22" s="2" t="s">
        <v>37</v>
      </c>
      <c r="C22" s="2">
        <v>744</v>
      </c>
      <c r="D22" s="2" t="s">
        <v>24</v>
      </c>
      <c r="E22" s="2">
        <v>160</v>
      </c>
      <c r="F22" s="2">
        <v>7</v>
      </c>
      <c r="G22" s="2">
        <v>0.19</v>
      </c>
      <c r="H22" s="2">
        <v>0.14000000000000001</v>
      </c>
      <c r="I22" s="2">
        <v>0.02</v>
      </c>
      <c r="J22" s="2" t="b">
        <v>0</v>
      </c>
      <c r="K22" s="2">
        <v>19</v>
      </c>
      <c r="L22" s="2">
        <v>1.0699999999999901</v>
      </c>
      <c r="M22" s="2">
        <v>-3.0000000000001099E-2</v>
      </c>
      <c r="N22" s="2">
        <v>0.52631578947368396</v>
      </c>
      <c r="O22" s="2">
        <v>0.36842105263157898</v>
      </c>
      <c r="P22" s="2">
        <v>5.6315789473683903E-2</v>
      </c>
      <c r="Q22" s="2">
        <v>3.45161290322578E-2</v>
      </c>
      <c r="R22" s="2">
        <v>0.61290322580645196</v>
      </c>
      <c r="S22" s="2">
        <v>0.71428571428571397</v>
      </c>
      <c r="T22" s="2">
        <v>19</v>
      </c>
      <c r="U22" s="2">
        <v>12</v>
      </c>
      <c r="V22" s="2">
        <v>7</v>
      </c>
      <c r="W22" s="2">
        <v>0</v>
      </c>
    </row>
    <row r="23" spans="1:23" x14ac:dyDescent="0.25">
      <c r="A23" s="2">
        <f>(Table3[[#This Row],[profit]] / 123.16 * 1000) - (Table3[[#This Row],[positions]] * 0.08)</f>
        <v>7.0054952906788746</v>
      </c>
      <c r="B23" s="2" t="s">
        <v>37</v>
      </c>
      <c r="C23" s="2">
        <v>744</v>
      </c>
      <c r="D23" s="2" t="s">
        <v>24</v>
      </c>
      <c r="E23" s="2">
        <v>10</v>
      </c>
      <c r="F23" s="2">
        <v>16</v>
      </c>
      <c r="G23" s="2">
        <v>0.24</v>
      </c>
      <c r="H23" s="2">
        <v>0.04</v>
      </c>
      <c r="I23" s="2">
        <v>0.34</v>
      </c>
      <c r="J23" s="2" t="b">
        <v>0</v>
      </c>
      <c r="K23" s="2">
        <v>19</v>
      </c>
      <c r="L23" s="2">
        <v>1.05000000000001</v>
      </c>
      <c r="M23" s="2">
        <v>-0.149999999999991</v>
      </c>
      <c r="N23" s="2">
        <v>0.52631578947368396</v>
      </c>
      <c r="O23" s="2">
        <v>0.63157894736842102</v>
      </c>
      <c r="P23" s="2">
        <v>5.5263157894737402E-2</v>
      </c>
      <c r="Q23" s="2">
        <v>3.3870967741935799E-2</v>
      </c>
      <c r="R23" s="2">
        <v>0.61290322580645196</v>
      </c>
      <c r="S23" s="2">
        <v>0.66666666666666696</v>
      </c>
      <c r="T23" s="2">
        <v>7</v>
      </c>
      <c r="U23" s="2">
        <v>0</v>
      </c>
      <c r="V23" s="2">
        <v>11</v>
      </c>
      <c r="W23" s="2">
        <v>8</v>
      </c>
    </row>
    <row r="24" spans="1:23" x14ac:dyDescent="0.25">
      <c r="A24" s="2">
        <f>(Table3[[#This Row],[profit]] / 123.16 * 1000) - (Table3[[#This Row],[positions]] * 0.08)</f>
        <v>6.8335433582331033</v>
      </c>
      <c r="B24" s="2" t="s">
        <v>37</v>
      </c>
      <c r="C24" s="2">
        <v>744</v>
      </c>
      <c r="D24" s="2" t="s">
        <v>24</v>
      </c>
      <c r="E24" s="2">
        <v>120</v>
      </c>
      <c r="F24" s="2">
        <v>22</v>
      </c>
      <c r="G24" s="2">
        <v>0.37</v>
      </c>
      <c r="H24" s="2">
        <v>0.01</v>
      </c>
      <c r="I24" s="2">
        <v>0.11</v>
      </c>
      <c r="J24" s="2" t="b">
        <v>0</v>
      </c>
      <c r="K24" s="2">
        <v>11</v>
      </c>
      <c r="L24" s="2">
        <v>0.94999999999998896</v>
      </c>
      <c r="M24" s="2">
        <v>0</v>
      </c>
      <c r="N24" s="2">
        <v>0.36363636363636398</v>
      </c>
      <c r="O24" s="2">
        <v>0.90909090909090895</v>
      </c>
      <c r="P24" s="2">
        <v>8.6363636363635296E-2</v>
      </c>
      <c r="Q24" s="2">
        <v>3.0645161290322201E-2</v>
      </c>
      <c r="R24" s="2">
        <v>0.35483870967741898</v>
      </c>
      <c r="S24" s="2">
        <v>0.75</v>
      </c>
      <c r="T24" s="2">
        <v>5</v>
      </c>
      <c r="U24" s="2">
        <v>1</v>
      </c>
      <c r="V24" s="2">
        <v>10</v>
      </c>
      <c r="W24" s="2">
        <v>0</v>
      </c>
    </row>
    <row r="25" spans="1:23" x14ac:dyDescent="0.25">
      <c r="A25" s="2">
        <f>(Table3[[#This Row],[profit]] / 123.16 * 1000) - (Table3[[#This Row],[positions]] * 0.08)</f>
        <v>6.8263721987659549</v>
      </c>
      <c r="B25" s="2" t="s">
        <v>37</v>
      </c>
      <c r="C25" s="2">
        <v>744</v>
      </c>
      <c r="D25" s="2" t="s">
        <v>24</v>
      </c>
      <c r="E25" s="2">
        <v>160</v>
      </c>
      <c r="F25" s="2">
        <v>21</v>
      </c>
      <c r="G25" s="2">
        <v>0.41</v>
      </c>
      <c r="H25" s="2">
        <v>0.23</v>
      </c>
      <c r="I25" s="2">
        <v>0.09</v>
      </c>
      <c r="J25" s="2" t="b">
        <v>0</v>
      </c>
      <c r="K25" s="2">
        <v>5</v>
      </c>
      <c r="L25" s="2">
        <v>0.890000000000015</v>
      </c>
      <c r="M25" s="2">
        <v>0.219999999999999</v>
      </c>
      <c r="N25" s="2">
        <v>0.2</v>
      </c>
      <c r="O25" s="2">
        <v>0.8</v>
      </c>
      <c r="P25" s="2">
        <v>0.17800000000000299</v>
      </c>
      <c r="Q25" s="2">
        <v>2.87096774193553E-2</v>
      </c>
      <c r="R25" s="2">
        <v>0.16129032258064499</v>
      </c>
      <c r="S25" s="2">
        <v>1</v>
      </c>
      <c r="T25" s="2">
        <v>72</v>
      </c>
      <c r="U25" s="2">
        <v>1</v>
      </c>
      <c r="V25" s="2">
        <v>3</v>
      </c>
      <c r="W25" s="2">
        <v>1</v>
      </c>
    </row>
    <row r="26" spans="1:23" x14ac:dyDescent="0.25">
      <c r="A26" s="2">
        <f>(Table3[[#This Row],[profit]] / 123.16 * 1000) - (Table3[[#This Row],[positions]] * 0.08)</f>
        <v>6.6639818122766323</v>
      </c>
      <c r="B26" s="2" t="s">
        <v>37</v>
      </c>
      <c r="C26" s="2">
        <v>744</v>
      </c>
      <c r="D26" s="2" t="s">
        <v>24</v>
      </c>
      <c r="E26" s="2">
        <v>60</v>
      </c>
      <c r="F26" s="2">
        <v>4</v>
      </c>
      <c r="G26" s="2">
        <v>0.33</v>
      </c>
      <c r="H26" s="2">
        <v>0.35</v>
      </c>
      <c r="I26" s="2">
        <v>0.13</v>
      </c>
      <c r="J26" s="2" t="b">
        <v>0</v>
      </c>
      <c r="K26" s="2">
        <v>5</v>
      </c>
      <c r="L26" s="2">
        <v>0.86999999999999</v>
      </c>
      <c r="M26" s="2">
        <v>0</v>
      </c>
      <c r="N26" s="2">
        <v>0.4</v>
      </c>
      <c r="O26" s="2">
        <v>0.6</v>
      </c>
      <c r="P26" s="2">
        <v>0.17399999999999799</v>
      </c>
      <c r="Q26" s="2">
        <v>2.8064516129031901E-2</v>
      </c>
      <c r="R26" s="2">
        <v>0.16129032258064499</v>
      </c>
      <c r="S26" s="2">
        <v>0.5</v>
      </c>
      <c r="T26" s="2">
        <v>24</v>
      </c>
      <c r="U26" s="2">
        <v>2</v>
      </c>
      <c r="V26" s="2">
        <v>2</v>
      </c>
      <c r="W26" s="2">
        <v>1</v>
      </c>
    </row>
    <row r="27" spans="1:23" x14ac:dyDescent="0.25">
      <c r="A27" s="2">
        <f>(Table3[[#This Row],[profit]] / 123.16 * 1000) - (Table3[[#This Row],[positions]] * 0.08)</f>
        <v>6.2533030204609448</v>
      </c>
      <c r="B27" s="2" t="s">
        <v>37</v>
      </c>
      <c r="C27" s="2">
        <v>744</v>
      </c>
      <c r="D27" s="2" t="s">
        <v>24</v>
      </c>
      <c r="E27" s="2">
        <v>140</v>
      </c>
      <c r="F27" s="2">
        <v>24</v>
      </c>
      <c r="G27" s="2">
        <v>0.14000000000000001</v>
      </c>
      <c r="H27" s="5">
        <v>0.27</v>
      </c>
      <c r="I27" s="5">
        <v>0.18</v>
      </c>
      <c r="J27" s="2" t="b">
        <v>0</v>
      </c>
      <c r="K27" s="5">
        <v>69</v>
      </c>
      <c r="L27" s="2">
        <v>1.44999999999997</v>
      </c>
      <c r="M27" s="9">
        <v>-0.46000000000000801</v>
      </c>
      <c r="N27" s="2">
        <v>0.47826086956521702</v>
      </c>
      <c r="O27" s="6">
        <v>0.49275362318840599</v>
      </c>
      <c r="P27" s="2">
        <v>2.1014492753622799E-2</v>
      </c>
      <c r="Q27" s="2">
        <v>4.67741935483863E-2</v>
      </c>
      <c r="R27" s="2">
        <v>2.2258064516128999</v>
      </c>
      <c r="S27" s="5">
        <v>0.7</v>
      </c>
      <c r="T27" s="2">
        <v>112</v>
      </c>
      <c r="U27" s="2">
        <v>16</v>
      </c>
      <c r="V27" s="2">
        <v>10</v>
      </c>
      <c r="W27" s="2">
        <v>43</v>
      </c>
    </row>
    <row r="28" spans="1:23" x14ac:dyDescent="0.25">
      <c r="A28" s="2">
        <f>(Table3[[#This Row],[profit]] / 123.16 * 1000) - (Table3[[#This Row],[positions]] * 0.08)</f>
        <v>6.105177005521119</v>
      </c>
      <c r="B28" s="2" t="s">
        <v>37</v>
      </c>
      <c r="C28" s="2">
        <v>744</v>
      </c>
      <c r="D28" s="2" t="s">
        <v>24</v>
      </c>
      <c r="E28" s="2">
        <v>80</v>
      </c>
      <c r="F28" s="2">
        <v>25</v>
      </c>
      <c r="G28" s="2">
        <v>0.28000000000000003</v>
      </c>
      <c r="H28" s="2">
        <v>0.33</v>
      </c>
      <c r="I28" s="2">
        <v>0.23</v>
      </c>
      <c r="J28" s="2" t="b">
        <v>0</v>
      </c>
      <c r="K28" s="2">
        <v>13</v>
      </c>
      <c r="L28" s="2">
        <v>0.87999999999998102</v>
      </c>
      <c r="M28" s="2">
        <v>-0.109999999999985</v>
      </c>
      <c r="N28" s="2">
        <v>0.46153846153846201</v>
      </c>
      <c r="O28" s="2">
        <v>0.61538461538461497</v>
      </c>
      <c r="P28" s="2">
        <v>6.7692307692306206E-2</v>
      </c>
      <c r="Q28" s="2">
        <v>2.8387096774192901E-2</v>
      </c>
      <c r="R28" s="2">
        <v>0.41935483870967699</v>
      </c>
      <c r="S28" s="2">
        <v>0.6</v>
      </c>
      <c r="T28" s="2">
        <v>62</v>
      </c>
      <c r="U28" s="2">
        <v>3</v>
      </c>
      <c r="V28" s="2">
        <v>2</v>
      </c>
      <c r="W28" s="2">
        <v>8</v>
      </c>
    </row>
    <row r="29" spans="1:23" x14ac:dyDescent="0.25">
      <c r="A29" s="2">
        <f>(Table3[[#This Row],[profit]] / 123.16 * 1000) - (Table3[[#This Row],[positions]] * 0.08)</f>
        <v>5.8592010392983438</v>
      </c>
      <c r="B29" s="2" t="s">
        <v>37</v>
      </c>
      <c r="C29" s="2">
        <v>744</v>
      </c>
      <c r="D29" s="2" t="s">
        <v>24</v>
      </c>
      <c r="E29" s="2">
        <v>150</v>
      </c>
      <c r="F29" s="2">
        <v>22</v>
      </c>
      <c r="G29" s="2">
        <v>0.36</v>
      </c>
      <c r="H29" s="2">
        <v>0.05</v>
      </c>
      <c r="I29" s="2">
        <v>0.05</v>
      </c>
      <c r="J29" s="2" t="b">
        <v>0</v>
      </c>
      <c r="K29" s="2">
        <v>11</v>
      </c>
      <c r="L29" s="2">
        <v>0.82999999999998397</v>
      </c>
      <c r="M29" s="2">
        <v>0</v>
      </c>
      <c r="N29" s="2">
        <v>0.36363636363636398</v>
      </c>
      <c r="O29" s="2">
        <v>0.72727272727272696</v>
      </c>
      <c r="P29" s="2">
        <v>7.5454545454543998E-2</v>
      </c>
      <c r="Q29" s="2">
        <v>2.6774193548386602E-2</v>
      </c>
      <c r="R29" s="2">
        <v>0.35483870967741898</v>
      </c>
      <c r="S29" s="2">
        <v>0.8</v>
      </c>
      <c r="T29" s="2">
        <v>7</v>
      </c>
      <c r="U29" s="2">
        <v>3</v>
      </c>
      <c r="V29" s="2">
        <v>8</v>
      </c>
      <c r="W29" s="2">
        <v>0</v>
      </c>
    </row>
    <row r="30" spans="1:23" x14ac:dyDescent="0.25">
      <c r="A30" s="2">
        <f>(Table3[[#This Row],[profit]] / 123.16 * 1000) - (Table3[[#This Row],[positions]] * 0.08)</f>
        <v>5.6048587203637057</v>
      </c>
      <c r="B30" s="2" t="s">
        <v>37</v>
      </c>
      <c r="C30" s="2">
        <v>744</v>
      </c>
      <c r="D30" s="2" t="s">
        <v>24</v>
      </c>
      <c r="E30" s="2">
        <v>120</v>
      </c>
      <c r="F30" s="2">
        <v>4</v>
      </c>
      <c r="G30" s="2">
        <v>0.42</v>
      </c>
      <c r="H30" s="2">
        <v>0.28000000000000003</v>
      </c>
      <c r="I30" s="2">
        <v>0.37</v>
      </c>
      <c r="J30" s="2" t="b">
        <v>1</v>
      </c>
      <c r="K30" s="2">
        <v>2</v>
      </c>
      <c r="L30" s="2">
        <v>0.70999999999999397</v>
      </c>
      <c r="M30" s="2">
        <v>0</v>
      </c>
      <c r="N30" s="2">
        <v>1</v>
      </c>
      <c r="O30" s="2">
        <v>1</v>
      </c>
      <c r="P30" s="2">
        <v>0.35499999999999698</v>
      </c>
      <c r="Q30" s="2">
        <v>2.2903225806451401E-2</v>
      </c>
      <c r="R30" s="2">
        <v>6.4516129032258104E-2</v>
      </c>
      <c r="S30" s="2">
        <v>1</v>
      </c>
      <c r="T30" s="2">
        <v>43</v>
      </c>
      <c r="U30" s="2">
        <v>0</v>
      </c>
      <c r="V30" s="2">
        <v>2</v>
      </c>
      <c r="W30" s="2">
        <v>0</v>
      </c>
    </row>
    <row r="31" spans="1:23" x14ac:dyDescent="0.25">
      <c r="A31" s="2">
        <f>(Table3[[#This Row],[profit]] / 123.16 * 1000) - (Table3[[#This Row],[positions]] * 0.08)</f>
        <v>5.2932250730755683</v>
      </c>
      <c r="B31" s="2" t="s">
        <v>37</v>
      </c>
      <c r="C31" s="2">
        <v>744</v>
      </c>
      <c r="D31" s="2" t="s">
        <v>24</v>
      </c>
      <c r="E31" s="2">
        <v>10</v>
      </c>
      <c r="F31" s="2">
        <v>14</v>
      </c>
      <c r="G31" s="2">
        <v>0.26</v>
      </c>
      <c r="H31" s="2">
        <v>0.4</v>
      </c>
      <c r="I31" s="2">
        <v>0.28000000000000003</v>
      </c>
      <c r="J31" s="2" t="b">
        <v>0</v>
      </c>
      <c r="K31" s="2">
        <v>13</v>
      </c>
      <c r="L31" s="2">
        <v>0.77999999999998704</v>
      </c>
      <c r="M31" s="2">
        <v>-1.9999999999996E-2</v>
      </c>
      <c r="N31" s="2">
        <v>0.53846153846153799</v>
      </c>
      <c r="O31" s="2">
        <v>0.53846153846153799</v>
      </c>
      <c r="P31" s="2">
        <v>5.9999999999998999E-2</v>
      </c>
      <c r="Q31" s="2">
        <v>2.5161290322580201E-2</v>
      </c>
      <c r="R31" s="2">
        <v>0.41935483870967699</v>
      </c>
      <c r="S31" s="2">
        <v>0.66666666666666696</v>
      </c>
      <c r="T31" s="2">
        <v>10</v>
      </c>
      <c r="U31" s="2">
        <v>0</v>
      </c>
      <c r="V31" s="2">
        <v>1</v>
      </c>
      <c r="W31" s="2">
        <v>12</v>
      </c>
    </row>
    <row r="32" spans="1:23" x14ac:dyDescent="0.25">
      <c r="A32" s="2">
        <f>(Table3[[#This Row],[profit]] / 123.16 * 1000) - (Table3[[#This Row],[positions]] * 0.08)</f>
        <v>5.164300097434638</v>
      </c>
      <c r="B32" s="2" t="s">
        <v>37</v>
      </c>
      <c r="C32" s="2">
        <v>744</v>
      </c>
      <c r="D32" s="2" t="s">
        <v>24</v>
      </c>
      <c r="E32" s="2">
        <v>60</v>
      </c>
      <c r="F32" s="2">
        <v>29</v>
      </c>
      <c r="G32" s="2">
        <v>0.21</v>
      </c>
      <c r="H32" s="5">
        <v>0.09</v>
      </c>
      <c r="I32" s="5">
        <v>0.03</v>
      </c>
      <c r="J32" s="2" t="b">
        <v>0</v>
      </c>
      <c r="K32" s="5">
        <v>41</v>
      </c>
      <c r="L32" s="2">
        <v>1.04000000000005</v>
      </c>
      <c r="M32" s="4">
        <v>-0.21999999999997</v>
      </c>
      <c r="N32" s="2">
        <v>0.48780487804877998</v>
      </c>
      <c r="O32" s="2">
        <v>0.41463414634146301</v>
      </c>
      <c r="P32" s="2">
        <v>2.5365853658537801E-2</v>
      </c>
      <c r="Q32" s="2">
        <v>3.3548387096775802E-2</v>
      </c>
      <c r="R32" s="2">
        <v>1.32258064516129</v>
      </c>
      <c r="S32" s="2">
        <v>0.625</v>
      </c>
      <c r="T32" s="2">
        <v>18</v>
      </c>
      <c r="U32" s="2">
        <v>24</v>
      </c>
      <c r="V32" s="2">
        <v>16</v>
      </c>
      <c r="W32" s="2">
        <v>1</v>
      </c>
    </row>
    <row r="33" spans="1:23" x14ac:dyDescent="0.25">
      <c r="A33" s="7">
        <f>(Table3[[#This Row],[profit]] / 123.16 * 1000) - (Table3[[#This Row],[positions]] * 0.08)</f>
        <v>5.1380837934395904</v>
      </c>
      <c r="B33" s="7" t="s">
        <v>37</v>
      </c>
      <c r="C33" s="7">
        <v>744</v>
      </c>
      <c r="D33" s="7" t="s">
        <v>24</v>
      </c>
      <c r="E33" s="7">
        <v>80</v>
      </c>
      <c r="F33" s="7">
        <v>23</v>
      </c>
      <c r="G33" s="7">
        <v>0.14000000000000001</v>
      </c>
      <c r="H33" s="5">
        <v>0.38</v>
      </c>
      <c r="I33" s="5">
        <v>0.06</v>
      </c>
      <c r="J33" s="7" t="b">
        <v>0</v>
      </c>
      <c r="K33" s="5">
        <v>87</v>
      </c>
      <c r="L33" s="7">
        <v>1.49000000000002</v>
      </c>
      <c r="M33" s="6">
        <v>-0.33999999999997499</v>
      </c>
      <c r="N33" s="7">
        <v>0.50574712643678199</v>
      </c>
      <c r="O33" s="6">
        <v>0.44827586206896602</v>
      </c>
      <c r="P33" s="7">
        <v>1.7126436781609501E-2</v>
      </c>
      <c r="Q33" s="7">
        <v>4.8064516129033001E-2</v>
      </c>
      <c r="R33" s="5">
        <v>2.80645161290323</v>
      </c>
      <c r="S33" s="5">
        <v>0.7</v>
      </c>
      <c r="T33" s="7">
        <v>56</v>
      </c>
      <c r="U33" s="7">
        <v>42</v>
      </c>
      <c r="V33" s="7">
        <v>3</v>
      </c>
      <c r="W33" s="7">
        <v>42</v>
      </c>
    </row>
    <row r="34" spans="1:23" x14ac:dyDescent="0.25">
      <c r="A34" s="2">
        <f>(Table3[[#This Row],[profit]] / 123.16 * 1000) - (Table3[[#This Row],[positions]] * 0.08)</f>
        <v>5.1284443000976214</v>
      </c>
      <c r="B34" s="2" t="s">
        <v>37</v>
      </c>
      <c r="C34" s="2">
        <v>744</v>
      </c>
      <c r="D34" s="2" t="s">
        <v>24</v>
      </c>
      <c r="E34" s="2">
        <v>140</v>
      </c>
      <c r="F34" s="2">
        <v>8</v>
      </c>
      <c r="G34" s="2">
        <v>0.25</v>
      </c>
      <c r="H34" s="2">
        <v>0.08</v>
      </c>
      <c r="I34" s="2">
        <v>0.2</v>
      </c>
      <c r="J34" s="2" t="b">
        <v>0</v>
      </c>
      <c r="K34" s="2">
        <v>11</v>
      </c>
      <c r="L34" s="2">
        <v>0.74000000000002297</v>
      </c>
      <c r="M34" s="2">
        <v>-4.9999999999982898E-2</v>
      </c>
      <c r="N34" s="2">
        <v>0.72727272727272696</v>
      </c>
      <c r="O34" s="2">
        <v>0.72727272727272696</v>
      </c>
      <c r="P34" s="2">
        <v>6.7272727272729399E-2</v>
      </c>
      <c r="Q34" s="2">
        <v>2.38709677419362E-2</v>
      </c>
      <c r="R34" s="2">
        <v>0.35483870967741898</v>
      </c>
      <c r="S34" s="2">
        <v>0.4</v>
      </c>
      <c r="T34" s="2">
        <v>28</v>
      </c>
      <c r="U34" s="2">
        <v>3</v>
      </c>
      <c r="V34" s="2">
        <v>7</v>
      </c>
      <c r="W34" s="2">
        <v>1</v>
      </c>
    </row>
    <row r="35" spans="1:23" x14ac:dyDescent="0.25">
      <c r="A35" s="2">
        <f>(Table3[[#This Row],[profit]] / 123.16 * 1000) - (Table3[[#This Row],[positions]] * 0.08)</f>
        <v>5.0364923676517215</v>
      </c>
      <c r="B35" s="2" t="s">
        <v>37</v>
      </c>
      <c r="C35" s="2">
        <v>744</v>
      </c>
      <c r="D35" s="2" t="s">
        <v>24</v>
      </c>
      <c r="E35" s="2">
        <v>140</v>
      </c>
      <c r="F35" s="2">
        <v>18</v>
      </c>
      <c r="G35" s="2">
        <v>0.56999999999999995</v>
      </c>
      <c r="H35" s="2">
        <v>0.28999999999999998</v>
      </c>
      <c r="I35" s="2">
        <v>0.18</v>
      </c>
      <c r="J35" s="2" t="b">
        <v>1</v>
      </c>
      <c r="K35" s="2">
        <v>2</v>
      </c>
      <c r="L35" s="2">
        <v>0.63999999999998602</v>
      </c>
      <c r="M35" s="2">
        <v>0</v>
      </c>
      <c r="N35" s="2">
        <v>1</v>
      </c>
      <c r="O35" s="2">
        <v>1</v>
      </c>
      <c r="P35" s="2">
        <v>0.31999999999999301</v>
      </c>
      <c r="Q35" s="2">
        <v>2.0645161290322098E-2</v>
      </c>
      <c r="R35" s="2">
        <v>6.4516129032258104E-2</v>
      </c>
      <c r="S35" s="2">
        <v>1</v>
      </c>
      <c r="T35" s="2">
        <v>90</v>
      </c>
      <c r="U35" s="2">
        <v>0</v>
      </c>
      <c r="V35" s="2">
        <v>1</v>
      </c>
      <c r="W35" s="2">
        <v>1</v>
      </c>
    </row>
    <row r="36" spans="1:23" x14ac:dyDescent="0.25">
      <c r="A36" s="2">
        <f>(Table3[[#This Row],[profit]] / 123.16 * 1000) - (Table3[[#This Row],[positions]] * 0.08)</f>
        <v>4.9648587203638197</v>
      </c>
      <c r="B36" s="2" t="s">
        <v>37</v>
      </c>
      <c r="C36" s="2">
        <v>744</v>
      </c>
      <c r="D36" s="2" t="s">
        <v>24</v>
      </c>
      <c r="E36" s="2">
        <v>50</v>
      </c>
      <c r="F36" s="2">
        <v>13</v>
      </c>
      <c r="G36" s="2">
        <v>0.3</v>
      </c>
      <c r="H36" s="2">
        <v>0.17</v>
      </c>
      <c r="I36" s="2">
        <v>0.28999999999999998</v>
      </c>
      <c r="J36" s="2" t="b">
        <v>0</v>
      </c>
      <c r="K36" s="2">
        <v>10</v>
      </c>
      <c r="L36" s="2">
        <v>0.71000000000000796</v>
      </c>
      <c r="M36" s="2">
        <v>0</v>
      </c>
      <c r="N36" s="2">
        <v>0.6</v>
      </c>
      <c r="O36" s="2">
        <v>0.6</v>
      </c>
      <c r="P36" s="2">
        <v>7.1000000000000799E-2</v>
      </c>
      <c r="Q36" s="2">
        <v>2.2903225806451901E-2</v>
      </c>
      <c r="R36" s="2">
        <v>0.32258064516128998</v>
      </c>
      <c r="S36" s="2">
        <v>0.6</v>
      </c>
      <c r="T36" s="2">
        <v>34</v>
      </c>
      <c r="U36" s="2">
        <v>1</v>
      </c>
      <c r="V36" s="2">
        <v>3</v>
      </c>
      <c r="W36" s="2">
        <v>6</v>
      </c>
    </row>
    <row r="37" spans="1:23" x14ac:dyDescent="0.25">
      <c r="A37" s="2">
        <f>(Table3[[#This Row],[profit]] / 123.16 * 1000) - (Table3[[#This Row],[positions]] * 0.08)</f>
        <v>4.9588827541408094</v>
      </c>
      <c r="B37" s="2" t="s">
        <v>37</v>
      </c>
      <c r="C37" s="2">
        <v>744</v>
      </c>
      <c r="D37" s="2" t="s">
        <v>24</v>
      </c>
      <c r="E37" s="2">
        <v>100</v>
      </c>
      <c r="F37" s="2">
        <v>16</v>
      </c>
      <c r="G37" s="2">
        <v>0.38</v>
      </c>
      <c r="H37" s="2">
        <v>0.24</v>
      </c>
      <c r="I37" s="2">
        <v>0.12</v>
      </c>
      <c r="J37" s="2" t="b">
        <v>0</v>
      </c>
      <c r="K37" s="2">
        <v>5</v>
      </c>
      <c r="L37" s="2">
        <v>0.65999999999998205</v>
      </c>
      <c r="M37" s="2">
        <v>0</v>
      </c>
      <c r="N37" s="2">
        <v>0.4</v>
      </c>
      <c r="O37" s="2">
        <v>0.6</v>
      </c>
      <c r="P37" s="2">
        <v>0.13199999999999601</v>
      </c>
      <c r="Q37" s="2">
        <v>2.1290322580644599E-2</v>
      </c>
      <c r="R37" s="2">
        <v>0.16129032258064499</v>
      </c>
      <c r="S37" s="2">
        <v>0.5</v>
      </c>
      <c r="T37" s="2">
        <v>47</v>
      </c>
      <c r="U37" s="2">
        <v>2</v>
      </c>
      <c r="V37" s="2">
        <v>2</v>
      </c>
      <c r="W37" s="2">
        <v>1</v>
      </c>
    </row>
    <row r="38" spans="1:23" x14ac:dyDescent="0.25">
      <c r="A38" s="2">
        <f>(Table3[[#This Row],[profit]] / 123.16 * 1000) - (Table3[[#This Row],[positions]] * 0.08)</f>
        <v>4.8824683338743835</v>
      </c>
      <c r="B38" s="2" t="s">
        <v>37</v>
      </c>
      <c r="C38" s="2">
        <v>744</v>
      </c>
      <c r="D38" s="2" t="s">
        <v>24</v>
      </c>
      <c r="E38" s="2">
        <v>70</v>
      </c>
      <c r="F38" s="2">
        <v>11</v>
      </c>
      <c r="G38" s="2">
        <v>0.3</v>
      </c>
      <c r="H38" s="2">
        <v>0.33</v>
      </c>
      <c r="I38" s="2">
        <v>0.38</v>
      </c>
      <c r="J38" s="2" t="b">
        <v>0</v>
      </c>
      <c r="K38" s="2">
        <v>9</v>
      </c>
      <c r="L38" s="2">
        <v>0.68999999999996897</v>
      </c>
      <c r="M38" s="2">
        <v>0</v>
      </c>
      <c r="N38" s="2">
        <v>0.55555555555555602</v>
      </c>
      <c r="O38" s="2">
        <v>0.55555555555555602</v>
      </c>
      <c r="P38" s="2">
        <v>7.6666666666663302E-2</v>
      </c>
      <c r="Q38" s="2">
        <v>2.2258064516127999E-2</v>
      </c>
      <c r="R38" s="2">
        <v>0.29032258064516098</v>
      </c>
      <c r="S38" s="2">
        <v>0.8</v>
      </c>
      <c r="T38" s="2">
        <v>55</v>
      </c>
      <c r="U38" s="2">
        <v>1</v>
      </c>
      <c r="V38" s="2">
        <v>2</v>
      </c>
      <c r="W38" s="2">
        <v>6</v>
      </c>
    </row>
    <row r="39" spans="1:23" x14ac:dyDescent="0.25">
      <c r="A39" s="2">
        <f>(Table3[[#This Row],[profit]] / 123.16 * 1000) - (Table3[[#This Row],[positions]] * 0.08)</f>
        <v>4.8788827541408093</v>
      </c>
      <c r="B39" s="2" t="s">
        <v>37</v>
      </c>
      <c r="C39" s="2">
        <v>744</v>
      </c>
      <c r="D39" s="2" t="s">
        <v>24</v>
      </c>
      <c r="E39" s="2">
        <v>10</v>
      </c>
      <c r="F39" s="2">
        <v>5</v>
      </c>
      <c r="G39" s="2">
        <v>0.31</v>
      </c>
      <c r="H39" s="2">
        <v>0.12</v>
      </c>
      <c r="I39" s="2">
        <v>0.22</v>
      </c>
      <c r="J39" s="2" t="b">
        <v>0</v>
      </c>
      <c r="K39" s="2">
        <v>6</v>
      </c>
      <c r="L39" s="2">
        <v>0.65999999999998205</v>
      </c>
      <c r="M39" s="2">
        <v>0</v>
      </c>
      <c r="N39" s="2">
        <v>0.5</v>
      </c>
      <c r="O39" s="2">
        <v>0.66666666666666696</v>
      </c>
      <c r="P39" s="2">
        <v>0.109999999999997</v>
      </c>
      <c r="Q39" s="2">
        <v>2.1290322580644599E-2</v>
      </c>
      <c r="R39" s="2">
        <v>0.19354838709677399</v>
      </c>
      <c r="S39" s="2">
        <v>0.5</v>
      </c>
      <c r="T39" s="2">
        <v>6</v>
      </c>
      <c r="U39" s="2">
        <v>1</v>
      </c>
      <c r="V39" s="2">
        <v>2</v>
      </c>
      <c r="W39" s="2">
        <v>3</v>
      </c>
    </row>
    <row r="40" spans="1:23" x14ac:dyDescent="0.25">
      <c r="A40" s="2">
        <f>(Table3[[#This Row],[profit]] / 123.16 * 1000) - (Table3[[#This Row],[positions]] * 0.08)</f>
        <v>4.7988827541408092</v>
      </c>
      <c r="B40" s="2" t="s">
        <v>37</v>
      </c>
      <c r="C40" s="2">
        <v>744</v>
      </c>
      <c r="D40" s="2" t="s">
        <v>24</v>
      </c>
      <c r="E40" s="2">
        <v>40</v>
      </c>
      <c r="F40" s="2">
        <v>21</v>
      </c>
      <c r="G40" s="2">
        <v>0.38</v>
      </c>
      <c r="H40" s="2">
        <v>0.35</v>
      </c>
      <c r="I40" s="2">
        <v>0.26</v>
      </c>
      <c r="J40" s="2" t="b">
        <v>0</v>
      </c>
      <c r="K40" s="2">
        <v>7</v>
      </c>
      <c r="L40" s="2">
        <v>0.65999999999998205</v>
      </c>
      <c r="M40" s="2">
        <v>0</v>
      </c>
      <c r="N40" s="2">
        <v>0.42857142857142899</v>
      </c>
      <c r="O40" s="2">
        <v>0.71428571428571397</v>
      </c>
      <c r="P40" s="2">
        <v>9.4285714285711794E-2</v>
      </c>
      <c r="Q40" s="2">
        <v>2.1290322580644599E-2</v>
      </c>
      <c r="R40" s="2">
        <v>0.225806451612903</v>
      </c>
      <c r="S40" s="2">
        <v>0.5</v>
      </c>
      <c r="T40" s="2">
        <v>32</v>
      </c>
      <c r="U40" s="2">
        <v>1</v>
      </c>
      <c r="V40" s="2">
        <v>1</v>
      </c>
      <c r="W40" s="2">
        <v>5</v>
      </c>
    </row>
    <row r="41" spans="1:23" x14ac:dyDescent="0.25">
      <c r="A41" s="2">
        <f>(Table3[[#This Row],[profit]] / 123.16 * 1000) - (Table3[[#This Row],[positions]] * 0.08)</f>
        <v>4.7475673920102057</v>
      </c>
      <c r="B41" s="2" t="s">
        <v>37</v>
      </c>
      <c r="C41" s="2">
        <v>744</v>
      </c>
      <c r="D41" s="2" t="s">
        <v>24</v>
      </c>
      <c r="E41" s="2">
        <v>150</v>
      </c>
      <c r="F41" s="2">
        <v>1</v>
      </c>
      <c r="G41" s="2">
        <v>7.0000000000000007E-2</v>
      </c>
      <c r="H41" s="2">
        <v>0.22</v>
      </c>
      <c r="I41" s="2">
        <v>0.1</v>
      </c>
      <c r="J41" s="2" t="b">
        <v>1</v>
      </c>
      <c r="K41" s="2">
        <v>32</v>
      </c>
      <c r="L41" s="2">
        <v>0.89999999999997704</v>
      </c>
      <c r="M41" s="2">
        <v>-0.58000000000004104</v>
      </c>
      <c r="N41" s="2">
        <v>0.5625</v>
      </c>
      <c r="O41" s="2">
        <v>0.5</v>
      </c>
      <c r="P41" s="2">
        <v>2.81249999999993E-2</v>
      </c>
      <c r="Q41" s="2">
        <v>2.9032258064515402E-2</v>
      </c>
      <c r="R41" s="2">
        <v>1.0322580645161299</v>
      </c>
      <c r="S41" s="2">
        <v>0.625</v>
      </c>
      <c r="T41" s="2">
        <v>65</v>
      </c>
      <c r="U41" s="2">
        <v>14</v>
      </c>
      <c r="V41" s="2">
        <v>8</v>
      </c>
      <c r="W41" s="2">
        <v>10</v>
      </c>
    </row>
    <row r="42" spans="1:23" x14ac:dyDescent="0.25">
      <c r="A42" s="2">
        <f>(Table3[[#This Row],[profit]] / 123.16 * 1000) - (Table3[[#This Row],[positions]] * 0.08)</f>
        <v>4.7117115946736678</v>
      </c>
      <c r="B42" s="2" t="s">
        <v>37</v>
      </c>
      <c r="C42" s="2">
        <v>744</v>
      </c>
      <c r="D42" s="2" t="s">
        <v>24</v>
      </c>
      <c r="E42" s="2">
        <v>160</v>
      </c>
      <c r="F42" s="2">
        <v>20</v>
      </c>
      <c r="G42" s="2">
        <v>0.53</v>
      </c>
      <c r="H42" s="2">
        <v>0.39</v>
      </c>
      <c r="I42" s="2">
        <v>0.22</v>
      </c>
      <c r="J42" s="2" t="b">
        <v>1</v>
      </c>
      <c r="K42" s="2">
        <v>2</v>
      </c>
      <c r="L42" s="2">
        <v>0.60000000000000897</v>
      </c>
      <c r="M42" s="2">
        <v>0</v>
      </c>
      <c r="N42" s="2">
        <v>1</v>
      </c>
      <c r="O42" s="2">
        <v>1</v>
      </c>
      <c r="P42" s="2">
        <v>0.30000000000000399</v>
      </c>
      <c r="Q42" s="2">
        <v>1.9354838709677701E-2</v>
      </c>
      <c r="R42" s="2">
        <v>6.4516129032258104E-2</v>
      </c>
      <c r="S42" s="2">
        <v>1</v>
      </c>
      <c r="T42" s="2">
        <v>161</v>
      </c>
      <c r="U42" s="2">
        <v>0</v>
      </c>
      <c r="V42" s="2">
        <v>0</v>
      </c>
      <c r="W42" s="2">
        <v>2</v>
      </c>
    </row>
    <row r="43" spans="1:23" x14ac:dyDescent="0.25">
      <c r="A43" s="2">
        <f>(Table3[[#This Row],[profit]] / 123.16 * 1000) - (Table3[[#This Row],[positions]] * 0.08)</f>
        <v>4.6400779473854099</v>
      </c>
      <c r="B43" s="2" t="s">
        <v>37</v>
      </c>
      <c r="C43" s="2">
        <v>744</v>
      </c>
      <c r="D43" s="2" t="s">
        <v>24</v>
      </c>
      <c r="E43" s="2">
        <v>30</v>
      </c>
      <c r="F43" s="2">
        <v>13</v>
      </c>
      <c r="G43" s="2">
        <v>0.31</v>
      </c>
      <c r="H43" s="2">
        <v>0.15</v>
      </c>
      <c r="I43" s="2">
        <v>0.35</v>
      </c>
      <c r="J43" s="2" t="b">
        <v>0</v>
      </c>
      <c r="K43" s="2">
        <v>10</v>
      </c>
      <c r="L43" s="2">
        <v>0.66999999999998705</v>
      </c>
      <c r="M43" s="2">
        <v>0</v>
      </c>
      <c r="N43" s="2">
        <v>0.6</v>
      </c>
      <c r="O43" s="2">
        <v>0.4</v>
      </c>
      <c r="P43" s="2">
        <v>6.6999999999998797E-2</v>
      </c>
      <c r="Q43" s="2">
        <v>2.1612903225806002E-2</v>
      </c>
      <c r="R43" s="2">
        <v>0.32258064516128998</v>
      </c>
      <c r="S43" s="2">
        <v>0.6</v>
      </c>
      <c r="T43" s="2">
        <v>22</v>
      </c>
      <c r="U43" s="2">
        <v>0</v>
      </c>
      <c r="V43" s="2">
        <v>3</v>
      </c>
      <c r="W43" s="2">
        <v>7</v>
      </c>
    </row>
    <row r="44" spans="1:23" x14ac:dyDescent="0.25">
      <c r="A44" s="2">
        <f>(Table3[[#This Row],[profit]] / 123.16 * 1000) - (Table3[[#This Row],[positions]] * 0.08)</f>
        <v>4.6364923676518437</v>
      </c>
      <c r="B44" s="2" t="s">
        <v>37</v>
      </c>
      <c r="C44" s="2">
        <v>744</v>
      </c>
      <c r="D44" s="2" t="s">
        <v>24</v>
      </c>
      <c r="E44" s="2">
        <v>40</v>
      </c>
      <c r="F44" s="2">
        <v>3</v>
      </c>
      <c r="G44" s="2">
        <v>0.28999999999999998</v>
      </c>
      <c r="H44" s="2">
        <v>0.23</v>
      </c>
      <c r="I44" s="2">
        <v>0.05</v>
      </c>
      <c r="J44" s="2" t="b">
        <v>0</v>
      </c>
      <c r="K44" s="2">
        <v>7</v>
      </c>
      <c r="L44" s="2">
        <v>0.64000000000000101</v>
      </c>
      <c r="M44" s="2">
        <v>0</v>
      </c>
      <c r="N44" s="2">
        <v>0.57142857142857095</v>
      </c>
      <c r="O44" s="2">
        <v>0.42857142857142899</v>
      </c>
      <c r="P44" s="2">
        <v>9.1428571428571498E-2</v>
      </c>
      <c r="Q44" s="2">
        <v>2.0645161290322601E-2</v>
      </c>
      <c r="R44" s="2">
        <v>0.225806451612903</v>
      </c>
      <c r="S44" s="2">
        <v>0.75</v>
      </c>
      <c r="T44" s="2">
        <v>15</v>
      </c>
      <c r="U44" s="2">
        <v>4</v>
      </c>
      <c r="V44" s="2">
        <v>2</v>
      </c>
      <c r="W44" s="2">
        <v>1</v>
      </c>
    </row>
    <row r="45" spans="1:23" x14ac:dyDescent="0.25">
      <c r="A45" s="2">
        <f>(Table3[[#This Row],[profit]] / 123.16 * 1000) - (Table3[[#This Row],[positions]] * 0.08)</f>
        <v>4.3881260149397443</v>
      </c>
      <c r="B45" s="2" t="s">
        <v>37</v>
      </c>
      <c r="C45" s="2">
        <v>744</v>
      </c>
      <c r="D45" s="2" t="s">
        <v>24</v>
      </c>
      <c r="E45" s="2">
        <v>120</v>
      </c>
      <c r="F45" s="2">
        <v>11</v>
      </c>
      <c r="G45" s="2">
        <v>0.39</v>
      </c>
      <c r="H45" s="2">
        <v>0.09</v>
      </c>
      <c r="I45" s="2">
        <v>0.03</v>
      </c>
      <c r="J45" s="2" t="b">
        <v>0</v>
      </c>
      <c r="K45" s="2">
        <v>3</v>
      </c>
      <c r="L45" s="2">
        <v>0.56999999999997897</v>
      </c>
      <c r="M45" s="2">
        <v>0</v>
      </c>
      <c r="N45" s="2">
        <v>0.33333333333333298</v>
      </c>
      <c r="O45" s="2">
        <v>0.66666666666666696</v>
      </c>
      <c r="P45" s="2">
        <v>0.18999999999999301</v>
      </c>
      <c r="Q45" s="2">
        <v>1.8387096774192899E-2</v>
      </c>
      <c r="R45" s="2">
        <v>9.6774193548387094E-2</v>
      </c>
      <c r="S45" s="2">
        <v>1</v>
      </c>
      <c r="T45" s="2">
        <v>7</v>
      </c>
      <c r="U45" s="2">
        <v>1</v>
      </c>
      <c r="V45" s="2">
        <v>2</v>
      </c>
      <c r="W45" s="2">
        <v>0</v>
      </c>
    </row>
    <row r="46" spans="1:23" x14ac:dyDescent="0.25">
      <c r="A46" s="2">
        <f>(Table3[[#This Row],[profit]] / 123.16 * 1000) - (Table3[[#This Row],[positions]] * 0.08)</f>
        <v>4.3224683338745047</v>
      </c>
      <c r="B46" s="2" t="s">
        <v>37</v>
      </c>
      <c r="C46" s="2">
        <v>744</v>
      </c>
      <c r="D46" s="2" t="s">
        <v>24</v>
      </c>
      <c r="E46" s="2">
        <v>10</v>
      </c>
      <c r="F46" s="2">
        <v>13</v>
      </c>
      <c r="G46" s="2">
        <v>0.25</v>
      </c>
      <c r="H46" s="2">
        <v>0.15</v>
      </c>
      <c r="I46" s="2">
        <v>0.36</v>
      </c>
      <c r="J46" s="2" t="b">
        <v>0</v>
      </c>
      <c r="K46" s="2">
        <v>16</v>
      </c>
      <c r="L46" s="2">
        <v>0.68999999999998396</v>
      </c>
      <c r="M46" s="2">
        <v>-0.110000000000014</v>
      </c>
      <c r="N46" s="2">
        <v>0.5625</v>
      </c>
      <c r="O46" s="2">
        <v>0.4375</v>
      </c>
      <c r="P46" s="2">
        <v>4.3124999999998997E-2</v>
      </c>
      <c r="Q46" s="2">
        <v>2.2258064516128499E-2</v>
      </c>
      <c r="R46" s="2">
        <v>0.51612903225806495</v>
      </c>
      <c r="S46" s="2">
        <v>0.66666666666666696</v>
      </c>
      <c r="T46" s="2">
        <v>9</v>
      </c>
      <c r="U46" s="2">
        <v>0</v>
      </c>
      <c r="V46" s="2">
        <v>3</v>
      </c>
      <c r="W46" s="2">
        <v>13</v>
      </c>
    </row>
    <row r="47" spans="1:23" x14ac:dyDescent="0.25">
      <c r="A47" s="2">
        <f>(Table3[[#This Row],[profit]] / 123.16 * 1000) - (Table3[[#This Row],[positions]] * 0.08)</f>
        <v>4.3057356284507717</v>
      </c>
      <c r="B47" s="2" t="s">
        <v>37</v>
      </c>
      <c r="C47" s="2">
        <v>744</v>
      </c>
      <c r="D47" s="2" t="s">
        <v>24</v>
      </c>
      <c r="E47" s="2">
        <v>160</v>
      </c>
      <c r="F47" s="2">
        <v>8</v>
      </c>
      <c r="G47" s="2">
        <v>0.66</v>
      </c>
      <c r="H47" s="2">
        <v>0.21</v>
      </c>
      <c r="I47" s="2">
        <v>0.4</v>
      </c>
      <c r="J47" s="2" t="b">
        <v>1</v>
      </c>
      <c r="K47" s="2">
        <v>2</v>
      </c>
      <c r="L47" s="2">
        <v>0.54999999999999705</v>
      </c>
      <c r="M47" s="2">
        <v>0</v>
      </c>
      <c r="N47" s="2">
        <v>1</v>
      </c>
      <c r="O47" s="2">
        <v>1</v>
      </c>
      <c r="P47" s="2">
        <v>0.27499999999999902</v>
      </c>
      <c r="Q47" s="2">
        <v>1.7741935483870899E-2</v>
      </c>
      <c r="R47" s="2">
        <v>6.4516129032258104E-2</v>
      </c>
      <c r="S47" s="2">
        <v>1</v>
      </c>
      <c r="T47" s="2">
        <v>92</v>
      </c>
      <c r="U47" s="2">
        <v>0</v>
      </c>
      <c r="V47" s="2">
        <v>2</v>
      </c>
      <c r="W47" s="2">
        <v>0</v>
      </c>
    </row>
    <row r="48" spans="1:23" x14ac:dyDescent="0.25">
      <c r="A48" s="2">
        <f>(Table3[[#This Row],[profit]] / 123.16 * 1000) - (Table3[[#This Row],[positions]] * 0.08)</f>
        <v>4.3057356284506572</v>
      </c>
      <c r="B48" s="2" t="s">
        <v>37</v>
      </c>
      <c r="C48" s="2">
        <v>744</v>
      </c>
      <c r="D48" s="2" t="s">
        <v>24</v>
      </c>
      <c r="E48" s="2">
        <v>190</v>
      </c>
      <c r="F48" s="2">
        <v>3</v>
      </c>
      <c r="G48" s="2">
        <v>0.54</v>
      </c>
      <c r="H48" s="2">
        <v>0.21</v>
      </c>
      <c r="I48" s="2">
        <v>0.21</v>
      </c>
      <c r="J48" s="2" t="b">
        <v>1</v>
      </c>
      <c r="K48" s="2">
        <v>2</v>
      </c>
      <c r="L48" s="2">
        <v>0.54999999999998295</v>
      </c>
      <c r="M48" s="2">
        <v>0</v>
      </c>
      <c r="N48" s="2">
        <v>1</v>
      </c>
      <c r="O48" s="2">
        <v>1</v>
      </c>
      <c r="P48" s="2">
        <v>0.27499999999999097</v>
      </c>
      <c r="Q48" s="2">
        <v>1.7741935483870399E-2</v>
      </c>
      <c r="R48" s="2">
        <v>6.4516129032258104E-2</v>
      </c>
      <c r="S48" s="2">
        <v>1</v>
      </c>
      <c r="T48" s="2">
        <v>87</v>
      </c>
      <c r="U48" s="2">
        <v>0</v>
      </c>
      <c r="V48" s="2">
        <v>2</v>
      </c>
      <c r="W48" s="2">
        <v>0</v>
      </c>
    </row>
    <row r="49" spans="1:23" x14ac:dyDescent="0.25">
      <c r="A49" s="2">
        <f>(Table3[[#This Row],[profit]] / 123.16 * 1000) - (Table3[[#This Row],[positions]] * 0.08)</f>
        <v>4.2436635271187555</v>
      </c>
      <c r="B49" s="2" t="s">
        <v>37</v>
      </c>
      <c r="C49" s="2">
        <v>744</v>
      </c>
      <c r="D49" s="2" t="s">
        <v>24</v>
      </c>
      <c r="E49" s="2">
        <v>110</v>
      </c>
      <c r="F49" s="2">
        <v>3</v>
      </c>
      <c r="G49" s="2">
        <v>0.14000000000000001</v>
      </c>
      <c r="H49" s="2">
        <v>0.38</v>
      </c>
      <c r="I49" s="2">
        <v>0.34</v>
      </c>
      <c r="J49" s="2" t="b">
        <v>1</v>
      </c>
      <c r="K49" s="2">
        <v>18</v>
      </c>
      <c r="L49" s="2">
        <v>0.699999999999946</v>
      </c>
      <c r="M49" s="2">
        <v>-0.71000000000003605</v>
      </c>
      <c r="N49" s="2">
        <v>0.5</v>
      </c>
      <c r="O49" s="2">
        <v>0.61111111111111105</v>
      </c>
      <c r="P49" s="2">
        <v>3.8888888888885899E-2</v>
      </c>
      <c r="Q49" s="2">
        <v>2.25806451612886E-2</v>
      </c>
      <c r="R49" s="2">
        <v>0.58064516129032295</v>
      </c>
      <c r="S49" s="2">
        <v>0.42857142857142899</v>
      </c>
      <c r="T49" s="2">
        <v>94</v>
      </c>
      <c r="U49" s="2">
        <v>2</v>
      </c>
      <c r="V49" s="2">
        <v>3</v>
      </c>
      <c r="W49" s="2">
        <v>13</v>
      </c>
    </row>
    <row r="50" spans="1:23" x14ac:dyDescent="0.25">
      <c r="A50" s="2">
        <f>(Table3[[#This Row],[profit]] / 123.16 * 1000) - (Table3[[#This Row],[positions]] * 0.08)</f>
        <v>4.2364923676517217</v>
      </c>
      <c r="B50" s="2" t="s">
        <v>37</v>
      </c>
      <c r="C50" s="2">
        <v>744</v>
      </c>
      <c r="D50" s="2" t="s">
        <v>24</v>
      </c>
      <c r="E50" s="2">
        <v>40</v>
      </c>
      <c r="F50" s="2">
        <v>25</v>
      </c>
      <c r="G50" s="2">
        <v>0.3</v>
      </c>
      <c r="H50" s="2">
        <v>0.32</v>
      </c>
      <c r="I50" s="2">
        <v>0.05</v>
      </c>
      <c r="J50" s="2" t="b">
        <v>0</v>
      </c>
      <c r="K50" s="2">
        <v>12</v>
      </c>
      <c r="L50" s="2">
        <v>0.63999999999998602</v>
      </c>
      <c r="M50" s="2">
        <v>0</v>
      </c>
      <c r="N50" s="2">
        <v>0.41666666666666702</v>
      </c>
      <c r="O50" s="2">
        <v>0.41666666666666702</v>
      </c>
      <c r="P50" s="2">
        <v>5.3333333333332199E-2</v>
      </c>
      <c r="Q50" s="2">
        <v>2.0645161290322098E-2</v>
      </c>
      <c r="R50" s="2">
        <v>0.38709677419354799</v>
      </c>
      <c r="S50" s="2">
        <v>0.6</v>
      </c>
      <c r="T50" s="2">
        <v>26</v>
      </c>
      <c r="U50" s="2">
        <v>7</v>
      </c>
      <c r="V50" s="2">
        <v>2</v>
      </c>
      <c r="W50" s="2">
        <v>3</v>
      </c>
    </row>
    <row r="51" spans="1:23" x14ac:dyDescent="0.25">
      <c r="A51" s="2">
        <f>(Table3[[#This Row],[profit]] / 123.16 * 1000) - (Table3[[#This Row],[positions]] * 0.08)</f>
        <v>4.2269308216952579</v>
      </c>
      <c r="B51" s="2" t="s">
        <v>37</v>
      </c>
      <c r="C51" s="2">
        <v>744</v>
      </c>
      <c r="D51" s="2" t="s">
        <v>24</v>
      </c>
      <c r="E51" s="2">
        <v>30</v>
      </c>
      <c r="F51" s="2">
        <v>14</v>
      </c>
      <c r="G51" s="2">
        <v>0.38</v>
      </c>
      <c r="H51" s="2">
        <v>0.39</v>
      </c>
      <c r="I51" s="2">
        <v>0.18</v>
      </c>
      <c r="J51" s="2" t="b">
        <v>0</v>
      </c>
      <c r="K51" s="2">
        <v>4</v>
      </c>
      <c r="L51" s="2">
        <v>0.55999999999998795</v>
      </c>
      <c r="M51" s="2">
        <v>0</v>
      </c>
      <c r="N51" s="2">
        <v>0.5</v>
      </c>
      <c r="O51" s="2">
        <v>0.5</v>
      </c>
      <c r="P51" s="2">
        <v>0.13999999999999699</v>
      </c>
      <c r="Q51" s="2">
        <v>1.8064516129031899E-2</v>
      </c>
      <c r="R51" s="2">
        <v>0.12903225806451599</v>
      </c>
      <c r="S51" s="2">
        <v>0.5</v>
      </c>
      <c r="T51" s="2">
        <v>19</v>
      </c>
      <c r="U51" s="2">
        <v>1</v>
      </c>
      <c r="V51" s="2">
        <v>1</v>
      </c>
      <c r="W51" s="2">
        <v>2</v>
      </c>
    </row>
    <row r="52" spans="1:23" x14ac:dyDescent="0.25">
      <c r="A52" s="2">
        <f>(Table3[[#This Row],[profit]] / 123.16 * 1000) - (Table3[[#This Row],[positions]] * 0.08)</f>
        <v>3.9045404352061719</v>
      </c>
      <c r="B52" s="2" t="s">
        <v>37</v>
      </c>
      <c r="C52" s="2">
        <v>744</v>
      </c>
      <c r="D52" s="2" t="s">
        <v>24</v>
      </c>
      <c r="E52" s="2">
        <v>190</v>
      </c>
      <c r="F52" s="2">
        <v>13</v>
      </c>
      <c r="G52" s="2">
        <v>0.36</v>
      </c>
      <c r="H52" s="2">
        <v>0.02</v>
      </c>
      <c r="I52" s="2">
        <v>0.33</v>
      </c>
      <c r="J52" s="2" t="b">
        <v>0</v>
      </c>
      <c r="K52" s="2">
        <v>6</v>
      </c>
      <c r="L52" s="2">
        <v>0.53999999999999204</v>
      </c>
      <c r="M52" s="2">
        <v>4.0000000000006301E-2</v>
      </c>
      <c r="N52" s="2">
        <v>0.5</v>
      </c>
      <c r="O52" s="2">
        <v>0.83333333333333304</v>
      </c>
      <c r="P52" s="2">
        <v>8.9999999999998706E-2</v>
      </c>
      <c r="Q52" s="2">
        <v>1.7419354838709399E-2</v>
      </c>
      <c r="R52" s="2">
        <v>0.19354838709677399</v>
      </c>
      <c r="S52" s="2">
        <v>0.5</v>
      </c>
      <c r="T52" s="2">
        <v>8</v>
      </c>
      <c r="U52" s="2">
        <v>1</v>
      </c>
      <c r="V52" s="2">
        <v>5</v>
      </c>
      <c r="W52" s="2">
        <v>0</v>
      </c>
    </row>
    <row r="53" spans="1:23" x14ac:dyDescent="0.25">
      <c r="A53" s="2">
        <f>(Table3[[#This Row],[profit]] / 123.16 * 1000) - (Table3[[#This Row],[positions]] * 0.08)</f>
        <v>3.8532250730756821</v>
      </c>
      <c r="B53" s="2" t="s">
        <v>37</v>
      </c>
      <c r="C53" s="2">
        <v>744</v>
      </c>
      <c r="D53" s="2" t="s">
        <v>24</v>
      </c>
      <c r="E53" s="2">
        <v>100</v>
      </c>
      <c r="F53" s="2">
        <v>18</v>
      </c>
      <c r="G53" s="2">
        <v>0.2</v>
      </c>
      <c r="H53" s="2">
        <v>0.04</v>
      </c>
      <c r="I53" s="2">
        <v>0.37</v>
      </c>
      <c r="J53" s="2" t="b">
        <v>0</v>
      </c>
      <c r="K53" s="2">
        <v>31</v>
      </c>
      <c r="L53" s="2">
        <v>0.78000000000000103</v>
      </c>
      <c r="M53" s="2">
        <v>-0.179999999999993</v>
      </c>
      <c r="N53" s="2">
        <v>0.483870967741936</v>
      </c>
      <c r="O53" s="2">
        <v>0.87096774193548399</v>
      </c>
      <c r="P53" s="2">
        <v>2.5161290322580701E-2</v>
      </c>
      <c r="Q53" s="2">
        <v>2.5161290322580701E-2</v>
      </c>
      <c r="R53" s="2">
        <v>1</v>
      </c>
      <c r="S53" s="2">
        <v>0.66666666666666696</v>
      </c>
      <c r="T53" s="2">
        <v>25</v>
      </c>
      <c r="U53" s="2">
        <v>3</v>
      </c>
      <c r="V53" s="2">
        <v>26</v>
      </c>
      <c r="W53" s="2">
        <v>2</v>
      </c>
    </row>
    <row r="54" spans="1:23" x14ac:dyDescent="0.25">
      <c r="A54" s="2">
        <f>(Table3[[#This Row],[profit]] / 123.16 * 1000) - (Table3[[#This Row],[positions]] * 0.08)</f>
        <v>3.818564468983396</v>
      </c>
      <c r="B54" s="2" t="s">
        <v>37</v>
      </c>
      <c r="C54" s="2">
        <v>744</v>
      </c>
      <c r="D54" s="2" t="s">
        <v>24</v>
      </c>
      <c r="E54" s="2">
        <v>120</v>
      </c>
      <c r="F54" s="2">
        <v>6</v>
      </c>
      <c r="G54" s="2">
        <v>0.66</v>
      </c>
      <c r="H54" s="2">
        <v>0.28000000000000003</v>
      </c>
      <c r="I54" s="2">
        <v>0.17</v>
      </c>
      <c r="J54" s="2" t="b">
        <v>1</v>
      </c>
      <c r="K54" s="2">
        <v>2</v>
      </c>
      <c r="L54" s="2">
        <v>0.489999999999995</v>
      </c>
      <c r="M54" s="2">
        <v>0.34000000000000302</v>
      </c>
      <c r="N54" s="2">
        <v>1</v>
      </c>
      <c r="O54" s="2">
        <v>1</v>
      </c>
      <c r="P54" s="2">
        <v>0.244999999999997</v>
      </c>
      <c r="Q54" s="2">
        <v>1.5806451612903099E-2</v>
      </c>
      <c r="R54" s="2">
        <v>6.4516129032258104E-2</v>
      </c>
      <c r="S54" s="2">
        <v>1</v>
      </c>
      <c r="T54" s="2">
        <v>89</v>
      </c>
      <c r="U54" s="2">
        <v>0</v>
      </c>
      <c r="V54" s="2">
        <v>1</v>
      </c>
      <c r="W54" s="2">
        <v>1</v>
      </c>
    </row>
    <row r="55" spans="1:23" x14ac:dyDescent="0.25">
      <c r="A55" s="2">
        <f>(Table3[[#This Row],[profit]] / 123.16 * 1000) - (Table3[[#This Row],[positions]] * 0.08)</f>
        <v>3.6788827541409308</v>
      </c>
      <c r="B55" s="2" t="s">
        <v>37</v>
      </c>
      <c r="C55" s="2">
        <v>744</v>
      </c>
      <c r="D55" s="2" t="s">
        <v>24</v>
      </c>
      <c r="E55" s="2">
        <v>100</v>
      </c>
      <c r="F55" s="2">
        <v>1</v>
      </c>
      <c r="G55" s="2">
        <v>0.09</v>
      </c>
      <c r="H55" s="2">
        <v>0.4</v>
      </c>
      <c r="I55" s="2">
        <v>0.05</v>
      </c>
      <c r="J55" s="2" t="b">
        <v>0</v>
      </c>
      <c r="K55" s="2">
        <v>21</v>
      </c>
      <c r="L55" s="2">
        <v>0.65999999999999703</v>
      </c>
      <c r="M55" s="2">
        <v>-0.26999999999998198</v>
      </c>
      <c r="N55" s="2">
        <v>0.52380952380952395</v>
      </c>
      <c r="O55" s="2">
        <v>0.28571428571428598</v>
      </c>
      <c r="P55" s="2">
        <v>3.1428571428571299E-2</v>
      </c>
      <c r="Q55" s="2">
        <v>2.1290322580645098E-2</v>
      </c>
      <c r="R55" s="2">
        <v>0.67741935483870996</v>
      </c>
      <c r="S55" s="2">
        <v>0.44444444444444398</v>
      </c>
      <c r="T55" s="2">
        <v>23</v>
      </c>
      <c r="U55" s="2">
        <v>15</v>
      </c>
      <c r="V55" s="2">
        <v>3</v>
      </c>
      <c r="W55" s="2">
        <v>3</v>
      </c>
    </row>
    <row r="56" spans="1:23" x14ac:dyDescent="0.25">
      <c r="A56" s="2">
        <f>(Table3[[#This Row],[profit]] / 123.16 * 1000) - (Table3[[#This Row],[positions]] * 0.08)</f>
        <v>3.6561740824941942</v>
      </c>
      <c r="B56" s="2" t="s">
        <v>37</v>
      </c>
      <c r="C56" s="2">
        <v>744</v>
      </c>
      <c r="D56" s="2" t="s">
        <v>24</v>
      </c>
      <c r="E56" s="2">
        <v>60</v>
      </c>
      <c r="F56" s="2">
        <v>15</v>
      </c>
      <c r="G56" s="2">
        <v>0.62</v>
      </c>
      <c r="H56" s="2">
        <v>0.28000000000000003</v>
      </c>
      <c r="I56" s="2">
        <v>0.3</v>
      </c>
      <c r="J56" s="2" t="b">
        <v>1</v>
      </c>
      <c r="K56" s="2">
        <v>2</v>
      </c>
      <c r="L56" s="2">
        <v>0.46999999999998499</v>
      </c>
      <c r="M56" s="2">
        <v>0</v>
      </c>
      <c r="N56" s="2">
        <v>1</v>
      </c>
      <c r="O56" s="2">
        <v>1</v>
      </c>
      <c r="P56" s="2">
        <v>0.23499999999999199</v>
      </c>
      <c r="Q56" s="2">
        <v>1.51612903225802E-2</v>
      </c>
      <c r="R56" s="2">
        <v>6.4516129032258104E-2</v>
      </c>
      <c r="S56" s="2">
        <v>1</v>
      </c>
      <c r="T56" s="2">
        <v>52</v>
      </c>
      <c r="U56" s="2">
        <v>0</v>
      </c>
      <c r="V56" s="2">
        <v>1</v>
      </c>
      <c r="W56" s="2">
        <v>1</v>
      </c>
    </row>
    <row r="57" spans="1:23" x14ac:dyDescent="0.25">
      <c r="A57" s="2">
        <f>(Table3[[#This Row],[profit]] / 123.16 * 1000) - (Table3[[#This Row],[positions]] * 0.08)</f>
        <v>3.5773692757387954</v>
      </c>
      <c r="B57" s="2" t="s">
        <v>37</v>
      </c>
      <c r="C57" s="2">
        <v>744</v>
      </c>
      <c r="D57" s="2" t="s">
        <v>24</v>
      </c>
      <c r="E57" s="2">
        <v>190</v>
      </c>
      <c r="F57" s="2">
        <v>3</v>
      </c>
      <c r="G57" s="2">
        <v>0.36</v>
      </c>
      <c r="H57" s="2">
        <v>0.09</v>
      </c>
      <c r="I57" s="2">
        <v>0.37</v>
      </c>
      <c r="J57" s="2" t="b">
        <v>0</v>
      </c>
      <c r="K57" s="2">
        <v>4</v>
      </c>
      <c r="L57" s="2">
        <v>0.47999999999998999</v>
      </c>
      <c r="M57" s="2">
        <v>0.47999999999998999</v>
      </c>
      <c r="N57" s="2">
        <v>0.5</v>
      </c>
      <c r="O57" s="2">
        <v>0.75</v>
      </c>
      <c r="P57" s="2">
        <v>0.119999999999997</v>
      </c>
      <c r="Q57" s="2">
        <v>1.5483870967741601E-2</v>
      </c>
      <c r="R57" s="2">
        <v>0.12903225806451599</v>
      </c>
      <c r="S57" s="2">
        <v>0.5</v>
      </c>
      <c r="T57" s="2">
        <v>15</v>
      </c>
      <c r="U57" s="2">
        <v>1</v>
      </c>
      <c r="V57" s="2">
        <v>3</v>
      </c>
      <c r="W57" s="2">
        <v>0</v>
      </c>
    </row>
    <row r="58" spans="1:23" x14ac:dyDescent="0.25">
      <c r="A58" s="2">
        <f>(Table3[[#This Row],[profit]] / 123.16 * 1000) - (Table3[[#This Row],[positions]] * 0.08)</f>
        <v>3.413783696005221</v>
      </c>
      <c r="B58" s="2" t="s">
        <v>37</v>
      </c>
      <c r="C58" s="2">
        <v>744</v>
      </c>
      <c r="D58" s="2" t="s">
        <v>24</v>
      </c>
      <c r="E58" s="2">
        <v>120</v>
      </c>
      <c r="F58" s="2">
        <v>16</v>
      </c>
      <c r="G58" s="2">
        <v>0.47</v>
      </c>
      <c r="H58" s="2">
        <v>0.23</v>
      </c>
      <c r="I58" s="2">
        <v>0.27</v>
      </c>
      <c r="J58" s="2" t="b">
        <v>0</v>
      </c>
      <c r="K58" s="2">
        <v>3</v>
      </c>
      <c r="L58" s="2">
        <v>0.45000000000000301</v>
      </c>
      <c r="M58" s="2">
        <v>0</v>
      </c>
      <c r="N58" s="2">
        <v>0.33333333333333298</v>
      </c>
      <c r="O58" s="2">
        <v>0.66666666666666696</v>
      </c>
      <c r="P58" s="2">
        <v>0.15000000000000099</v>
      </c>
      <c r="Q58" s="2">
        <v>1.45161290322582E-2</v>
      </c>
      <c r="R58" s="2">
        <v>9.6774193548387094E-2</v>
      </c>
      <c r="S58" s="2">
        <v>0.5</v>
      </c>
      <c r="T58" s="2">
        <v>52</v>
      </c>
      <c r="U58" s="2">
        <v>0</v>
      </c>
      <c r="V58" s="2">
        <v>2</v>
      </c>
      <c r="W58" s="2">
        <v>1</v>
      </c>
    </row>
    <row r="59" spans="1:23" x14ac:dyDescent="0.25">
      <c r="A59" s="2">
        <f>(Table3[[#This Row],[profit]] / 123.16 * 1000) - (Table3[[#This Row],[positions]] * 0.08)</f>
        <v>3.4125885027606202</v>
      </c>
      <c r="B59" s="2" t="s">
        <v>37</v>
      </c>
      <c r="C59" s="2">
        <v>744</v>
      </c>
      <c r="D59" s="2" t="s">
        <v>24</v>
      </c>
      <c r="E59" s="2">
        <v>150</v>
      </c>
      <c r="F59" s="2">
        <v>4</v>
      </c>
      <c r="G59" s="2">
        <v>0.56000000000000005</v>
      </c>
      <c r="H59" s="2">
        <v>0.38</v>
      </c>
      <c r="I59" s="2">
        <v>0.21</v>
      </c>
      <c r="J59" s="2" t="b">
        <v>1</v>
      </c>
      <c r="K59" s="2">
        <v>2</v>
      </c>
      <c r="L59" s="2">
        <v>0.439999999999998</v>
      </c>
      <c r="M59" s="2">
        <v>0</v>
      </c>
      <c r="N59" s="2">
        <v>1</v>
      </c>
      <c r="O59" s="2">
        <v>1</v>
      </c>
      <c r="P59" s="2">
        <v>0.219999999999999</v>
      </c>
      <c r="Q59" s="2">
        <v>1.41935483870967E-2</v>
      </c>
      <c r="R59" s="2">
        <v>6.4516129032258104E-2</v>
      </c>
      <c r="S59" s="2">
        <v>1</v>
      </c>
      <c r="T59" s="2">
        <v>151</v>
      </c>
      <c r="U59" s="2">
        <v>0</v>
      </c>
      <c r="V59" s="2">
        <v>0</v>
      </c>
      <c r="W59" s="2">
        <v>2</v>
      </c>
    </row>
    <row r="60" spans="1:23" x14ac:dyDescent="0.25">
      <c r="A60" s="2">
        <f>(Table3[[#This Row],[profit]] / 123.16 * 1000) - (Table3[[#This Row],[positions]] * 0.08)</f>
        <v>3.3385644689832823</v>
      </c>
      <c r="B60" s="2" t="s">
        <v>37</v>
      </c>
      <c r="C60" s="2">
        <v>744</v>
      </c>
      <c r="D60" s="2" t="s">
        <v>24</v>
      </c>
      <c r="E60" s="2">
        <v>30</v>
      </c>
      <c r="F60" s="2">
        <v>22</v>
      </c>
      <c r="G60" s="2">
        <v>0.34</v>
      </c>
      <c r="H60" s="2">
        <v>0.25</v>
      </c>
      <c r="I60" s="2">
        <v>0.15</v>
      </c>
      <c r="J60" s="2" t="b">
        <v>0</v>
      </c>
      <c r="K60" s="2">
        <v>8</v>
      </c>
      <c r="L60" s="2">
        <v>0.48999999999998101</v>
      </c>
      <c r="M60" s="2">
        <v>0</v>
      </c>
      <c r="N60" s="2">
        <v>0.375</v>
      </c>
      <c r="O60" s="2">
        <v>0.375</v>
      </c>
      <c r="P60" s="2">
        <v>6.1249999999997598E-2</v>
      </c>
      <c r="Q60" s="2">
        <v>1.5806451612902599E-2</v>
      </c>
      <c r="R60" s="2">
        <v>0.25806451612903197</v>
      </c>
      <c r="S60" s="2">
        <v>0.6</v>
      </c>
      <c r="T60" s="2">
        <v>26</v>
      </c>
      <c r="U60" s="2">
        <v>1</v>
      </c>
      <c r="V60" s="2">
        <v>1</v>
      </c>
      <c r="W60" s="2">
        <v>6</v>
      </c>
    </row>
    <row r="61" spans="1:23" x14ac:dyDescent="0.25">
      <c r="A61" s="2">
        <f>(Table3[[#This Row],[profit]] / 123.16 * 1000) - (Table3[[#This Row],[positions]] * 0.08)</f>
        <v>3.3361740824941943</v>
      </c>
      <c r="B61" s="2" t="s">
        <v>37</v>
      </c>
      <c r="C61" s="2">
        <v>744</v>
      </c>
      <c r="D61" s="2" t="s">
        <v>24</v>
      </c>
      <c r="E61" s="2">
        <v>70</v>
      </c>
      <c r="F61" s="2">
        <v>4</v>
      </c>
      <c r="G61" s="2">
        <v>0.3</v>
      </c>
      <c r="H61" s="2">
        <v>0.28000000000000003</v>
      </c>
      <c r="I61" s="2">
        <v>0.33</v>
      </c>
      <c r="J61" s="2" t="b">
        <v>0</v>
      </c>
      <c r="K61" s="2">
        <v>6</v>
      </c>
      <c r="L61" s="2">
        <v>0.46999999999998499</v>
      </c>
      <c r="M61" s="2">
        <v>-3.0000000000001099E-2</v>
      </c>
      <c r="N61" s="2">
        <v>0.5</v>
      </c>
      <c r="O61" s="2">
        <v>0.5</v>
      </c>
      <c r="P61" s="2">
        <v>7.8333333333330799E-2</v>
      </c>
      <c r="Q61" s="2">
        <v>1.51612903225802E-2</v>
      </c>
      <c r="R61" s="2">
        <v>0.19354838709677399</v>
      </c>
      <c r="S61" s="2">
        <v>0.5</v>
      </c>
      <c r="T61" s="2">
        <v>46</v>
      </c>
      <c r="U61" s="2">
        <v>1</v>
      </c>
      <c r="V61" s="2">
        <v>2</v>
      </c>
      <c r="W61" s="2">
        <v>3</v>
      </c>
    </row>
    <row r="62" spans="1:23" x14ac:dyDescent="0.25">
      <c r="A62" s="2">
        <f>(Table3[[#This Row],[profit]] / 123.16 * 1000) - (Table3[[#This Row],[positions]] * 0.08)</f>
        <v>3.3313933095161334</v>
      </c>
      <c r="B62" s="2" t="s">
        <v>37</v>
      </c>
      <c r="C62" s="2">
        <v>744</v>
      </c>
      <c r="D62" s="2" t="s">
        <v>24</v>
      </c>
      <c r="E62" s="2">
        <v>150</v>
      </c>
      <c r="F62" s="2">
        <v>12</v>
      </c>
      <c r="G62" s="2">
        <v>0.54</v>
      </c>
      <c r="H62" s="2">
        <v>0.14000000000000001</v>
      </c>
      <c r="I62" s="2">
        <v>0.35</v>
      </c>
      <c r="J62" s="2" t="b">
        <v>0</v>
      </c>
      <c r="K62" s="2">
        <v>2</v>
      </c>
      <c r="L62" s="2">
        <v>0.43000000000000699</v>
      </c>
      <c r="M62" s="2">
        <v>0</v>
      </c>
      <c r="N62" s="2">
        <v>0</v>
      </c>
      <c r="O62" s="2">
        <v>1</v>
      </c>
      <c r="P62" s="2">
        <v>0.21500000000000299</v>
      </c>
      <c r="Q62" s="2">
        <v>1.38709677419357E-2</v>
      </c>
      <c r="R62" s="2">
        <v>6.4516129032258104E-2</v>
      </c>
      <c r="S62" s="2">
        <v>1</v>
      </c>
      <c r="T62" s="2">
        <v>11</v>
      </c>
      <c r="U62" s="2">
        <v>0</v>
      </c>
      <c r="V62" s="2">
        <v>2</v>
      </c>
      <c r="W62" s="2">
        <v>0</v>
      </c>
    </row>
    <row r="63" spans="1:23" x14ac:dyDescent="0.25">
      <c r="A63" s="2">
        <f>(Table3[[#This Row],[profit]] / 123.16 * 1000) - (Table3[[#This Row],[positions]] * 0.08)</f>
        <v>3.3313933095161334</v>
      </c>
      <c r="B63" s="2" t="s">
        <v>37</v>
      </c>
      <c r="C63" s="2">
        <v>744</v>
      </c>
      <c r="D63" s="2" t="s">
        <v>24</v>
      </c>
      <c r="E63" s="2">
        <v>40</v>
      </c>
      <c r="F63" s="2">
        <v>7</v>
      </c>
      <c r="G63" s="2">
        <v>0.43</v>
      </c>
      <c r="H63" s="2">
        <v>0.26</v>
      </c>
      <c r="I63" s="2">
        <v>0.18</v>
      </c>
      <c r="J63" s="2" t="b">
        <v>1</v>
      </c>
      <c r="K63" s="2">
        <v>2</v>
      </c>
      <c r="L63" s="2">
        <v>0.43000000000000699</v>
      </c>
      <c r="M63" s="2">
        <v>0</v>
      </c>
      <c r="N63" s="2">
        <v>1</v>
      </c>
      <c r="O63" s="2">
        <v>1</v>
      </c>
      <c r="P63" s="2">
        <v>0.21500000000000299</v>
      </c>
      <c r="Q63" s="2">
        <v>1.38709677419357E-2</v>
      </c>
      <c r="R63" s="2">
        <v>6.4516129032258104E-2</v>
      </c>
      <c r="S63" s="2">
        <v>1</v>
      </c>
      <c r="T63" s="2">
        <v>35</v>
      </c>
      <c r="U63" s="2">
        <v>0</v>
      </c>
      <c r="V63" s="2">
        <v>1</v>
      </c>
      <c r="W63" s="2">
        <v>1</v>
      </c>
    </row>
    <row r="64" spans="1:23" x14ac:dyDescent="0.25">
      <c r="A64" s="2">
        <f>(Table3[[#This Row],[profit]] / 123.16 * 1000) - (Table3[[#This Row],[positions]] * 0.08)</f>
        <v>3.2561740824941943</v>
      </c>
      <c r="B64" s="2" t="s">
        <v>37</v>
      </c>
      <c r="C64" s="2">
        <v>744</v>
      </c>
      <c r="D64" s="2" t="s">
        <v>24</v>
      </c>
      <c r="E64" s="2">
        <v>90</v>
      </c>
      <c r="F64" s="2">
        <v>24</v>
      </c>
      <c r="G64" s="2">
        <v>0.4</v>
      </c>
      <c r="H64" s="2">
        <v>0.15</v>
      </c>
      <c r="I64" s="2">
        <v>0.14000000000000001</v>
      </c>
      <c r="J64" s="2" t="b">
        <v>0</v>
      </c>
      <c r="K64" s="2">
        <v>7</v>
      </c>
      <c r="L64" s="2">
        <v>0.46999999999998499</v>
      </c>
      <c r="M64" s="2">
        <v>0</v>
      </c>
      <c r="N64" s="2">
        <v>0.28571428571428598</v>
      </c>
      <c r="O64" s="2">
        <v>0.71428571428571397</v>
      </c>
      <c r="P64" s="2">
        <v>6.7142857142855006E-2</v>
      </c>
      <c r="Q64" s="2">
        <v>1.51612903225802E-2</v>
      </c>
      <c r="R64" s="2">
        <v>0.225806451612903</v>
      </c>
      <c r="S64" s="2">
        <v>0.75</v>
      </c>
      <c r="T64" s="2">
        <v>19</v>
      </c>
      <c r="U64" s="2">
        <v>2</v>
      </c>
      <c r="V64" s="2">
        <v>5</v>
      </c>
      <c r="W64" s="2">
        <v>0</v>
      </c>
    </row>
    <row r="65" spans="1:23" x14ac:dyDescent="0.25">
      <c r="A65" s="2">
        <f>(Table3[[#This Row],[profit]] / 123.16 * 1000) - (Table3[[#This Row],[positions]] * 0.08)</f>
        <v>3.2549788892495939</v>
      </c>
      <c r="B65" s="2" t="s">
        <v>37</v>
      </c>
      <c r="C65" s="2">
        <v>744</v>
      </c>
      <c r="D65" s="2" t="s">
        <v>24</v>
      </c>
      <c r="E65" s="2">
        <v>40</v>
      </c>
      <c r="F65" s="2">
        <v>4</v>
      </c>
      <c r="G65" s="2">
        <v>0.3</v>
      </c>
      <c r="H65" s="2">
        <v>0.14000000000000001</v>
      </c>
      <c r="I65" s="2">
        <v>0.22</v>
      </c>
      <c r="J65" s="2" t="b">
        <v>0</v>
      </c>
      <c r="K65" s="2">
        <v>6</v>
      </c>
      <c r="L65" s="2">
        <v>0.45999999999997998</v>
      </c>
      <c r="M65" s="2">
        <v>-3.0000000000001099E-2</v>
      </c>
      <c r="N65" s="2">
        <v>0.5</v>
      </c>
      <c r="O65" s="2">
        <v>0.5</v>
      </c>
      <c r="P65" s="2">
        <v>7.6666666666663302E-2</v>
      </c>
      <c r="Q65" s="2">
        <v>1.48387096774187E-2</v>
      </c>
      <c r="R65" s="2">
        <v>0.19354838709677399</v>
      </c>
      <c r="S65" s="2">
        <v>0.5</v>
      </c>
      <c r="T65" s="2">
        <v>21</v>
      </c>
      <c r="U65" s="2">
        <v>1</v>
      </c>
      <c r="V65" s="2">
        <v>2</v>
      </c>
      <c r="W65" s="2">
        <v>3</v>
      </c>
    </row>
    <row r="66" spans="1:23" x14ac:dyDescent="0.25">
      <c r="A66" s="2">
        <f>(Table3[[#This Row],[profit]] / 123.16 * 1000) - (Table3[[#This Row],[positions]] * 0.08)</f>
        <v>3.2501981162715325</v>
      </c>
      <c r="B66" s="2" t="s">
        <v>37</v>
      </c>
      <c r="C66" s="2">
        <v>744</v>
      </c>
      <c r="D66" s="2" t="s">
        <v>24</v>
      </c>
      <c r="E66" s="2">
        <v>140</v>
      </c>
      <c r="F66" s="2">
        <v>6</v>
      </c>
      <c r="G66" s="2">
        <v>0.42</v>
      </c>
      <c r="H66" s="2">
        <v>0.28999999999999998</v>
      </c>
      <c r="I66" s="2">
        <v>0.16</v>
      </c>
      <c r="J66" s="2" t="b">
        <v>1</v>
      </c>
      <c r="K66" s="2">
        <v>2</v>
      </c>
      <c r="L66" s="2">
        <v>0.42000000000000198</v>
      </c>
      <c r="M66" s="2">
        <v>0</v>
      </c>
      <c r="N66" s="2">
        <v>1</v>
      </c>
      <c r="O66" s="2">
        <v>1</v>
      </c>
      <c r="P66" s="2">
        <v>0.21000000000000099</v>
      </c>
      <c r="Q66" s="2">
        <v>1.3548387096774301E-2</v>
      </c>
      <c r="R66" s="2">
        <v>6.4516129032258104E-2</v>
      </c>
      <c r="S66" s="2">
        <v>1</v>
      </c>
      <c r="T66" s="2">
        <v>89</v>
      </c>
      <c r="U66" s="2">
        <v>0</v>
      </c>
      <c r="V66" s="2">
        <v>1</v>
      </c>
      <c r="W66" s="2">
        <v>1</v>
      </c>
    </row>
    <row r="67" spans="1:23" x14ac:dyDescent="0.25">
      <c r="A67" s="2">
        <f>(Table3[[#This Row],[profit]] / 123.16 * 1000) - (Table3[[#This Row],[positions]] * 0.08)</f>
        <v>3.2060539136083066</v>
      </c>
      <c r="B67" s="2" t="s">
        <v>37</v>
      </c>
      <c r="C67" s="2">
        <v>744</v>
      </c>
      <c r="D67" s="2" t="s">
        <v>24</v>
      </c>
      <c r="E67" s="2">
        <v>170</v>
      </c>
      <c r="F67" s="2">
        <v>22</v>
      </c>
      <c r="G67" s="2">
        <v>0.18</v>
      </c>
      <c r="H67" s="2">
        <v>0.31</v>
      </c>
      <c r="I67" s="2">
        <v>0.34</v>
      </c>
      <c r="J67" s="2" t="b">
        <v>1</v>
      </c>
      <c r="K67" s="2">
        <v>33</v>
      </c>
      <c r="L67" s="2">
        <v>0.71999999999999897</v>
      </c>
      <c r="M67" s="2">
        <v>-1.03000000000002</v>
      </c>
      <c r="N67" s="2">
        <v>0.54545454545454497</v>
      </c>
      <c r="O67" s="2">
        <v>0.45454545454545497</v>
      </c>
      <c r="P67" s="2">
        <v>2.1818181818181799E-2</v>
      </c>
      <c r="Q67" s="2">
        <v>2.3225806451612901E-2</v>
      </c>
      <c r="R67" s="2">
        <v>1.06451612903226</v>
      </c>
      <c r="S67" s="2">
        <v>0.55555555555555602</v>
      </c>
      <c r="T67" s="2">
        <v>142</v>
      </c>
      <c r="U67" s="2">
        <v>2</v>
      </c>
      <c r="V67" s="2">
        <v>7</v>
      </c>
      <c r="W67" s="2">
        <v>24</v>
      </c>
    </row>
    <row r="68" spans="1:23" x14ac:dyDescent="0.25">
      <c r="A68" s="2">
        <f>(Table3[[#This Row],[profit]] / 123.16 * 1000) - (Table3[[#This Row],[positions]] * 0.08)</f>
        <v>3.1690029230270462</v>
      </c>
      <c r="B68" s="2" t="s">
        <v>37</v>
      </c>
      <c r="C68" s="2">
        <v>744</v>
      </c>
      <c r="D68" s="2" t="s">
        <v>24</v>
      </c>
      <c r="E68" s="2">
        <v>130</v>
      </c>
      <c r="F68" s="2">
        <v>12</v>
      </c>
      <c r="G68" s="2">
        <v>0.43</v>
      </c>
      <c r="H68" s="2">
        <v>0.38</v>
      </c>
      <c r="I68" s="2">
        <v>0.32</v>
      </c>
      <c r="J68" s="2" t="b">
        <v>1</v>
      </c>
      <c r="K68" s="2">
        <v>2</v>
      </c>
      <c r="L68" s="2">
        <v>0.41000000000001102</v>
      </c>
      <c r="M68" s="2">
        <v>-5.9999999999988098E-2</v>
      </c>
      <c r="N68" s="2">
        <v>1</v>
      </c>
      <c r="O68" s="2">
        <v>0.5</v>
      </c>
      <c r="P68" s="2">
        <v>0.20500000000000501</v>
      </c>
      <c r="Q68" s="2">
        <v>1.32258064516133E-2</v>
      </c>
      <c r="R68" s="2">
        <v>6.4516129032258104E-2</v>
      </c>
      <c r="S68" s="2">
        <v>1</v>
      </c>
      <c r="T68" s="2">
        <v>87</v>
      </c>
      <c r="U68" s="2">
        <v>0</v>
      </c>
      <c r="V68" s="2">
        <v>1</v>
      </c>
      <c r="W68" s="2">
        <v>1</v>
      </c>
    </row>
    <row r="69" spans="1:23" x14ac:dyDescent="0.25">
      <c r="A69" s="2">
        <f>(Table3[[#This Row],[profit]] / 123.16 * 1000) - (Table3[[#This Row],[positions]] * 0.08)</f>
        <v>3.1690029230269321</v>
      </c>
      <c r="B69" s="2" t="s">
        <v>37</v>
      </c>
      <c r="C69" s="2">
        <v>744</v>
      </c>
      <c r="D69" s="2" t="s">
        <v>24</v>
      </c>
      <c r="E69" s="2">
        <v>110</v>
      </c>
      <c r="F69" s="2">
        <v>26</v>
      </c>
      <c r="G69" s="2">
        <v>0.56000000000000005</v>
      </c>
      <c r="H69" s="2">
        <v>0.25</v>
      </c>
      <c r="I69" s="2">
        <v>0.14000000000000001</v>
      </c>
      <c r="J69" s="2" t="b">
        <v>1</v>
      </c>
      <c r="K69" s="2">
        <v>2</v>
      </c>
      <c r="L69" s="2">
        <v>0.40999999999999698</v>
      </c>
      <c r="M69" s="2">
        <v>0</v>
      </c>
      <c r="N69" s="2">
        <v>1</v>
      </c>
      <c r="O69" s="2">
        <v>1</v>
      </c>
      <c r="P69" s="2">
        <v>0.20499999999999799</v>
      </c>
      <c r="Q69" s="2">
        <v>1.3225806451612801E-2</v>
      </c>
      <c r="R69" s="2">
        <v>6.4516129032258104E-2</v>
      </c>
      <c r="S69" s="2">
        <v>1</v>
      </c>
      <c r="T69" s="2">
        <v>64</v>
      </c>
      <c r="U69" s="2">
        <v>0</v>
      </c>
      <c r="V69" s="2">
        <v>1</v>
      </c>
      <c r="W69" s="2">
        <v>1</v>
      </c>
    </row>
    <row r="70" spans="1:23" x14ac:dyDescent="0.25">
      <c r="A70" s="2">
        <f>(Table3[[#This Row],[profit]] / 123.16 * 1000) - (Table3[[#This Row],[positions]] * 0.08)</f>
        <v>3.092588502760734</v>
      </c>
      <c r="B70" s="2" t="s">
        <v>37</v>
      </c>
      <c r="C70" s="2">
        <v>744</v>
      </c>
      <c r="D70" s="2" t="s">
        <v>24</v>
      </c>
      <c r="E70" s="2">
        <v>90</v>
      </c>
      <c r="F70" s="2">
        <v>23</v>
      </c>
      <c r="G70" s="2">
        <v>0.42</v>
      </c>
      <c r="H70" s="2">
        <v>0.26</v>
      </c>
      <c r="I70" s="2">
        <v>0.3</v>
      </c>
      <c r="J70" s="2" t="b">
        <v>0</v>
      </c>
      <c r="K70" s="2">
        <v>6</v>
      </c>
      <c r="L70" s="2">
        <v>0.44000000000001199</v>
      </c>
      <c r="M70" s="2">
        <v>0</v>
      </c>
      <c r="N70" s="2">
        <v>0.33333333333333298</v>
      </c>
      <c r="O70" s="2">
        <v>0.66666666666666696</v>
      </c>
      <c r="P70" s="2">
        <v>7.3333333333335304E-2</v>
      </c>
      <c r="Q70" s="2">
        <v>1.41935483870972E-2</v>
      </c>
      <c r="R70" s="2">
        <v>0.19354838709677399</v>
      </c>
      <c r="S70" s="2">
        <v>0.75</v>
      </c>
      <c r="T70" s="2">
        <v>78</v>
      </c>
      <c r="U70" s="2">
        <v>1</v>
      </c>
      <c r="V70" s="2">
        <v>2</v>
      </c>
      <c r="W70" s="2">
        <v>3</v>
      </c>
    </row>
    <row r="71" spans="1:23" x14ac:dyDescent="0.25">
      <c r="A71" s="2">
        <f>(Table3[[#This Row],[profit]] / 123.16 * 1000) - (Table3[[#This Row],[positions]] * 0.08)</f>
        <v>3.0305164014290602</v>
      </c>
      <c r="B71" s="2" t="s">
        <v>37</v>
      </c>
      <c r="C71" s="2">
        <v>744</v>
      </c>
      <c r="D71" s="2" t="s">
        <v>24</v>
      </c>
      <c r="E71" s="2">
        <v>160</v>
      </c>
      <c r="F71" s="2">
        <v>24</v>
      </c>
      <c r="G71" s="2">
        <v>0.22</v>
      </c>
      <c r="H71" s="2">
        <v>0.27</v>
      </c>
      <c r="I71" s="2">
        <v>0.21</v>
      </c>
      <c r="J71" s="2" t="b">
        <v>0</v>
      </c>
      <c r="K71" s="2">
        <v>22</v>
      </c>
      <c r="L71" s="2">
        <v>0.59000000000000297</v>
      </c>
      <c r="M71" s="2">
        <v>-1.9999999999967599E-2</v>
      </c>
      <c r="N71" s="2">
        <v>0.40909090909090901</v>
      </c>
      <c r="O71" s="2">
        <v>0.54545454545454497</v>
      </c>
      <c r="P71" s="2">
        <v>2.6818181818182001E-2</v>
      </c>
      <c r="Q71" s="2">
        <v>1.9032258064516201E-2</v>
      </c>
      <c r="R71" s="2">
        <v>0.70967741935483897</v>
      </c>
      <c r="S71" s="2">
        <v>0.75</v>
      </c>
      <c r="T71" s="2">
        <v>115</v>
      </c>
      <c r="U71" s="2">
        <v>5</v>
      </c>
      <c r="V71" s="2">
        <v>5</v>
      </c>
      <c r="W71" s="2">
        <v>12</v>
      </c>
    </row>
    <row r="72" spans="1:23" x14ac:dyDescent="0.25">
      <c r="A72" s="2">
        <f>(Table3[[#This Row],[profit]] / 123.16 * 1000) - (Table3[[#This Row],[positions]] * 0.08)</f>
        <v>2.9278077297822103</v>
      </c>
      <c r="B72" s="2" t="s">
        <v>37</v>
      </c>
      <c r="C72" s="2">
        <v>744</v>
      </c>
      <c r="D72" s="2" t="s">
        <v>24</v>
      </c>
      <c r="E72" s="2">
        <v>80</v>
      </c>
      <c r="F72" s="2">
        <v>1</v>
      </c>
      <c r="G72" s="2">
        <v>0.23</v>
      </c>
      <c r="H72" s="2">
        <v>0.13</v>
      </c>
      <c r="I72" s="2">
        <v>0.03</v>
      </c>
      <c r="J72" s="2" t="b">
        <v>0</v>
      </c>
      <c r="K72" s="2">
        <v>4</v>
      </c>
      <c r="L72" s="2">
        <v>0.39999999999997699</v>
      </c>
      <c r="M72" s="2">
        <v>0.189999999999998</v>
      </c>
      <c r="N72" s="2">
        <v>0.5</v>
      </c>
      <c r="O72" s="2">
        <v>0.5</v>
      </c>
      <c r="P72" s="2">
        <v>9.9999999999994302E-2</v>
      </c>
      <c r="Q72" s="2">
        <v>1.29032258064509E-2</v>
      </c>
      <c r="R72" s="2">
        <v>0.12903225806451599</v>
      </c>
      <c r="S72" s="2">
        <v>0.5</v>
      </c>
      <c r="T72" s="2">
        <v>1</v>
      </c>
      <c r="U72" s="2">
        <v>2</v>
      </c>
      <c r="V72" s="2">
        <v>2</v>
      </c>
      <c r="W72" s="2">
        <v>0</v>
      </c>
    </row>
    <row r="73" spans="1:23" x14ac:dyDescent="0.25">
      <c r="A73" s="2">
        <f>(Table3[[#This Row],[profit]] / 123.16 * 1000) - (Table3[[#This Row],[positions]] * 0.08)</f>
        <v>2.9242221500486361</v>
      </c>
      <c r="B73" s="2" t="s">
        <v>37</v>
      </c>
      <c r="C73" s="2">
        <v>744</v>
      </c>
      <c r="D73" s="2" t="s">
        <v>24</v>
      </c>
      <c r="E73" s="2">
        <v>140</v>
      </c>
      <c r="F73" s="2">
        <v>1</v>
      </c>
      <c r="G73" s="2">
        <v>0.45</v>
      </c>
      <c r="H73" s="2">
        <v>0.28999999999999998</v>
      </c>
      <c r="I73" s="2">
        <v>0.28000000000000003</v>
      </c>
      <c r="J73" s="2" t="b">
        <v>1</v>
      </c>
      <c r="K73" s="2">
        <v>1</v>
      </c>
      <c r="L73" s="2">
        <v>0.36999999999999</v>
      </c>
      <c r="M73" s="2">
        <v>0</v>
      </c>
      <c r="N73" s="2">
        <v>1</v>
      </c>
      <c r="O73" s="2">
        <v>1</v>
      </c>
      <c r="P73" s="2">
        <v>0.36999999999999</v>
      </c>
      <c r="Q73" s="2">
        <v>1.1935483870967401E-2</v>
      </c>
      <c r="R73" s="2">
        <v>3.2258064516128997E-2</v>
      </c>
      <c r="S73" s="2" t="s">
        <v>25</v>
      </c>
      <c r="T73" s="2">
        <v>49</v>
      </c>
      <c r="U73" s="2">
        <v>0</v>
      </c>
      <c r="V73" s="2">
        <v>1</v>
      </c>
      <c r="W73" s="2">
        <v>0</v>
      </c>
    </row>
    <row r="74" spans="1:23" x14ac:dyDescent="0.25">
      <c r="A74" s="2">
        <f>(Table3[[#This Row],[profit]] / 123.16 * 1000) - (Table3[[#This Row],[positions]] * 0.08)</f>
        <v>2.600636570315062</v>
      </c>
      <c r="B74" s="2" t="s">
        <v>37</v>
      </c>
      <c r="C74" s="2">
        <v>744</v>
      </c>
      <c r="D74" s="2" t="s">
        <v>24</v>
      </c>
      <c r="E74" s="2">
        <v>40</v>
      </c>
      <c r="F74" s="2">
        <v>12</v>
      </c>
      <c r="G74" s="2">
        <v>0.65</v>
      </c>
      <c r="H74" s="2">
        <v>0.12</v>
      </c>
      <c r="I74" s="2">
        <v>7.0000000000000007E-2</v>
      </c>
      <c r="J74" s="2" t="b">
        <v>0</v>
      </c>
      <c r="K74" s="2">
        <v>2</v>
      </c>
      <c r="L74" s="2">
        <v>0.34000000000000302</v>
      </c>
      <c r="M74" s="2">
        <v>0</v>
      </c>
      <c r="N74" s="2">
        <v>0</v>
      </c>
      <c r="O74" s="2">
        <v>1</v>
      </c>
      <c r="P74" s="2">
        <v>0.17000000000000201</v>
      </c>
      <c r="Q74" s="2">
        <v>1.0967741935484001E-2</v>
      </c>
      <c r="R74" s="2">
        <v>6.4516129032258104E-2</v>
      </c>
      <c r="S74" s="2">
        <v>1</v>
      </c>
      <c r="T74" s="2">
        <v>9</v>
      </c>
      <c r="U74" s="2">
        <v>0</v>
      </c>
      <c r="V74" s="2">
        <v>2</v>
      </c>
      <c r="W74" s="2">
        <v>0</v>
      </c>
    </row>
    <row r="75" spans="1:23" x14ac:dyDescent="0.25">
      <c r="A75" s="2">
        <f>(Table3[[#This Row],[profit]] / 123.16 * 1000) - (Table3[[#This Row],[positions]] * 0.08)</f>
        <v>2.5194413770704616</v>
      </c>
      <c r="B75" s="2" t="s">
        <v>37</v>
      </c>
      <c r="C75" s="2">
        <v>744</v>
      </c>
      <c r="D75" s="2" t="s">
        <v>24</v>
      </c>
      <c r="E75" s="2">
        <v>170</v>
      </c>
      <c r="F75" s="2">
        <v>3</v>
      </c>
      <c r="G75" s="2">
        <v>0.52</v>
      </c>
      <c r="H75" s="2">
        <v>0.13</v>
      </c>
      <c r="I75" s="2">
        <v>0.18</v>
      </c>
      <c r="J75" s="2" t="b">
        <v>1</v>
      </c>
      <c r="K75" s="2">
        <v>2</v>
      </c>
      <c r="L75" s="2">
        <v>0.32999999999999802</v>
      </c>
      <c r="M75" s="2">
        <v>0.15999999999999701</v>
      </c>
      <c r="N75" s="2">
        <v>1</v>
      </c>
      <c r="O75" s="2">
        <v>1</v>
      </c>
      <c r="P75" s="2">
        <v>0.16499999999999901</v>
      </c>
      <c r="Q75" s="2">
        <v>1.0645161290322501E-2</v>
      </c>
      <c r="R75" s="2">
        <v>6.4516129032258104E-2</v>
      </c>
      <c r="S75" s="2">
        <v>1</v>
      </c>
      <c r="T75" s="2">
        <v>26</v>
      </c>
      <c r="U75" s="2">
        <v>0</v>
      </c>
      <c r="V75" s="2">
        <v>2</v>
      </c>
      <c r="W75" s="2">
        <v>0</v>
      </c>
    </row>
    <row r="76" spans="1:23" x14ac:dyDescent="0.25">
      <c r="A76" s="2">
        <f>(Table3[[#This Row],[profit]] / 123.16 * 1000) - (Table3[[#This Row],[positions]] * 0.08)</f>
        <v>2.5194413770704616</v>
      </c>
      <c r="B76" s="2" t="s">
        <v>37</v>
      </c>
      <c r="C76" s="2">
        <v>744</v>
      </c>
      <c r="D76" s="2" t="s">
        <v>24</v>
      </c>
      <c r="E76" s="2">
        <v>60</v>
      </c>
      <c r="F76" s="2">
        <v>15</v>
      </c>
      <c r="G76" s="2">
        <v>0.56000000000000005</v>
      </c>
      <c r="H76" s="2">
        <v>0.13</v>
      </c>
      <c r="I76" s="2">
        <v>0.38</v>
      </c>
      <c r="J76" s="2" t="b">
        <v>1</v>
      </c>
      <c r="K76" s="2">
        <v>2</v>
      </c>
      <c r="L76" s="2">
        <v>0.32999999999999802</v>
      </c>
      <c r="M76" s="2">
        <v>0</v>
      </c>
      <c r="N76" s="2">
        <v>1</v>
      </c>
      <c r="O76" s="2">
        <v>1</v>
      </c>
      <c r="P76" s="2">
        <v>0.16499999999999901</v>
      </c>
      <c r="Q76" s="2">
        <v>1.0645161290322501E-2</v>
      </c>
      <c r="R76" s="2">
        <v>6.4516129032258104E-2</v>
      </c>
      <c r="S76" s="2">
        <v>1</v>
      </c>
      <c r="T76" s="2">
        <v>36</v>
      </c>
      <c r="U76" s="2">
        <v>0</v>
      </c>
      <c r="V76" s="2">
        <v>2</v>
      </c>
      <c r="W76" s="2">
        <v>0</v>
      </c>
    </row>
    <row r="77" spans="1:23" x14ac:dyDescent="0.25">
      <c r="A77" s="2">
        <f>(Table3[[#This Row],[profit]] / 123.16 * 1000) - (Table3[[#This Row],[positions]] * 0.08)</f>
        <v>2.4370509905812598</v>
      </c>
      <c r="B77" s="2" t="s">
        <v>37</v>
      </c>
      <c r="C77" s="2">
        <v>744</v>
      </c>
      <c r="D77" s="2" t="s">
        <v>24</v>
      </c>
      <c r="E77" s="2">
        <v>170</v>
      </c>
      <c r="F77" s="2">
        <v>1</v>
      </c>
      <c r="G77" s="2">
        <v>0.46</v>
      </c>
      <c r="H77" s="2">
        <v>0.24</v>
      </c>
      <c r="I77" s="2">
        <v>0.14000000000000001</v>
      </c>
      <c r="J77" s="2" t="b">
        <v>1</v>
      </c>
      <c r="K77" s="2">
        <v>1</v>
      </c>
      <c r="L77" s="2">
        <v>0.30999999999998801</v>
      </c>
      <c r="M77" s="2">
        <v>0</v>
      </c>
      <c r="N77" s="2">
        <v>1</v>
      </c>
      <c r="O77" s="2">
        <v>1</v>
      </c>
      <c r="P77" s="2">
        <v>0.30999999999998801</v>
      </c>
      <c r="Q77" s="2">
        <v>9.9999999999996203E-3</v>
      </c>
      <c r="R77" s="2">
        <v>3.2258064516128997E-2</v>
      </c>
      <c r="S77" s="2" t="s">
        <v>25</v>
      </c>
      <c r="T77" s="2">
        <v>42</v>
      </c>
      <c r="U77" s="2">
        <v>0</v>
      </c>
      <c r="V77" s="2">
        <v>1</v>
      </c>
      <c r="W77" s="2">
        <v>0</v>
      </c>
    </row>
    <row r="78" spans="1:23" x14ac:dyDescent="0.25">
      <c r="A78" s="2">
        <f>(Table3[[#This Row],[profit]] / 123.16 * 1000) - (Table3[[#This Row],[positions]] * 0.08)</f>
        <v>2.4370509905812598</v>
      </c>
      <c r="B78" s="2" t="s">
        <v>37</v>
      </c>
      <c r="C78" s="2">
        <v>744</v>
      </c>
      <c r="D78" s="2" t="s">
        <v>24</v>
      </c>
      <c r="E78" s="2">
        <v>170</v>
      </c>
      <c r="F78" s="2">
        <v>1</v>
      </c>
      <c r="G78" s="2">
        <v>0.43</v>
      </c>
      <c r="H78" s="2">
        <v>0.25</v>
      </c>
      <c r="I78" s="2">
        <v>0.1</v>
      </c>
      <c r="J78" s="2" t="b">
        <v>1</v>
      </c>
      <c r="K78" s="2">
        <v>1</v>
      </c>
      <c r="L78" s="2">
        <v>0.30999999999998801</v>
      </c>
      <c r="M78" s="2">
        <v>0</v>
      </c>
      <c r="N78" s="2">
        <v>1</v>
      </c>
      <c r="O78" s="2">
        <v>1</v>
      </c>
      <c r="P78" s="2">
        <v>0.30999999999998801</v>
      </c>
      <c r="Q78" s="2">
        <v>9.9999999999996203E-3</v>
      </c>
      <c r="R78" s="2">
        <v>3.2258064516128997E-2</v>
      </c>
      <c r="S78" s="2" t="s">
        <v>25</v>
      </c>
      <c r="T78" s="2">
        <v>42</v>
      </c>
      <c r="U78" s="2">
        <v>0</v>
      </c>
      <c r="V78" s="2">
        <v>1</v>
      </c>
      <c r="W78" s="2">
        <v>0</v>
      </c>
    </row>
    <row r="79" spans="1:23" x14ac:dyDescent="0.25">
      <c r="A79" s="2">
        <f>(Table3[[#This Row],[profit]] / 123.16 * 1000) - (Table3[[#This Row],[positions]] * 0.08)</f>
        <v>2.1970509905813738</v>
      </c>
      <c r="B79" s="2" t="s">
        <v>37</v>
      </c>
      <c r="C79" s="2">
        <v>744</v>
      </c>
      <c r="D79" s="2" t="s">
        <v>24</v>
      </c>
      <c r="E79" s="2">
        <v>140</v>
      </c>
      <c r="F79" s="2">
        <v>20</v>
      </c>
      <c r="G79" s="2">
        <v>0.43</v>
      </c>
      <c r="H79" s="2">
        <v>0.28999999999999998</v>
      </c>
      <c r="I79" s="2">
        <v>0.2</v>
      </c>
      <c r="J79" s="2" t="b">
        <v>0</v>
      </c>
      <c r="K79" s="2">
        <v>4</v>
      </c>
      <c r="L79" s="2">
        <v>0.310000000000002</v>
      </c>
      <c r="M79" s="2">
        <v>0</v>
      </c>
      <c r="N79" s="2">
        <v>0.25</v>
      </c>
      <c r="O79" s="2">
        <v>0.75</v>
      </c>
      <c r="P79" s="2">
        <v>7.7500000000000596E-2</v>
      </c>
      <c r="Q79" s="2">
        <v>1.0000000000000101E-2</v>
      </c>
      <c r="R79" s="2">
        <v>0.12903225806451599</v>
      </c>
      <c r="S79" s="2">
        <v>1</v>
      </c>
      <c r="T79" s="2">
        <v>84</v>
      </c>
      <c r="U79" s="2">
        <v>1</v>
      </c>
      <c r="V79" s="2">
        <v>1</v>
      </c>
      <c r="W79" s="2">
        <v>2</v>
      </c>
    </row>
    <row r="80" spans="1:23" x14ac:dyDescent="0.25">
      <c r="A80" s="2">
        <f>(Table3[[#This Row],[profit]] / 123.16 * 1000) - (Table3[[#This Row],[positions]] * 0.08)</f>
        <v>2.1958557973367734</v>
      </c>
      <c r="B80" s="2" t="s">
        <v>37</v>
      </c>
      <c r="C80" s="2">
        <v>744</v>
      </c>
      <c r="D80" s="2" t="s">
        <v>24</v>
      </c>
      <c r="E80" s="2">
        <v>20</v>
      </c>
      <c r="F80" s="2">
        <v>21</v>
      </c>
      <c r="G80" s="2">
        <v>0.45</v>
      </c>
      <c r="H80" s="2">
        <v>0.08</v>
      </c>
      <c r="I80" s="2">
        <v>0.2</v>
      </c>
      <c r="J80" s="2" t="b">
        <v>0</v>
      </c>
      <c r="K80" s="2">
        <v>3</v>
      </c>
      <c r="L80" s="2">
        <v>0.29999999999999699</v>
      </c>
      <c r="M80" s="2">
        <v>0</v>
      </c>
      <c r="N80" s="2">
        <v>0.33333333333333298</v>
      </c>
      <c r="O80" s="2">
        <v>1</v>
      </c>
      <c r="P80" s="2">
        <v>9.9999999999999006E-2</v>
      </c>
      <c r="Q80" s="2">
        <v>9.6774193548386199E-3</v>
      </c>
      <c r="R80" s="2">
        <v>9.6774193548387094E-2</v>
      </c>
      <c r="S80" s="2">
        <v>1</v>
      </c>
      <c r="T80" s="2">
        <v>9</v>
      </c>
      <c r="U80" s="2">
        <v>0</v>
      </c>
      <c r="V80" s="2">
        <v>2</v>
      </c>
      <c r="W80" s="2">
        <v>1</v>
      </c>
    </row>
    <row r="81" spans="1:23" x14ac:dyDescent="0.25">
      <c r="A81" s="2">
        <f>(Table3[[#This Row],[profit]] / 123.16 * 1000) - (Table3[[#This Row],[positions]] * 0.08)</f>
        <v>2.1934654108475722</v>
      </c>
      <c r="B81" s="2" t="s">
        <v>37</v>
      </c>
      <c r="C81" s="2">
        <v>744</v>
      </c>
      <c r="D81" s="2" t="s">
        <v>24</v>
      </c>
      <c r="E81" s="2">
        <v>40</v>
      </c>
      <c r="F81" s="2">
        <v>1</v>
      </c>
      <c r="G81" s="2">
        <v>0.47</v>
      </c>
      <c r="H81" s="2">
        <v>0.35</v>
      </c>
      <c r="I81" s="2">
        <v>0.15</v>
      </c>
      <c r="J81" s="2" t="b">
        <v>1</v>
      </c>
      <c r="K81" s="2">
        <v>1</v>
      </c>
      <c r="L81" s="2">
        <v>0.27999999999998698</v>
      </c>
      <c r="M81" s="2">
        <v>0</v>
      </c>
      <c r="N81" s="2">
        <v>1</v>
      </c>
      <c r="O81" s="2">
        <v>1</v>
      </c>
      <c r="P81" s="2">
        <v>0.27999999999998698</v>
      </c>
      <c r="Q81" s="2">
        <v>9.0322580645157101E-3</v>
      </c>
      <c r="R81" s="2">
        <v>3.2258064516128997E-2</v>
      </c>
      <c r="S81" s="2" t="s">
        <v>25</v>
      </c>
      <c r="T81" s="2">
        <v>41</v>
      </c>
      <c r="U81" s="2">
        <v>0</v>
      </c>
      <c r="V81" s="2">
        <v>0</v>
      </c>
      <c r="W81" s="2">
        <v>1</v>
      </c>
    </row>
    <row r="82" spans="1:23" x14ac:dyDescent="0.25">
      <c r="A82" s="2">
        <f>(Table3[[#This Row],[profit]] / 123.16 * 1000) - (Table3[[#This Row],[positions]] * 0.08)</f>
        <v>2.1385644689835095</v>
      </c>
      <c r="B82" s="2" t="s">
        <v>37</v>
      </c>
      <c r="C82" s="2">
        <v>744</v>
      </c>
      <c r="D82" s="2" t="s">
        <v>24</v>
      </c>
      <c r="E82" s="2">
        <v>80</v>
      </c>
      <c r="F82" s="2">
        <v>29</v>
      </c>
      <c r="G82" s="2">
        <v>0.25</v>
      </c>
      <c r="H82" s="2">
        <v>0.12</v>
      </c>
      <c r="I82" s="2">
        <v>0.15</v>
      </c>
      <c r="J82" s="2" t="b">
        <v>0</v>
      </c>
      <c r="K82" s="2">
        <v>23</v>
      </c>
      <c r="L82" s="2">
        <v>0.49000000000000898</v>
      </c>
      <c r="M82" s="2">
        <v>0</v>
      </c>
      <c r="N82" s="2">
        <v>0.434782608695652</v>
      </c>
      <c r="O82" s="2">
        <v>0.565217391304348</v>
      </c>
      <c r="P82" s="2">
        <v>2.1304347826087401E-2</v>
      </c>
      <c r="Q82" s="2">
        <v>1.5806451612903501E-2</v>
      </c>
      <c r="R82" s="2">
        <v>0.74193548387096797</v>
      </c>
      <c r="S82" s="2">
        <v>0.71428571428571397</v>
      </c>
      <c r="T82" s="2">
        <v>47</v>
      </c>
      <c r="U82" s="2">
        <v>6</v>
      </c>
      <c r="V82" s="2">
        <v>10</v>
      </c>
      <c r="W82" s="2">
        <v>7</v>
      </c>
    </row>
    <row r="83" spans="1:23" x14ac:dyDescent="0.25">
      <c r="A83" s="2">
        <f>(Table3[[#This Row],[profit]] / 123.16 * 1000) - (Table3[[#This Row],[positions]] * 0.08)</f>
        <v>2.1182461838258608</v>
      </c>
      <c r="B83" s="2" t="s">
        <v>37</v>
      </c>
      <c r="C83" s="2">
        <v>744</v>
      </c>
      <c r="D83" s="2" t="s">
        <v>24</v>
      </c>
      <c r="E83" s="2">
        <v>150</v>
      </c>
      <c r="F83" s="2">
        <v>6</v>
      </c>
      <c r="G83" s="2">
        <v>0.3</v>
      </c>
      <c r="H83" s="2">
        <v>0.06</v>
      </c>
      <c r="I83" s="2">
        <v>7.0000000000000007E-2</v>
      </c>
      <c r="J83" s="2" t="b">
        <v>0</v>
      </c>
      <c r="K83" s="2">
        <v>6</v>
      </c>
      <c r="L83" s="2">
        <v>0.31999999999999301</v>
      </c>
      <c r="M83" s="2">
        <v>0</v>
      </c>
      <c r="N83" s="2">
        <v>0.5</v>
      </c>
      <c r="O83" s="2">
        <v>0.5</v>
      </c>
      <c r="P83" s="2">
        <v>5.3333333333332199E-2</v>
      </c>
      <c r="Q83" s="2">
        <v>1.0322580645161099E-2</v>
      </c>
      <c r="R83" s="2">
        <v>0.19354838709677399</v>
      </c>
      <c r="S83" s="2">
        <v>0.5</v>
      </c>
      <c r="T83" s="2">
        <v>5</v>
      </c>
      <c r="U83" s="2">
        <v>3</v>
      </c>
      <c r="V83" s="2">
        <v>3</v>
      </c>
      <c r="W83" s="2">
        <v>0</v>
      </c>
    </row>
    <row r="84" spans="1:23" x14ac:dyDescent="0.25">
      <c r="A84" s="2">
        <f>(Table3[[#This Row],[profit]] / 123.16 * 1000) - (Table3[[#This Row],[positions]] * 0.08)</f>
        <v>2.0334654108475725</v>
      </c>
      <c r="B84" s="2" t="s">
        <v>37</v>
      </c>
      <c r="C84" s="2">
        <v>744</v>
      </c>
      <c r="D84" s="2" t="s">
        <v>24</v>
      </c>
      <c r="E84" s="2">
        <v>80</v>
      </c>
      <c r="F84" s="2">
        <v>27</v>
      </c>
      <c r="G84" s="2">
        <v>0.52</v>
      </c>
      <c r="H84" s="2">
        <v>0.32</v>
      </c>
      <c r="I84" s="2">
        <v>0.41</v>
      </c>
      <c r="J84" s="2" t="b">
        <v>1</v>
      </c>
      <c r="K84" s="2">
        <v>3</v>
      </c>
      <c r="L84" s="2">
        <v>0.27999999999998698</v>
      </c>
      <c r="M84" s="2">
        <v>-0.189999999999998</v>
      </c>
      <c r="N84" s="2">
        <v>0.66666666666666696</v>
      </c>
      <c r="O84" s="2">
        <v>0.66666666666666696</v>
      </c>
      <c r="P84" s="2">
        <v>9.3333333333328994E-2</v>
      </c>
      <c r="Q84" s="2">
        <v>9.0322580645157101E-3</v>
      </c>
      <c r="R84" s="2">
        <v>9.6774193548387094E-2</v>
      </c>
      <c r="S84" s="2">
        <v>1</v>
      </c>
      <c r="T84" s="2">
        <v>62</v>
      </c>
      <c r="U84" s="2">
        <v>0</v>
      </c>
      <c r="V84" s="2">
        <v>1</v>
      </c>
      <c r="W84" s="2">
        <v>2</v>
      </c>
    </row>
    <row r="85" spans="1:23" x14ac:dyDescent="0.25">
      <c r="A85" s="2">
        <f>(Table3[[#This Row],[profit]] / 123.16 * 1000) - (Table3[[#This Row],[positions]] * 0.08)</f>
        <v>2.0322702176030858</v>
      </c>
      <c r="B85" s="2" t="s">
        <v>37</v>
      </c>
      <c r="C85" s="2">
        <v>744</v>
      </c>
      <c r="D85" s="2" t="s">
        <v>24</v>
      </c>
      <c r="E85" s="2">
        <v>140</v>
      </c>
      <c r="F85" s="2">
        <v>25</v>
      </c>
      <c r="G85" s="2">
        <v>0.6</v>
      </c>
      <c r="H85" s="2">
        <v>0.1</v>
      </c>
      <c r="I85" s="2">
        <v>0.28000000000000003</v>
      </c>
      <c r="J85" s="2" t="b">
        <v>1</v>
      </c>
      <c r="K85" s="2">
        <v>2</v>
      </c>
      <c r="L85" s="2">
        <v>0.26999999999999602</v>
      </c>
      <c r="M85" s="2">
        <v>0</v>
      </c>
      <c r="N85" s="2">
        <v>1</v>
      </c>
      <c r="O85" s="2">
        <v>1</v>
      </c>
      <c r="P85" s="2">
        <v>0.13499999999999801</v>
      </c>
      <c r="Q85" s="2">
        <v>8.7096774193547097E-3</v>
      </c>
      <c r="R85" s="2">
        <v>6.4516129032258104E-2</v>
      </c>
      <c r="S85" s="2">
        <v>1</v>
      </c>
      <c r="T85" s="2">
        <v>28</v>
      </c>
      <c r="U85" s="2">
        <v>0</v>
      </c>
      <c r="V85" s="2">
        <v>2</v>
      </c>
      <c r="W85" s="2">
        <v>0</v>
      </c>
    </row>
    <row r="86" spans="1:23" x14ac:dyDescent="0.25">
      <c r="A86" s="2">
        <f>(Table3[[#This Row],[profit]] / 123.16 * 1000) - (Table3[[#This Row],[positions]] * 0.08)</f>
        <v>1.9558557973365458</v>
      </c>
      <c r="B86" s="2" t="s">
        <v>37</v>
      </c>
      <c r="C86" s="2">
        <v>744</v>
      </c>
      <c r="D86" s="2" t="s">
        <v>24</v>
      </c>
      <c r="E86" s="2">
        <v>50</v>
      </c>
      <c r="F86" s="2">
        <v>17</v>
      </c>
      <c r="G86" s="2">
        <v>0.36</v>
      </c>
      <c r="H86" s="2">
        <v>0.34</v>
      </c>
      <c r="I86" s="2">
        <v>0.02</v>
      </c>
      <c r="J86" s="2" t="b">
        <v>0</v>
      </c>
      <c r="K86" s="2">
        <v>6</v>
      </c>
      <c r="L86" s="2">
        <v>0.29999999999996901</v>
      </c>
      <c r="M86" s="2">
        <v>-0.109999999999999</v>
      </c>
      <c r="N86" s="2">
        <v>0.33333333333333298</v>
      </c>
      <c r="O86" s="2">
        <v>0.33333333333333298</v>
      </c>
      <c r="P86" s="2">
        <v>4.9999999999994799E-2</v>
      </c>
      <c r="Q86" s="2">
        <v>9.6774193548377005E-3</v>
      </c>
      <c r="R86" s="2">
        <v>0.19354838709677399</v>
      </c>
      <c r="S86" s="2">
        <v>0.5</v>
      </c>
      <c r="T86" s="2">
        <v>20</v>
      </c>
      <c r="U86" s="2">
        <v>4</v>
      </c>
      <c r="V86" s="2">
        <v>1</v>
      </c>
      <c r="W86" s="2">
        <v>1</v>
      </c>
    </row>
    <row r="87" spans="1:23" x14ac:dyDescent="0.25">
      <c r="A87" s="2">
        <f>(Table3[[#This Row],[profit]] / 123.16 * 1000) - (Table3[[#This Row],[positions]] * 0.08)</f>
        <v>1.9510750243585984</v>
      </c>
      <c r="B87" s="2" t="s">
        <v>37</v>
      </c>
      <c r="C87" s="2">
        <v>744</v>
      </c>
      <c r="D87" s="2" t="s">
        <v>24</v>
      </c>
      <c r="E87" s="2">
        <v>40</v>
      </c>
      <c r="F87" s="2">
        <v>6</v>
      </c>
      <c r="G87" s="2">
        <v>0.62</v>
      </c>
      <c r="H87" s="2">
        <v>0.21</v>
      </c>
      <c r="I87" s="2">
        <v>0.22</v>
      </c>
      <c r="J87" s="2" t="b">
        <v>1</v>
      </c>
      <c r="K87" s="2">
        <v>2</v>
      </c>
      <c r="L87" s="2">
        <v>0.260000000000005</v>
      </c>
      <c r="M87" s="2">
        <v>0.15000000000000599</v>
      </c>
      <c r="N87" s="2">
        <v>1</v>
      </c>
      <c r="O87" s="2">
        <v>1</v>
      </c>
      <c r="P87" s="2">
        <v>0.130000000000003</v>
      </c>
      <c r="Q87" s="2">
        <v>8.3870967741937093E-3</v>
      </c>
      <c r="R87" s="2">
        <v>6.4516129032258104E-2</v>
      </c>
      <c r="S87" s="2">
        <v>1</v>
      </c>
      <c r="T87" s="2">
        <v>41</v>
      </c>
      <c r="U87" s="2">
        <v>0</v>
      </c>
      <c r="V87" s="2">
        <v>0</v>
      </c>
      <c r="W87" s="2">
        <v>2</v>
      </c>
    </row>
    <row r="88" spans="1:23" x14ac:dyDescent="0.25">
      <c r="A88" s="2">
        <f>(Table3[[#This Row],[profit]] / 123.16 * 1000) - (Table3[[#This Row],[positions]] * 0.08)</f>
        <v>1.8722702176029717</v>
      </c>
      <c r="B88" s="2" t="s">
        <v>37</v>
      </c>
      <c r="C88" s="2">
        <v>744</v>
      </c>
      <c r="D88" s="2" t="s">
        <v>24</v>
      </c>
      <c r="E88" s="2">
        <v>60</v>
      </c>
      <c r="F88" s="2">
        <v>10</v>
      </c>
      <c r="G88" s="2">
        <v>0.37</v>
      </c>
      <c r="H88" s="2">
        <v>0.24</v>
      </c>
      <c r="I88" s="2">
        <v>0.33</v>
      </c>
      <c r="J88" s="2" t="b">
        <v>0</v>
      </c>
      <c r="K88" s="2">
        <v>4</v>
      </c>
      <c r="L88" s="2">
        <v>0.26999999999998198</v>
      </c>
      <c r="M88" s="2">
        <v>0</v>
      </c>
      <c r="N88" s="2">
        <v>0.25</v>
      </c>
      <c r="O88" s="2">
        <v>0.5</v>
      </c>
      <c r="P88" s="2">
        <v>6.7499999999995494E-2</v>
      </c>
      <c r="Q88" s="2">
        <v>8.70967741935425E-3</v>
      </c>
      <c r="R88" s="2">
        <v>0.12903225806451599</v>
      </c>
      <c r="S88" s="2">
        <v>0.5</v>
      </c>
      <c r="T88" s="2">
        <v>40</v>
      </c>
      <c r="U88" s="2">
        <v>1</v>
      </c>
      <c r="V88" s="2">
        <v>1</v>
      </c>
      <c r="W88" s="2">
        <v>2</v>
      </c>
    </row>
    <row r="89" spans="1:23" x14ac:dyDescent="0.25">
      <c r="A89" s="2">
        <f>(Table3[[#This Row],[profit]] / 123.16 * 1000) - (Table3[[#This Row],[positions]] * 0.08)</f>
        <v>1.8710750243585983</v>
      </c>
      <c r="B89" s="2" t="s">
        <v>37</v>
      </c>
      <c r="C89" s="2">
        <v>744</v>
      </c>
      <c r="D89" s="2" t="s">
        <v>24</v>
      </c>
      <c r="E89" s="2">
        <v>70</v>
      </c>
      <c r="F89" s="2">
        <v>17</v>
      </c>
      <c r="G89" s="2">
        <v>0.61</v>
      </c>
      <c r="H89" s="2">
        <v>0.13</v>
      </c>
      <c r="I89" s="2">
        <v>0.05</v>
      </c>
      <c r="J89" s="2" t="b">
        <v>0</v>
      </c>
      <c r="K89" s="2">
        <v>3</v>
      </c>
      <c r="L89" s="2">
        <v>0.260000000000005</v>
      </c>
      <c r="M89" s="2">
        <v>0</v>
      </c>
      <c r="N89" s="2">
        <v>0</v>
      </c>
      <c r="O89" s="2">
        <v>0.66666666666666696</v>
      </c>
      <c r="P89" s="2">
        <v>8.6666666666668404E-2</v>
      </c>
      <c r="Q89" s="2">
        <v>8.3870967741937093E-3</v>
      </c>
      <c r="R89" s="2">
        <v>9.6774193548387094E-2</v>
      </c>
      <c r="S89" s="2">
        <v>1</v>
      </c>
      <c r="T89" s="2">
        <v>7</v>
      </c>
      <c r="U89" s="2">
        <v>1</v>
      </c>
      <c r="V89" s="2">
        <v>2</v>
      </c>
      <c r="W89" s="2">
        <v>0</v>
      </c>
    </row>
    <row r="90" spans="1:23" x14ac:dyDescent="0.25">
      <c r="A90" s="2">
        <f>(Table3[[#This Row],[profit]] / 123.16 * 1000) - (Table3[[#This Row],[positions]] * 0.08)</f>
        <v>1.8698798311139979</v>
      </c>
      <c r="B90" s="2" t="s">
        <v>37</v>
      </c>
      <c r="C90" s="2">
        <v>744</v>
      </c>
      <c r="D90" s="2" t="s">
        <v>24</v>
      </c>
      <c r="E90" s="2">
        <v>150</v>
      </c>
      <c r="F90" s="2">
        <v>7</v>
      </c>
      <c r="G90" s="2">
        <v>0.4</v>
      </c>
      <c r="H90" s="2">
        <v>0.1</v>
      </c>
      <c r="I90" s="2">
        <v>0.04</v>
      </c>
      <c r="J90" s="2" t="b">
        <v>1</v>
      </c>
      <c r="K90" s="2">
        <v>2</v>
      </c>
      <c r="L90" s="2">
        <v>0.25</v>
      </c>
      <c r="M90" s="2">
        <v>-6.0000000000002301E-2</v>
      </c>
      <c r="N90" s="2">
        <v>1</v>
      </c>
      <c r="O90" s="2">
        <v>0.5</v>
      </c>
      <c r="P90" s="2">
        <v>0.125</v>
      </c>
      <c r="Q90" s="2">
        <v>8.0645161290322596E-3</v>
      </c>
      <c r="R90" s="2">
        <v>6.4516129032258104E-2</v>
      </c>
      <c r="S90" s="2">
        <v>1</v>
      </c>
      <c r="T90" s="2">
        <v>7</v>
      </c>
      <c r="U90" s="2">
        <v>1</v>
      </c>
      <c r="V90" s="2">
        <v>1</v>
      </c>
      <c r="W90" s="2">
        <v>0</v>
      </c>
    </row>
    <row r="91" spans="1:23" x14ac:dyDescent="0.25">
      <c r="A91" s="2">
        <f>(Table3[[#This Row],[profit]] / 123.16 * 1000) - (Table3[[#This Row],[positions]] * 0.08)</f>
        <v>1.8698798311138847</v>
      </c>
      <c r="B91" s="2" t="s">
        <v>37</v>
      </c>
      <c r="C91" s="2">
        <v>744</v>
      </c>
      <c r="D91" s="2" t="s">
        <v>24</v>
      </c>
      <c r="E91" s="2">
        <v>160</v>
      </c>
      <c r="F91" s="2">
        <v>3</v>
      </c>
      <c r="G91" s="2">
        <v>0.42</v>
      </c>
      <c r="H91" s="2">
        <v>0.26</v>
      </c>
      <c r="I91" s="2">
        <v>0.04</v>
      </c>
      <c r="J91" s="2" t="b">
        <v>1</v>
      </c>
      <c r="K91" s="2">
        <v>2</v>
      </c>
      <c r="L91" s="2">
        <v>0.24999999999998601</v>
      </c>
      <c r="M91" s="2">
        <v>-8.0000000000012506E-2</v>
      </c>
      <c r="N91" s="2">
        <v>1</v>
      </c>
      <c r="O91" s="2">
        <v>0.5</v>
      </c>
      <c r="P91" s="2">
        <v>0.12499999999999301</v>
      </c>
      <c r="Q91" s="2">
        <v>8.0645161290317999E-3</v>
      </c>
      <c r="R91" s="2">
        <v>6.4516129032258104E-2</v>
      </c>
      <c r="S91" s="2">
        <v>1</v>
      </c>
      <c r="T91" s="2">
        <v>15</v>
      </c>
      <c r="U91" s="2">
        <v>1</v>
      </c>
      <c r="V91" s="2">
        <v>1</v>
      </c>
      <c r="W91" s="2">
        <v>0</v>
      </c>
    </row>
    <row r="92" spans="1:23" x14ac:dyDescent="0.25">
      <c r="A92" s="2">
        <f>(Table3[[#This Row],[profit]] / 123.16 * 1000) - (Table3[[#This Row],[positions]] * 0.08)</f>
        <v>1.7886846378695114</v>
      </c>
      <c r="B92" s="2" t="s">
        <v>37</v>
      </c>
      <c r="C92" s="2">
        <v>744</v>
      </c>
      <c r="D92" s="2" t="s">
        <v>24</v>
      </c>
      <c r="E92" s="2">
        <v>100</v>
      </c>
      <c r="F92" s="2">
        <v>6</v>
      </c>
      <c r="G92" s="2">
        <v>0.44</v>
      </c>
      <c r="H92" s="2">
        <v>0.32</v>
      </c>
      <c r="I92" s="2">
        <v>0.3</v>
      </c>
      <c r="J92" s="2" t="b">
        <v>1</v>
      </c>
      <c r="K92" s="2">
        <v>2</v>
      </c>
      <c r="L92" s="2">
        <v>0.24000000000000901</v>
      </c>
      <c r="M92" s="2">
        <v>0</v>
      </c>
      <c r="N92" s="2">
        <v>1</v>
      </c>
      <c r="O92" s="2">
        <v>0.5</v>
      </c>
      <c r="P92" s="2">
        <v>0.12000000000000501</v>
      </c>
      <c r="Q92" s="2">
        <v>7.74193548387126E-3</v>
      </c>
      <c r="R92" s="2">
        <v>6.4516129032258104E-2</v>
      </c>
      <c r="S92" s="2">
        <v>1</v>
      </c>
      <c r="T92" s="2">
        <v>101</v>
      </c>
      <c r="U92" s="2">
        <v>0</v>
      </c>
      <c r="V92" s="2">
        <v>0</v>
      </c>
      <c r="W92" s="2">
        <v>2</v>
      </c>
    </row>
    <row r="93" spans="1:23" x14ac:dyDescent="0.25">
      <c r="A93" s="2">
        <f>(Table3[[#This Row],[profit]] / 123.16 * 1000) - (Table3[[#This Row],[positions]] * 0.08)</f>
        <v>1.7886846378693977</v>
      </c>
      <c r="B93" s="2" t="s">
        <v>37</v>
      </c>
      <c r="C93" s="2">
        <v>744</v>
      </c>
      <c r="D93" s="2" t="s">
        <v>24</v>
      </c>
      <c r="E93" s="2">
        <v>90</v>
      </c>
      <c r="F93" s="2">
        <v>5</v>
      </c>
      <c r="G93" s="2">
        <v>0.55000000000000004</v>
      </c>
      <c r="H93" s="2">
        <v>0.26</v>
      </c>
      <c r="I93" s="2">
        <v>0.3</v>
      </c>
      <c r="J93" s="2" t="b">
        <v>1</v>
      </c>
      <c r="K93" s="2">
        <v>2</v>
      </c>
      <c r="L93" s="2">
        <v>0.239999999999995</v>
      </c>
      <c r="M93" s="2">
        <v>0.239999999999995</v>
      </c>
      <c r="N93" s="2">
        <v>1</v>
      </c>
      <c r="O93" s="2">
        <v>0.5</v>
      </c>
      <c r="P93" s="2">
        <v>0.119999999999997</v>
      </c>
      <c r="Q93" s="2">
        <v>7.7419354838708003E-3</v>
      </c>
      <c r="R93" s="2">
        <v>6.4516129032258104E-2</v>
      </c>
      <c r="S93" s="2">
        <v>1</v>
      </c>
      <c r="T93" s="2">
        <v>68</v>
      </c>
      <c r="U93" s="2">
        <v>0</v>
      </c>
      <c r="V93" s="2">
        <v>1</v>
      </c>
      <c r="W93" s="2">
        <v>1</v>
      </c>
    </row>
    <row r="94" spans="1:23" x14ac:dyDescent="0.25">
      <c r="A94" s="2">
        <f>(Table3[[#This Row],[profit]] / 123.16 * 1000) - (Table3[[#This Row],[positions]] * 0.08)</f>
        <v>1.7458915232225589</v>
      </c>
      <c r="B94" s="2" t="s">
        <v>37</v>
      </c>
      <c r="C94" s="2">
        <v>744</v>
      </c>
      <c r="D94" s="2" t="s">
        <v>24</v>
      </c>
      <c r="E94" s="2">
        <v>160</v>
      </c>
      <c r="F94" s="2">
        <v>28</v>
      </c>
      <c r="G94" s="2">
        <v>0.08</v>
      </c>
      <c r="H94" s="2">
        <v>0.24</v>
      </c>
      <c r="I94" s="2">
        <v>0.32</v>
      </c>
      <c r="J94" s="2" t="b">
        <v>0</v>
      </c>
      <c r="K94" s="2">
        <v>170</v>
      </c>
      <c r="L94" s="2">
        <v>1.8900000000000901</v>
      </c>
      <c r="M94" s="2">
        <v>-0.15999999999999701</v>
      </c>
      <c r="N94" s="2">
        <v>0.5</v>
      </c>
      <c r="O94" s="2">
        <v>0.54705882352941204</v>
      </c>
      <c r="P94" s="2">
        <v>1.1117647058824001E-2</v>
      </c>
      <c r="Q94" s="2">
        <v>6.0967741935486597E-2</v>
      </c>
      <c r="R94" s="2">
        <v>5.4838709677419404</v>
      </c>
      <c r="S94" s="2">
        <v>0.58333333333333304</v>
      </c>
      <c r="T94" s="2">
        <v>162</v>
      </c>
      <c r="U94" s="2">
        <v>9</v>
      </c>
      <c r="V94" s="2">
        <v>23</v>
      </c>
      <c r="W94" s="2">
        <v>138</v>
      </c>
    </row>
    <row r="95" spans="1:23" x14ac:dyDescent="0.25">
      <c r="A95" s="2">
        <f>(Table3[[#This Row],[profit]] / 123.16 * 1000) - (Table3[[#This Row],[positions]] * 0.08)</f>
        <v>1.7110750243584856</v>
      </c>
      <c r="B95" s="2" t="s">
        <v>37</v>
      </c>
      <c r="C95" s="2">
        <v>744</v>
      </c>
      <c r="D95" s="2" t="s">
        <v>24</v>
      </c>
      <c r="E95" s="2">
        <v>100</v>
      </c>
      <c r="F95" s="2">
        <v>28</v>
      </c>
      <c r="G95" s="2">
        <v>0.41</v>
      </c>
      <c r="H95" s="2">
        <v>0.32</v>
      </c>
      <c r="I95" s="2">
        <v>0.26</v>
      </c>
      <c r="J95" s="2" t="b">
        <v>0</v>
      </c>
      <c r="K95" s="2">
        <v>5</v>
      </c>
      <c r="L95" s="2">
        <v>0.25999999999999102</v>
      </c>
      <c r="M95" s="2">
        <v>0</v>
      </c>
      <c r="N95" s="2">
        <v>0.2</v>
      </c>
      <c r="O95" s="2">
        <v>0.6</v>
      </c>
      <c r="P95" s="2">
        <v>5.19999999999982E-2</v>
      </c>
      <c r="Q95" s="2">
        <v>8.3870967741932496E-3</v>
      </c>
      <c r="R95" s="2">
        <v>0.16129032258064499</v>
      </c>
      <c r="S95" s="2">
        <v>1</v>
      </c>
      <c r="T95" s="2">
        <v>84</v>
      </c>
      <c r="U95" s="2">
        <v>1</v>
      </c>
      <c r="V95" s="2">
        <v>1</v>
      </c>
      <c r="W95" s="2">
        <v>3</v>
      </c>
    </row>
    <row r="96" spans="1:23" x14ac:dyDescent="0.25">
      <c r="A96" s="2">
        <f>(Table3[[#This Row],[profit]] / 123.16 * 1000) - (Table3[[#This Row],[positions]] * 0.08)</f>
        <v>1.6286846378695112</v>
      </c>
      <c r="B96" s="2" t="s">
        <v>37</v>
      </c>
      <c r="C96" s="2">
        <v>744</v>
      </c>
      <c r="D96" s="2" t="s">
        <v>24</v>
      </c>
      <c r="E96" s="2">
        <v>190</v>
      </c>
      <c r="F96" s="2">
        <v>18</v>
      </c>
      <c r="G96" s="2">
        <v>0.44</v>
      </c>
      <c r="H96" s="2">
        <v>0.32</v>
      </c>
      <c r="I96" s="2">
        <v>0.15</v>
      </c>
      <c r="J96" s="2" t="b">
        <v>1</v>
      </c>
      <c r="K96" s="2">
        <v>4</v>
      </c>
      <c r="L96" s="2">
        <v>0.24000000000000901</v>
      </c>
      <c r="M96" s="2">
        <v>-0.36999999999999</v>
      </c>
      <c r="N96" s="2">
        <v>0.75</v>
      </c>
      <c r="O96" s="2">
        <v>0.5</v>
      </c>
      <c r="P96" s="2">
        <v>6.0000000000002301E-2</v>
      </c>
      <c r="Q96" s="2">
        <v>7.74193548387126E-3</v>
      </c>
      <c r="R96" s="2">
        <v>0.12903225806451599</v>
      </c>
      <c r="S96" s="2">
        <v>0.5</v>
      </c>
      <c r="T96" s="2">
        <v>61</v>
      </c>
      <c r="U96" s="2">
        <v>2</v>
      </c>
      <c r="V96" s="2">
        <v>1</v>
      </c>
      <c r="W96" s="2">
        <v>1</v>
      </c>
    </row>
    <row r="97" spans="1:23" x14ac:dyDescent="0.25">
      <c r="A97" s="2">
        <f>(Table3[[#This Row],[profit]] / 123.16 * 1000) - (Table3[[#This Row],[positions]] * 0.08)</f>
        <v>1.6262942513804239</v>
      </c>
      <c r="B97" s="2" t="s">
        <v>37</v>
      </c>
      <c r="C97" s="2">
        <v>744</v>
      </c>
      <c r="D97" s="2" t="s">
        <v>24</v>
      </c>
      <c r="E97" s="2">
        <v>130</v>
      </c>
      <c r="F97" s="2">
        <v>5</v>
      </c>
      <c r="G97" s="2">
        <v>0.42</v>
      </c>
      <c r="H97" s="2">
        <v>0.24</v>
      </c>
      <c r="I97" s="2">
        <v>0.06</v>
      </c>
      <c r="J97" s="2" t="b">
        <v>1</v>
      </c>
      <c r="K97" s="2">
        <v>2</v>
      </c>
      <c r="L97" s="2">
        <v>0.22000000000001299</v>
      </c>
      <c r="M97" s="2">
        <v>-7.9999999999998295E-2</v>
      </c>
      <c r="N97" s="2">
        <v>1</v>
      </c>
      <c r="O97" s="2">
        <v>0.5</v>
      </c>
      <c r="P97" s="2">
        <v>0.11000000000000699</v>
      </c>
      <c r="Q97" s="2">
        <v>7.0967741935488099E-3</v>
      </c>
      <c r="R97" s="2">
        <v>6.4516129032258104E-2</v>
      </c>
      <c r="S97" s="2">
        <v>1</v>
      </c>
      <c r="T97" s="2">
        <v>12</v>
      </c>
      <c r="U97" s="2">
        <v>1</v>
      </c>
      <c r="V97" s="2">
        <v>1</v>
      </c>
      <c r="W97" s="2">
        <v>0</v>
      </c>
    </row>
    <row r="98" spans="1:23" x14ac:dyDescent="0.25">
      <c r="A98" s="2">
        <f>(Table3[[#This Row],[profit]] / 123.16 * 1000) - (Table3[[#This Row],[positions]] * 0.08)</f>
        <v>1.6262942513803103</v>
      </c>
      <c r="B98" s="2" t="s">
        <v>37</v>
      </c>
      <c r="C98" s="2">
        <v>744</v>
      </c>
      <c r="D98" s="2" t="s">
        <v>24</v>
      </c>
      <c r="E98" s="2">
        <v>80</v>
      </c>
      <c r="F98" s="2">
        <v>12</v>
      </c>
      <c r="G98" s="2">
        <v>0.64</v>
      </c>
      <c r="H98" s="2">
        <v>0.04</v>
      </c>
      <c r="I98" s="2">
        <v>0.16</v>
      </c>
      <c r="J98" s="2" t="b">
        <v>0</v>
      </c>
      <c r="K98" s="2">
        <v>2</v>
      </c>
      <c r="L98" s="2">
        <v>0.219999999999999</v>
      </c>
      <c r="M98" s="2">
        <v>0</v>
      </c>
      <c r="N98" s="2">
        <v>0</v>
      </c>
      <c r="O98" s="2">
        <v>1</v>
      </c>
      <c r="P98" s="2">
        <v>0.109999999999999</v>
      </c>
      <c r="Q98" s="2">
        <v>7.0967741935483502E-3</v>
      </c>
      <c r="R98" s="2">
        <v>6.4516129032258104E-2</v>
      </c>
      <c r="S98" s="2">
        <v>1</v>
      </c>
      <c r="T98" s="2">
        <v>6</v>
      </c>
      <c r="U98" s="2">
        <v>0</v>
      </c>
      <c r="V98" s="2">
        <v>2</v>
      </c>
      <c r="W98" s="2">
        <v>0</v>
      </c>
    </row>
    <row r="99" spans="1:23" x14ac:dyDescent="0.25">
      <c r="A99" s="2">
        <f>(Table3[[#This Row],[profit]] / 123.16 * 1000) - (Table3[[#This Row],[positions]] * 0.08)</f>
        <v>1.5462942513803102</v>
      </c>
      <c r="B99" s="2" t="s">
        <v>37</v>
      </c>
      <c r="C99" s="2">
        <v>744</v>
      </c>
      <c r="D99" s="2" t="s">
        <v>24</v>
      </c>
      <c r="E99" s="2">
        <v>180</v>
      </c>
      <c r="F99" s="2">
        <v>16</v>
      </c>
      <c r="G99" s="2">
        <v>0.48</v>
      </c>
      <c r="H99" s="2">
        <v>0.16</v>
      </c>
      <c r="I99" s="2">
        <v>0.16</v>
      </c>
      <c r="J99" s="2" t="b">
        <v>0</v>
      </c>
      <c r="K99" s="2">
        <v>3</v>
      </c>
      <c r="L99" s="2">
        <v>0.219999999999999</v>
      </c>
      <c r="M99" s="2">
        <v>0.189999999999998</v>
      </c>
      <c r="N99" s="2">
        <v>0.33333333333333298</v>
      </c>
      <c r="O99" s="2">
        <v>0.66666666666666696</v>
      </c>
      <c r="P99" s="2">
        <v>7.3333333333333001E-2</v>
      </c>
      <c r="Q99" s="2">
        <v>7.0967741935483502E-3</v>
      </c>
      <c r="R99" s="2">
        <v>9.6774193548387094E-2</v>
      </c>
      <c r="S99" s="2">
        <v>0.5</v>
      </c>
      <c r="T99" s="2">
        <v>48</v>
      </c>
      <c r="U99" s="2">
        <v>1</v>
      </c>
      <c r="V99" s="2">
        <v>2</v>
      </c>
      <c r="W99" s="2">
        <v>0</v>
      </c>
    </row>
    <row r="100" spans="1:23" x14ac:dyDescent="0.25">
      <c r="A100" s="2">
        <f>(Table3[[#This Row],[profit]] / 123.16 * 1000) - (Table3[[#This Row],[positions]] * 0.08)</f>
        <v>1.5450990581358235</v>
      </c>
      <c r="B100" s="2" t="s">
        <v>37</v>
      </c>
      <c r="C100" s="2">
        <v>744</v>
      </c>
      <c r="D100" s="2" t="s">
        <v>24</v>
      </c>
      <c r="E100" s="2">
        <v>30</v>
      </c>
      <c r="F100" s="2">
        <v>8</v>
      </c>
      <c r="G100" s="2">
        <v>0.39</v>
      </c>
      <c r="H100" s="2">
        <v>0.14000000000000001</v>
      </c>
      <c r="I100" s="2">
        <v>0.27</v>
      </c>
      <c r="J100" s="2" t="b">
        <v>1</v>
      </c>
      <c r="K100" s="2">
        <v>2</v>
      </c>
      <c r="L100" s="2">
        <v>0.21000000000000801</v>
      </c>
      <c r="M100" s="2">
        <v>-3.9999999999992E-2</v>
      </c>
      <c r="N100" s="2">
        <v>1</v>
      </c>
      <c r="O100" s="2">
        <v>0.5</v>
      </c>
      <c r="P100" s="2">
        <v>0.10500000000000401</v>
      </c>
      <c r="Q100" s="2">
        <v>6.7741935483873498E-3</v>
      </c>
      <c r="R100" s="2">
        <v>6.4516129032258104E-2</v>
      </c>
      <c r="S100" s="2">
        <v>1</v>
      </c>
      <c r="T100" s="2">
        <v>19</v>
      </c>
      <c r="U100" s="2">
        <v>0</v>
      </c>
      <c r="V100" s="2">
        <v>1</v>
      </c>
      <c r="W100" s="2">
        <v>1</v>
      </c>
    </row>
    <row r="101" spans="1:23" x14ac:dyDescent="0.25">
      <c r="A101" s="2">
        <f>(Table3[[#This Row],[profit]] / 123.16 * 1000) - (Table3[[#This Row],[positions]] * 0.08)</f>
        <v>1.5450990581358235</v>
      </c>
      <c r="B101" s="2" t="s">
        <v>37</v>
      </c>
      <c r="C101" s="2">
        <v>744</v>
      </c>
      <c r="D101" s="2" t="s">
        <v>24</v>
      </c>
      <c r="E101" s="2">
        <v>160</v>
      </c>
      <c r="F101" s="2">
        <v>11</v>
      </c>
      <c r="G101" s="2">
        <v>0.56000000000000005</v>
      </c>
      <c r="H101" s="2">
        <v>0.22</v>
      </c>
      <c r="I101" s="2">
        <v>0.08</v>
      </c>
      <c r="J101" s="2" t="b">
        <v>0</v>
      </c>
      <c r="K101" s="2">
        <v>2</v>
      </c>
      <c r="L101" s="2">
        <v>0.21000000000000801</v>
      </c>
      <c r="M101" s="2">
        <v>0</v>
      </c>
      <c r="N101" s="2">
        <v>0</v>
      </c>
      <c r="O101" s="2">
        <v>0.5</v>
      </c>
      <c r="P101" s="2">
        <v>0.10500000000000401</v>
      </c>
      <c r="Q101" s="2">
        <v>6.7741935483873498E-3</v>
      </c>
      <c r="R101" s="2">
        <v>6.4516129032258104E-2</v>
      </c>
      <c r="S101" s="2">
        <v>1</v>
      </c>
      <c r="T101" s="2">
        <v>25</v>
      </c>
      <c r="U101" s="2">
        <v>1</v>
      </c>
      <c r="V101" s="2">
        <v>1</v>
      </c>
      <c r="W101" s="2">
        <v>0</v>
      </c>
    </row>
    <row r="102" spans="1:23" x14ac:dyDescent="0.25">
      <c r="A102" s="2">
        <f>(Table3[[#This Row],[profit]] / 123.16 * 1000) - (Table3[[#This Row],[positions]] * 0.08)</f>
        <v>1.5450990581357098</v>
      </c>
      <c r="B102" s="2" t="s">
        <v>37</v>
      </c>
      <c r="C102" s="2">
        <v>744</v>
      </c>
      <c r="D102" s="2" t="s">
        <v>24</v>
      </c>
      <c r="E102" s="2">
        <v>30</v>
      </c>
      <c r="F102" s="2">
        <v>3</v>
      </c>
      <c r="G102" s="2">
        <v>0.6</v>
      </c>
      <c r="H102" s="2">
        <v>0.15</v>
      </c>
      <c r="I102" s="2">
        <v>0.19</v>
      </c>
      <c r="J102" s="2" t="b">
        <v>0</v>
      </c>
      <c r="K102" s="2">
        <v>2</v>
      </c>
      <c r="L102" s="2">
        <v>0.209999999999994</v>
      </c>
      <c r="M102" s="2">
        <v>0</v>
      </c>
      <c r="N102" s="2">
        <v>0</v>
      </c>
      <c r="O102" s="2">
        <v>1</v>
      </c>
      <c r="P102" s="2">
        <v>0.104999999999997</v>
      </c>
      <c r="Q102" s="2">
        <v>6.7741935483868901E-3</v>
      </c>
      <c r="R102" s="2">
        <v>6.4516129032258104E-2</v>
      </c>
      <c r="S102" s="2">
        <v>1</v>
      </c>
      <c r="T102" s="2">
        <v>21</v>
      </c>
      <c r="U102" s="2">
        <v>0</v>
      </c>
      <c r="V102" s="2">
        <v>1</v>
      </c>
      <c r="W102" s="2">
        <v>1</v>
      </c>
    </row>
    <row r="103" spans="1:23" x14ac:dyDescent="0.25">
      <c r="A103" s="2">
        <f>(Table3[[#This Row],[profit]] / 123.16 * 1000) - (Table3[[#This Row],[positions]] * 0.08)</f>
        <v>1.5450990581357098</v>
      </c>
      <c r="B103" s="2" t="s">
        <v>37</v>
      </c>
      <c r="C103" s="2">
        <v>744</v>
      </c>
      <c r="D103" s="2" t="s">
        <v>24</v>
      </c>
      <c r="E103" s="2">
        <v>40</v>
      </c>
      <c r="F103" s="2">
        <v>19</v>
      </c>
      <c r="G103" s="2">
        <v>0.53</v>
      </c>
      <c r="H103" s="2">
        <v>0.08</v>
      </c>
      <c r="I103" s="2">
        <v>0.3</v>
      </c>
      <c r="J103" s="2" t="b">
        <v>1</v>
      </c>
      <c r="K103" s="2">
        <v>2</v>
      </c>
      <c r="L103" s="2">
        <v>0.209999999999994</v>
      </c>
      <c r="M103" s="2">
        <v>0</v>
      </c>
      <c r="N103" s="2">
        <v>1</v>
      </c>
      <c r="O103" s="2">
        <v>1</v>
      </c>
      <c r="P103" s="2">
        <v>0.104999999999997</v>
      </c>
      <c r="Q103" s="2">
        <v>6.7741935483868901E-3</v>
      </c>
      <c r="R103" s="2">
        <v>6.4516129032258104E-2</v>
      </c>
      <c r="S103" s="2">
        <v>1</v>
      </c>
      <c r="T103" s="2">
        <v>28</v>
      </c>
      <c r="U103" s="2">
        <v>0</v>
      </c>
      <c r="V103" s="2">
        <v>2</v>
      </c>
      <c r="W103" s="2">
        <v>0</v>
      </c>
    </row>
    <row r="104" spans="1:23" x14ac:dyDescent="0.25">
      <c r="A104" s="2">
        <f>(Table3[[#This Row],[profit]] / 123.16 * 1000) - (Table3[[#This Row],[positions]] * 0.08)</f>
        <v>1.5450990581357098</v>
      </c>
      <c r="B104" s="2" t="s">
        <v>37</v>
      </c>
      <c r="C104" s="2">
        <v>744</v>
      </c>
      <c r="D104" s="2" t="s">
        <v>24</v>
      </c>
      <c r="E104" s="2">
        <v>120</v>
      </c>
      <c r="F104" s="2">
        <v>9</v>
      </c>
      <c r="G104" s="2">
        <v>0.59</v>
      </c>
      <c r="H104" s="2">
        <v>0.01</v>
      </c>
      <c r="I104" s="2">
        <v>0.2</v>
      </c>
      <c r="J104" s="2" t="b">
        <v>0</v>
      </c>
      <c r="K104" s="2">
        <v>2</v>
      </c>
      <c r="L104" s="2">
        <v>0.209999999999994</v>
      </c>
      <c r="M104" s="2">
        <v>0</v>
      </c>
      <c r="N104" s="2">
        <v>0</v>
      </c>
      <c r="O104" s="2">
        <v>1</v>
      </c>
      <c r="P104" s="2">
        <v>0.104999999999997</v>
      </c>
      <c r="Q104" s="2">
        <v>6.7741935483868901E-3</v>
      </c>
      <c r="R104" s="2">
        <v>6.4516129032258104E-2</v>
      </c>
      <c r="S104" s="2">
        <v>1</v>
      </c>
      <c r="T104" s="2">
        <v>7</v>
      </c>
      <c r="U104" s="2">
        <v>0</v>
      </c>
      <c r="V104" s="2">
        <v>2</v>
      </c>
      <c r="W104" s="2">
        <v>0</v>
      </c>
    </row>
    <row r="105" spans="1:23" x14ac:dyDescent="0.25">
      <c r="A105" s="2">
        <f>(Table3[[#This Row],[profit]] / 123.16 * 1000) - (Table3[[#This Row],[positions]] * 0.08)</f>
        <v>1.4650990581358234</v>
      </c>
      <c r="B105" s="2" t="s">
        <v>37</v>
      </c>
      <c r="C105" s="2">
        <v>744</v>
      </c>
      <c r="D105" s="2" t="s">
        <v>24</v>
      </c>
      <c r="E105" s="2">
        <v>50</v>
      </c>
      <c r="F105" s="2">
        <v>23</v>
      </c>
      <c r="G105" s="2">
        <v>0.52</v>
      </c>
      <c r="H105" s="2">
        <v>0.25</v>
      </c>
      <c r="I105" s="2">
        <v>0.34</v>
      </c>
      <c r="J105" s="2" t="b">
        <v>1</v>
      </c>
      <c r="K105" s="2">
        <v>3</v>
      </c>
      <c r="L105" s="2">
        <v>0.21000000000000801</v>
      </c>
      <c r="M105" s="2">
        <v>-0.209999999999994</v>
      </c>
      <c r="N105" s="2">
        <v>0.66666666666666696</v>
      </c>
      <c r="O105" s="2">
        <v>0.66666666666666696</v>
      </c>
      <c r="P105" s="2">
        <v>7.0000000000002699E-2</v>
      </c>
      <c r="Q105" s="2">
        <v>6.7741935483873498E-3</v>
      </c>
      <c r="R105" s="2">
        <v>9.6774193548387094E-2</v>
      </c>
      <c r="S105" s="2">
        <v>1</v>
      </c>
      <c r="T105" s="2">
        <v>40</v>
      </c>
      <c r="U105" s="2">
        <v>0</v>
      </c>
      <c r="V105" s="2">
        <v>1</v>
      </c>
      <c r="W105" s="2">
        <v>2</v>
      </c>
    </row>
    <row r="106" spans="1:23" x14ac:dyDescent="0.25">
      <c r="A106" s="2">
        <f>(Table3[[#This Row],[profit]] / 123.16 * 1000) - (Table3[[#This Row],[positions]] * 0.08)</f>
        <v>1.4650990581358234</v>
      </c>
      <c r="B106" s="2" t="s">
        <v>37</v>
      </c>
      <c r="C106" s="2">
        <v>744</v>
      </c>
      <c r="D106" s="2" t="s">
        <v>24</v>
      </c>
      <c r="E106" s="2">
        <v>130</v>
      </c>
      <c r="F106" s="2">
        <v>21</v>
      </c>
      <c r="G106" s="2">
        <v>0.65</v>
      </c>
      <c r="H106" s="2">
        <v>0.04</v>
      </c>
      <c r="I106" s="2">
        <v>0.05</v>
      </c>
      <c r="J106" s="2" t="b">
        <v>0</v>
      </c>
      <c r="K106" s="2">
        <v>3</v>
      </c>
      <c r="L106" s="2">
        <v>0.21000000000000801</v>
      </c>
      <c r="M106" s="2">
        <v>0</v>
      </c>
      <c r="N106" s="2">
        <v>0</v>
      </c>
      <c r="O106" s="2">
        <v>0.66666666666666696</v>
      </c>
      <c r="P106" s="2">
        <v>7.0000000000002699E-2</v>
      </c>
      <c r="Q106" s="2">
        <v>6.7741935483873498E-3</v>
      </c>
      <c r="R106" s="2">
        <v>9.6774193548387094E-2</v>
      </c>
      <c r="S106" s="2">
        <v>1</v>
      </c>
      <c r="T106" s="2">
        <v>9</v>
      </c>
      <c r="U106" s="2">
        <v>1</v>
      </c>
      <c r="V106" s="2">
        <v>2</v>
      </c>
      <c r="W106" s="2">
        <v>0</v>
      </c>
    </row>
    <row r="107" spans="1:23" x14ac:dyDescent="0.25">
      <c r="A107" s="2">
        <f>(Table3[[#This Row],[profit]] / 123.16 * 1000) - (Table3[[#This Row],[positions]] * 0.08)</f>
        <v>1.4627086716466222</v>
      </c>
      <c r="B107" s="2" t="s">
        <v>37</v>
      </c>
      <c r="C107" s="2">
        <v>744</v>
      </c>
      <c r="D107" s="2" t="s">
        <v>24</v>
      </c>
      <c r="E107" s="2">
        <v>100</v>
      </c>
      <c r="F107" s="2">
        <v>2</v>
      </c>
      <c r="G107" s="2">
        <v>0.69</v>
      </c>
      <c r="H107" s="2">
        <v>0.13</v>
      </c>
      <c r="I107" s="2">
        <v>0.02</v>
      </c>
      <c r="J107" s="2" t="b">
        <v>0</v>
      </c>
      <c r="K107" s="2">
        <v>1</v>
      </c>
      <c r="L107" s="2">
        <v>0.189999999999998</v>
      </c>
      <c r="M107" s="2">
        <v>0</v>
      </c>
      <c r="N107" s="2">
        <v>0</v>
      </c>
      <c r="O107" s="2">
        <v>1</v>
      </c>
      <c r="P107" s="2">
        <v>0.189999999999998</v>
      </c>
      <c r="Q107" s="2">
        <v>6.12903225806444E-3</v>
      </c>
      <c r="R107" s="2">
        <v>3.2258064516128997E-2</v>
      </c>
      <c r="S107" s="2" t="s">
        <v>25</v>
      </c>
      <c r="T107" s="2">
        <v>11</v>
      </c>
      <c r="U107" s="2">
        <v>0</v>
      </c>
      <c r="V107" s="2">
        <v>1</v>
      </c>
      <c r="W107" s="2">
        <v>0</v>
      </c>
    </row>
    <row r="108" spans="1:23" x14ac:dyDescent="0.25">
      <c r="A108" s="2">
        <f>(Table3[[#This Row],[profit]] / 123.16 * 1000) - (Table3[[#This Row],[positions]] * 0.08)</f>
        <v>1.4508346865867088</v>
      </c>
      <c r="B108" s="2" t="s">
        <v>37</v>
      </c>
      <c r="C108" s="2">
        <v>744</v>
      </c>
      <c r="D108" s="2" t="s">
        <v>24</v>
      </c>
      <c r="E108" s="2">
        <v>170</v>
      </c>
      <c r="F108" s="2">
        <v>23</v>
      </c>
      <c r="G108" s="2">
        <v>0.17</v>
      </c>
      <c r="H108" s="2">
        <v>0.14000000000000001</v>
      </c>
      <c r="I108" s="2">
        <v>0.04</v>
      </c>
      <c r="J108" s="2" t="b">
        <v>0</v>
      </c>
      <c r="K108" s="2">
        <v>59</v>
      </c>
      <c r="L108" s="2">
        <v>0.76000000000001899</v>
      </c>
      <c r="M108" s="2">
        <v>-0.55999999999998795</v>
      </c>
      <c r="N108" s="2">
        <v>0.47457627118644102</v>
      </c>
      <c r="O108" s="2">
        <v>0.338983050847458</v>
      </c>
      <c r="P108" s="2">
        <v>1.28813559322037E-2</v>
      </c>
      <c r="Q108" s="2">
        <v>2.45161290322587E-2</v>
      </c>
      <c r="R108" s="2">
        <v>1.9032258064516101</v>
      </c>
      <c r="S108" s="2">
        <v>0.4</v>
      </c>
      <c r="T108" s="2">
        <v>42</v>
      </c>
      <c r="U108" s="2">
        <v>38</v>
      </c>
      <c r="V108" s="2">
        <v>17</v>
      </c>
      <c r="W108" s="2">
        <v>4</v>
      </c>
    </row>
    <row r="109" spans="1:23" x14ac:dyDescent="0.25">
      <c r="A109" s="2">
        <f>(Table3[[#This Row],[profit]] / 123.16 * 1000) - (Table3[[#This Row],[positions]] * 0.08)</f>
        <v>1.387489444624797</v>
      </c>
      <c r="B109" s="2" t="s">
        <v>37</v>
      </c>
      <c r="C109" s="2">
        <v>744</v>
      </c>
      <c r="D109" s="2" t="s">
        <v>24</v>
      </c>
      <c r="E109" s="2">
        <v>20</v>
      </c>
      <c r="F109" s="2">
        <v>23</v>
      </c>
      <c r="G109" s="2">
        <v>0.4</v>
      </c>
      <c r="H109" s="2">
        <v>0.23</v>
      </c>
      <c r="I109" s="2">
        <v>0.14000000000000001</v>
      </c>
      <c r="J109" s="2" t="b">
        <v>0</v>
      </c>
      <c r="K109" s="2">
        <v>6</v>
      </c>
      <c r="L109" s="2">
        <v>0.22999999999998999</v>
      </c>
      <c r="M109" s="2">
        <v>0</v>
      </c>
      <c r="N109" s="2">
        <v>0.33333333333333298</v>
      </c>
      <c r="O109" s="2">
        <v>0.66666666666666696</v>
      </c>
      <c r="P109" s="2">
        <v>3.8333333333331603E-2</v>
      </c>
      <c r="Q109" s="2">
        <v>7.4193548387093498E-3</v>
      </c>
      <c r="R109" s="2">
        <v>0.19354838709677399</v>
      </c>
      <c r="S109" s="2">
        <v>0.5</v>
      </c>
      <c r="T109" s="2">
        <v>20</v>
      </c>
      <c r="U109" s="2">
        <v>0</v>
      </c>
      <c r="V109" s="2">
        <v>1</v>
      </c>
      <c r="W109" s="2">
        <v>5</v>
      </c>
    </row>
    <row r="110" spans="1:23" x14ac:dyDescent="0.25">
      <c r="A110" s="2">
        <f>(Table3[[#This Row],[profit]] / 123.16 * 1000) - (Table3[[#This Row],[positions]] * 0.08)</f>
        <v>1.3827086716466224</v>
      </c>
      <c r="B110" s="2" t="s">
        <v>37</v>
      </c>
      <c r="C110" s="2">
        <v>744</v>
      </c>
      <c r="D110" s="2" t="s">
        <v>24</v>
      </c>
      <c r="E110" s="2">
        <v>70</v>
      </c>
      <c r="F110" s="2">
        <v>22</v>
      </c>
      <c r="G110" s="2">
        <v>0.65</v>
      </c>
      <c r="H110" s="2">
        <v>0.06</v>
      </c>
      <c r="I110" s="2">
        <v>0.36</v>
      </c>
      <c r="J110" s="2" t="b">
        <v>1</v>
      </c>
      <c r="K110" s="2">
        <v>2</v>
      </c>
      <c r="L110" s="2">
        <v>0.189999999999998</v>
      </c>
      <c r="M110" s="2">
        <v>0</v>
      </c>
      <c r="N110" s="2">
        <v>1</v>
      </c>
      <c r="O110" s="2">
        <v>1</v>
      </c>
      <c r="P110" s="2">
        <v>9.4999999999998905E-2</v>
      </c>
      <c r="Q110" s="2">
        <v>6.12903225806444E-3</v>
      </c>
      <c r="R110" s="2">
        <v>6.4516129032258104E-2</v>
      </c>
      <c r="S110" s="2">
        <v>1</v>
      </c>
      <c r="T110" s="2">
        <v>26</v>
      </c>
      <c r="U110" s="2">
        <v>0</v>
      </c>
      <c r="V110" s="2">
        <v>2</v>
      </c>
      <c r="W110" s="2">
        <v>0</v>
      </c>
    </row>
    <row r="111" spans="1:23" x14ac:dyDescent="0.25">
      <c r="A111" s="2">
        <f>(Table3[[#This Row],[profit]] / 123.16 * 1000) - (Table3[[#This Row],[positions]] * 0.08)</f>
        <v>1.3015134784021354</v>
      </c>
      <c r="B111" s="2" t="s">
        <v>37</v>
      </c>
      <c r="C111" s="2">
        <v>744</v>
      </c>
      <c r="D111" s="2" t="s">
        <v>24</v>
      </c>
      <c r="E111" s="2">
        <v>120</v>
      </c>
      <c r="F111" s="2">
        <v>19</v>
      </c>
      <c r="G111" s="2">
        <v>0.6</v>
      </c>
      <c r="H111" s="2">
        <v>0.04</v>
      </c>
      <c r="I111" s="2">
        <v>0.36</v>
      </c>
      <c r="J111" s="2" t="b">
        <v>0</v>
      </c>
      <c r="K111" s="2">
        <v>2</v>
      </c>
      <c r="L111" s="2">
        <v>0.18000000000000699</v>
      </c>
      <c r="M111" s="2">
        <v>0</v>
      </c>
      <c r="N111" s="2">
        <v>0</v>
      </c>
      <c r="O111" s="2">
        <v>1</v>
      </c>
      <c r="P111" s="2">
        <v>9.0000000000003397E-2</v>
      </c>
      <c r="Q111" s="2">
        <v>5.80645161290345E-3</v>
      </c>
      <c r="R111" s="2">
        <v>6.4516129032258104E-2</v>
      </c>
      <c r="S111" s="2">
        <v>1</v>
      </c>
      <c r="T111" s="2">
        <v>11</v>
      </c>
      <c r="U111" s="2">
        <v>0</v>
      </c>
      <c r="V111" s="2">
        <v>2</v>
      </c>
      <c r="W111" s="2">
        <v>0</v>
      </c>
    </row>
    <row r="112" spans="1:23" x14ac:dyDescent="0.25">
      <c r="A112" s="2">
        <f>(Table3[[#This Row],[profit]] / 123.16 * 1000) - (Table3[[#This Row],[positions]] * 0.08)</f>
        <v>1.3015134784021354</v>
      </c>
      <c r="B112" s="2" t="s">
        <v>37</v>
      </c>
      <c r="C112" s="2">
        <v>744</v>
      </c>
      <c r="D112" s="2" t="s">
        <v>24</v>
      </c>
      <c r="E112" s="2">
        <v>10</v>
      </c>
      <c r="F112" s="2">
        <v>12</v>
      </c>
      <c r="G112" s="2">
        <v>0.69</v>
      </c>
      <c r="H112" s="2">
        <v>0.06</v>
      </c>
      <c r="I112" s="2">
        <v>0.15</v>
      </c>
      <c r="J112" s="2" t="b">
        <v>0</v>
      </c>
      <c r="K112" s="2">
        <v>2</v>
      </c>
      <c r="L112" s="2">
        <v>0.18000000000000699</v>
      </c>
      <c r="M112" s="2">
        <v>0</v>
      </c>
      <c r="N112" s="2">
        <v>0</v>
      </c>
      <c r="O112" s="2">
        <v>1</v>
      </c>
      <c r="P112" s="2">
        <v>9.0000000000003397E-2</v>
      </c>
      <c r="Q112" s="2">
        <v>5.80645161290345E-3</v>
      </c>
      <c r="R112" s="2">
        <v>6.4516129032258104E-2</v>
      </c>
      <c r="S112" s="2">
        <v>1</v>
      </c>
      <c r="T112" s="2">
        <v>5</v>
      </c>
      <c r="U112" s="2">
        <v>0</v>
      </c>
      <c r="V112" s="2">
        <v>2</v>
      </c>
      <c r="W112" s="2">
        <v>0</v>
      </c>
    </row>
    <row r="113" spans="1:23" x14ac:dyDescent="0.25">
      <c r="A113" s="2">
        <f>(Table3[[#This Row],[profit]] / 123.16 * 1000) - (Table3[[#This Row],[positions]] * 0.08)</f>
        <v>1.3015134784020219</v>
      </c>
      <c r="B113" s="2" t="s">
        <v>37</v>
      </c>
      <c r="C113" s="2">
        <v>744</v>
      </c>
      <c r="D113" s="2" t="s">
        <v>24</v>
      </c>
      <c r="E113" s="2">
        <v>140</v>
      </c>
      <c r="F113" s="2">
        <v>6</v>
      </c>
      <c r="G113" s="2">
        <v>0.62</v>
      </c>
      <c r="H113" s="2">
        <v>0.03</v>
      </c>
      <c r="I113" s="2">
        <v>0.4</v>
      </c>
      <c r="J113" s="2" t="b">
        <v>1</v>
      </c>
      <c r="K113" s="2">
        <v>2</v>
      </c>
      <c r="L113" s="2">
        <v>0.179999999999993</v>
      </c>
      <c r="M113" s="2">
        <v>7.9999999999998295E-2</v>
      </c>
      <c r="N113" s="2">
        <v>1</v>
      </c>
      <c r="O113" s="2">
        <v>1</v>
      </c>
      <c r="P113" s="2">
        <v>8.9999999999996305E-2</v>
      </c>
      <c r="Q113" s="2">
        <v>5.8064516129029903E-3</v>
      </c>
      <c r="R113" s="2">
        <v>6.4516129032258104E-2</v>
      </c>
      <c r="S113" s="2">
        <v>1</v>
      </c>
      <c r="T113" s="2">
        <v>20</v>
      </c>
      <c r="U113" s="2">
        <v>0</v>
      </c>
      <c r="V113" s="2">
        <v>2</v>
      </c>
      <c r="W113" s="2">
        <v>0</v>
      </c>
    </row>
    <row r="114" spans="1:23" x14ac:dyDescent="0.25">
      <c r="A114" s="2">
        <f>(Table3[[#This Row],[profit]] / 123.16 * 1000) - (Table3[[#This Row],[positions]] * 0.08)</f>
        <v>1.300318285157535</v>
      </c>
      <c r="B114" s="2" t="s">
        <v>37</v>
      </c>
      <c r="C114" s="2">
        <v>744</v>
      </c>
      <c r="D114" s="2" t="s">
        <v>24</v>
      </c>
      <c r="E114" s="2">
        <v>130</v>
      </c>
      <c r="F114" s="2">
        <v>23</v>
      </c>
      <c r="G114" s="2">
        <v>0.65</v>
      </c>
      <c r="H114" s="2">
        <v>0.12</v>
      </c>
      <c r="I114" s="2">
        <v>0.37</v>
      </c>
      <c r="J114" s="2" t="b">
        <v>1</v>
      </c>
      <c r="K114" s="2">
        <v>1</v>
      </c>
      <c r="L114" s="2">
        <v>0.17000000000000201</v>
      </c>
      <c r="M114" s="2">
        <v>0</v>
      </c>
      <c r="N114" s="2">
        <v>1</v>
      </c>
      <c r="O114" s="2">
        <v>1</v>
      </c>
      <c r="P114" s="2">
        <v>0.17000000000000201</v>
      </c>
      <c r="Q114" s="2">
        <v>5.4838709677419899E-3</v>
      </c>
      <c r="R114" s="2">
        <v>3.2258064516128997E-2</v>
      </c>
      <c r="S114" s="2" t="s">
        <v>25</v>
      </c>
      <c r="T114" s="2">
        <v>46</v>
      </c>
      <c r="U114" s="2">
        <v>0</v>
      </c>
      <c r="V114" s="2">
        <v>1</v>
      </c>
      <c r="W114" s="2">
        <v>0</v>
      </c>
    </row>
    <row r="115" spans="1:23" x14ac:dyDescent="0.25">
      <c r="A115" s="2">
        <f>(Table3[[#This Row],[profit]] / 123.16 * 1000) - (Table3[[#This Row],[positions]] * 0.08)</f>
        <v>1.2215134784020218</v>
      </c>
      <c r="B115" s="2" t="s">
        <v>37</v>
      </c>
      <c r="C115" s="2">
        <v>744</v>
      </c>
      <c r="D115" s="2" t="s">
        <v>24</v>
      </c>
      <c r="E115" s="2">
        <v>150</v>
      </c>
      <c r="F115" s="2">
        <v>9</v>
      </c>
      <c r="G115" s="2">
        <v>0.37</v>
      </c>
      <c r="H115" s="2">
        <v>0.17</v>
      </c>
      <c r="I115" s="2">
        <v>0.16</v>
      </c>
      <c r="J115" s="2" t="b">
        <v>0</v>
      </c>
      <c r="K115" s="2">
        <v>3</v>
      </c>
      <c r="L115" s="2">
        <v>0.179999999999993</v>
      </c>
      <c r="M115" s="2">
        <v>0</v>
      </c>
      <c r="N115" s="2">
        <v>0</v>
      </c>
      <c r="O115" s="2">
        <v>0.66666666666666696</v>
      </c>
      <c r="P115" s="2">
        <v>5.99999999999975E-2</v>
      </c>
      <c r="Q115" s="2">
        <v>5.8064516129029903E-3</v>
      </c>
      <c r="R115" s="2">
        <v>9.6774193548387094E-2</v>
      </c>
      <c r="S115" s="2">
        <v>0.5</v>
      </c>
      <c r="T115" s="2">
        <v>24</v>
      </c>
      <c r="U115" s="2">
        <v>1</v>
      </c>
      <c r="V115" s="2">
        <v>2</v>
      </c>
      <c r="W115" s="2">
        <v>0</v>
      </c>
    </row>
    <row r="116" spans="1:23" x14ac:dyDescent="0.25">
      <c r="A116" s="2">
        <f>(Table3[[#This Row],[profit]] / 123.16 * 1000) - (Table3[[#This Row],[positions]] * 0.08)</f>
        <v>1.2203182851575352</v>
      </c>
      <c r="B116" s="2" t="s">
        <v>37</v>
      </c>
      <c r="C116" s="2">
        <v>744</v>
      </c>
      <c r="D116" s="2" t="s">
        <v>24</v>
      </c>
      <c r="E116" s="2">
        <v>70</v>
      </c>
      <c r="F116" s="2">
        <v>10</v>
      </c>
      <c r="G116" s="2">
        <v>0.47</v>
      </c>
      <c r="H116" s="2">
        <v>0.02</v>
      </c>
      <c r="I116" s="2">
        <v>0.14000000000000001</v>
      </c>
      <c r="J116" s="2" t="b">
        <v>0</v>
      </c>
      <c r="K116" s="2">
        <v>2</v>
      </c>
      <c r="L116" s="2">
        <v>0.17000000000000201</v>
      </c>
      <c r="M116" s="2">
        <v>0</v>
      </c>
      <c r="N116" s="2">
        <v>0</v>
      </c>
      <c r="O116" s="2">
        <v>1</v>
      </c>
      <c r="P116" s="2">
        <v>8.5000000000000894E-2</v>
      </c>
      <c r="Q116" s="2">
        <v>5.4838709677419899E-3</v>
      </c>
      <c r="R116" s="2">
        <v>6.4516129032258104E-2</v>
      </c>
      <c r="S116" s="2">
        <v>1</v>
      </c>
      <c r="T116" s="2">
        <v>5</v>
      </c>
      <c r="U116" s="2">
        <v>0</v>
      </c>
      <c r="V116" s="2">
        <v>2</v>
      </c>
      <c r="W116" s="2">
        <v>0</v>
      </c>
    </row>
    <row r="117" spans="1:23" x14ac:dyDescent="0.25">
      <c r="A117" s="2">
        <f>(Table3[[#This Row],[profit]] / 123.16 * 1000) - (Table3[[#This Row],[positions]] * 0.08)</f>
        <v>1.2203182851575352</v>
      </c>
      <c r="B117" s="2" t="s">
        <v>37</v>
      </c>
      <c r="C117" s="2">
        <v>744</v>
      </c>
      <c r="D117" s="2" t="s">
        <v>24</v>
      </c>
      <c r="E117" s="2">
        <v>170</v>
      </c>
      <c r="F117" s="2">
        <v>8</v>
      </c>
      <c r="G117" s="2">
        <v>0.61</v>
      </c>
      <c r="H117" s="2">
        <v>0.37</v>
      </c>
      <c r="I117" s="2">
        <v>0.18</v>
      </c>
      <c r="J117" s="2" t="b">
        <v>1</v>
      </c>
      <c r="K117" s="2">
        <v>2</v>
      </c>
      <c r="L117" s="2">
        <v>0.17000000000000201</v>
      </c>
      <c r="M117" s="2">
        <v>-0.239999999999995</v>
      </c>
      <c r="N117" s="2">
        <v>1</v>
      </c>
      <c r="O117" s="2">
        <v>0.5</v>
      </c>
      <c r="P117" s="2">
        <v>8.5000000000000894E-2</v>
      </c>
      <c r="Q117" s="2">
        <v>5.4838709677419899E-3</v>
      </c>
      <c r="R117" s="2">
        <v>6.4516129032258104E-2</v>
      </c>
      <c r="S117" s="2">
        <v>1</v>
      </c>
      <c r="T117" s="2">
        <v>93</v>
      </c>
      <c r="U117" s="2">
        <v>1</v>
      </c>
      <c r="V117" s="2">
        <v>0</v>
      </c>
      <c r="W117" s="2">
        <v>1</v>
      </c>
    </row>
    <row r="118" spans="1:23" x14ac:dyDescent="0.25">
      <c r="A118" s="2">
        <f>(Table3[[#This Row],[profit]] / 123.16 * 1000) - (Table3[[#This Row],[positions]] * 0.08)</f>
        <v>1.1391230919130482</v>
      </c>
      <c r="B118" s="2" t="s">
        <v>37</v>
      </c>
      <c r="C118" s="2">
        <v>744</v>
      </c>
      <c r="D118" s="2" t="s">
        <v>24</v>
      </c>
      <c r="E118" s="2">
        <v>130</v>
      </c>
      <c r="F118" s="2">
        <v>10</v>
      </c>
      <c r="G118" s="2">
        <v>0.67</v>
      </c>
      <c r="H118" s="2">
        <v>0.03</v>
      </c>
      <c r="I118" s="2">
        <v>0.17</v>
      </c>
      <c r="J118" s="2" t="b">
        <v>0</v>
      </c>
      <c r="K118" s="2">
        <v>2</v>
      </c>
      <c r="L118" s="2">
        <v>0.16000000000001099</v>
      </c>
      <c r="M118" s="2">
        <v>0</v>
      </c>
      <c r="N118" s="2">
        <v>0</v>
      </c>
      <c r="O118" s="2">
        <v>1</v>
      </c>
      <c r="P118" s="2">
        <v>8.00000000000054E-2</v>
      </c>
      <c r="Q118" s="2">
        <v>5.1612903225809904E-3</v>
      </c>
      <c r="R118" s="2">
        <v>6.4516129032258104E-2</v>
      </c>
      <c r="S118" s="2">
        <v>1</v>
      </c>
      <c r="T118" s="2">
        <v>4</v>
      </c>
      <c r="U118" s="2">
        <v>0</v>
      </c>
      <c r="V118" s="2">
        <v>2</v>
      </c>
      <c r="W118" s="2">
        <v>0</v>
      </c>
    </row>
    <row r="119" spans="1:23" x14ac:dyDescent="0.25">
      <c r="A119" s="2">
        <f>(Table3[[#This Row],[profit]] / 123.16 * 1000) - (Table3[[#This Row],[positions]] * 0.08)</f>
        <v>1.0579278986684477</v>
      </c>
      <c r="B119" s="2" t="s">
        <v>37</v>
      </c>
      <c r="C119" s="2">
        <v>744</v>
      </c>
      <c r="D119" s="2" t="s">
        <v>24</v>
      </c>
      <c r="E119" s="2">
        <v>80</v>
      </c>
      <c r="F119" s="2">
        <v>5</v>
      </c>
      <c r="G119" s="2">
        <v>0.53</v>
      </c>
      <c r="H119" s="2">
        <v>0.17</v>
      </c>
      <c r="I119" s="2">
        <v>0.02</v>
      </c>
      <c r="J119" s="2" t="b">
        <v>1</v>
      </c>
      <c r="K119" s="2">
        <v>2</v>
      </c>
      <c r="L119" s="2">
        <v>0.15000000000000599</v>
      </c>
      <c r="M119" s="2">
        <v>0</v>
      </c>
      <c r="N119" s="2">
        <v>1</v>
      </c>
      <c r="O119" s="2">
        <v>0.5</v>
      </c>
      <c r="P119" s="2">
        <v>7.5000000000002801E-2</v>
      </c>
      <c r="Q119" s="2">
        <v>4.8387096774195398E-3</v>
      </c>
      <c r="R119" s="2">
        <v>6.4516129032258104E-2</v>
      </c>
      <c r="S119" s="2">
        <v>1</v>
      </c>
      <c r="T119" s="2">
        <v>4</v>
      </c>
      <c r="U119" s="2">
        <v>1</v>
      </c>
      <c r="V119" s="2">
        <v>1</v>
      </c>
      <c r="W119" s="2">
        <v>0</v>
      </c>
    </row>
    <row r="120" spans="1:23" x14ac:dyDescent="0.25">
      <c r="A120" s="2">
        <f>(Table3[[#This Row],[profit]] / 123.16 * 1000) - (Table3[[#This Row],[positions]] * 0.08)</f>
        <v>0.9803182851577622</v>
      </c>
      <c r="B120" s="2" t="s">
        <v>37</v>
      </c>
      <c r="C120" s="2">
        <v>744</v>
      </c>
      <c r="D120" s="2" t="s">
        <v>24</v>
      </c>
      <c r="E120" s="2">
        <v>140</v>
      </c>
      <c r="F120" s="2">
        <v>24</v>
      </c>
      <c r="G120" s="2">
        <v>0.44</v>
      </c>
      <c r="H120" s="2">
        <v>0.1</v>
      </c>
      <c r="I120" s="2">
        <v>0.06</v>
      </c>
      <c r="J120" s="2" t="b">
        <v>1</v>
      </c>
      <c r="K120" s="2">
        <v>5</v>
      </c>
      <c r="L120" s="2">
        <v>0.17000000000002999</v>
      </c>
      <c r="M120" s="2">
        <v>-0.16999999999998699</v>
      </c>
      <c r="N120" s="2">
        <v>0.8</v>
      </c>
      <c r="O120" s="2">
        <v>0.4</v>
      </c>
      <c r="P120" s="2">
        <v>3.4000000000005998E-2</v>
      </c>
      <c r="Q120" s="2">
        <v>5.4838709677429102E-3</v>
      </c>
      <c r="R120" s="2">
        <v>0.16129032258064499</v>
      </c>
      <c r="S120" s="2">
        <v>0.5</v>
      </c>
      <c r="T120" s="2">
        <v>9</v>
      </c>
      <c r="U120" s="2">
        <v>3</v>
      </c>
      <c r="V120" s="2">
        <v>2</v>
      </c>
      <c r="W120" s="2">
        <v>0</v>
      </c>
    </row>
    <row r="121" spans="1:23" x14ac:dyDescent="0.25">
      <c r="A121" s="2">
        <f>(Table3[[#This Row],[profit]] / 123.16 * 1000) - (Table3[[#This Row],[positions]] * 0.08)</f>
        <v>0.97673270542396062</v>
      </c>
      <c r="B121" s="2" t="s">
        <v>37</v>
      </c>
      <c r="C121" s="2">
        <v>744</v>
      </c>
      <c r="D121" s="2" t="s">
        <v>24</v>
      </c>
      <c r="E121" s="2">
        <v>140</v>
      </c>
      <c r="F121" s="2">
        <v>6</v>
      </c>
      <c r="G121" s="2">
        <v>0.39</v>
      </c>
      <c r="H121" s="2">
        <v>0.13</v>
      </c>
      <c r="I121" s="2">
        <v>0.12</v>
      </c>
      <c r="J121" s="2" t="b">
        <v>1</v>
      </c>
      <c r="K121" s="2">
        <v>2</v>
      </c>
      <c r="L121" s="2">
        <v>0.140000000000015</v>
      </c>
      <c r="M121" s="2">
        <v>-0.15999999999999701</v>
      </c>
      <c r="N121" s="2">
        <v>1</v>
      </c>
      <c r="O121" s="2">
        <v>0.5</v>
      </c>
      <c r="P121" s="2">
        <v>7.0000000000007404E-2</v>
      </c>
      <c r="Q121" s="2">
        <v>4.5161290322585403E-3</v>
      </c>
      <c r="R121" s="2">
        <v>6.4516129032258104E-2</v>
      </c>
      <c r="S121" s="2">
        <v>1</v>
      </c>
      <c r="T121" s="2">
        <v>11</v>
      </c>
      <c r="U121" s="2">
        <v>1</v>
      </c>
      <c r="V121" s="2">
        <v>1</v>
      </c>
      <c r="W121" s="2">
        <v>0</v>
      </c>
    </row>
    <row r="122" spans="1:23" x14ac:dyDescent="0.25">
      <c r="A122" s="2">
        <f>(Table3[[#This Row],[profit]] / 123.16 * 1000) - (Table3[[#This Row],[positions]] * 0.08)</f>
        <v>0.97673270542384716</v>
      </c>
      <c r="B122" s="2" t="s">
        <v>37</v>
      </c>
      <c r="C122" s="2">
        <v>744</v>
      </c>
      <c r="D122" s="2" t="s">
        <v>24</v>
      </c>
      <c r="E122" s="2">
        <v>90</v>
      </c>
      <c r="F122" s="2">
        <v>2</v>
      </c>
      <c r="G122" s="2">
        <v>0.49</v>
      </c>
      <c r="H122" s="2">
        <v>0.39</v>
      </c>
      <c r="I122" s="2">
        <v>0.12</v>
      </c>
      <c r="J122" s="2" t="b">
        <v>1</v>
      </c>
      <c r="K122" s="2">
        <v>2</v>
      </c>
      <c r="L122" s="2">
        <v>0.14000000000000101</v>
      </c>
      <c r="M122" s="2">
        <v>0</v>
      </c>
      <c r="N122" s="2">
        <v>1</v>
      </c>
      <c r="O122" s="2">
        <v>0.5</v>
      </c>
      <c r="P122" s="2">
        <v>7.0000000000000298E-2</v>
      </c>
      <c r="Q122" s="2">
        <v>4.5161290322580797E-3</v>
      </c>
      <c r="R122" s="2">
        <v>6.4516129032258104E-2</v>
      </c>
      <c r="S122" s="2">
        <v>1</v>
      </c>
      <c r="T122" s="2">
        <v>51</v>
      </c>
      <c r="U122" s="2">
        <v>1</v>
      </c>
      <c r="V122" s="2">
        <v>0</v>
      </c>
      <c r="W122" s="2">
        <v>1</v>
      </c>
    </row>
    <row r="123" spans="1:23" x14ac:dyDescent="0.25">
      <c r="A123" s="2">
        <f>(Table3[[#This Row],[profit]] / 123.16 * 1000) - (Table3[[#This Row],[positions]] * 0.08)</f>
        <v>0.97553751217923856</v>
      </c>
      <c r="B123" s="2" t="s">
        <v>37</v>
      </c>
      <c r="C123" s="2">
        <v>744</v>
      </c>
      <c r="D123" s="2" t="s">
        <v>24</v>
      </c>
      <c r="E123" s="2">
        <v>80</v>
      </c>
      <c r="F123" s="2">
        <v>5</v>
      </c>
      <c r="G123" s="2">
        <v>0.64</v>
      </c>
      <c r="H123" s="2">
        <v>0.1</v>
      </c>
      <c r="I123" s="2">
        <v>0.01</v>
      </c>
      <c r="J123" s="2" t="b">
        <v>0</v>
      </c>
      <c r="K123" s="2">
        <v>1</v>
      </c>
      <c r="L123" s="2">
        <v>0.12999999999999501</v>
      </c>
      <c r="M123" s="2">
        <v>0</v>
      </c>
      <c r="N123" s="2">
        <v>0</v>
      </c>
      <c r="O123" s="2">
        <v>1</v>
      </c>
      <c r="P123" s="2">
        <v>0.12999999999999501</v>
      </c>
      <c r="Q123" s="2">
        <v>4.19354838709663E-3</v>
      </c>
      <c r="R123" s="2">
        <v>3.2258064516128997E-2</v>
      </c>
      <c r="S123" s="2" t="s">
        <v>25</v>
      </c>
      <c r="T123" s="2">
        <v>10</v>
      </c>
      <c r="U123" s="2">
        <v>0</v>
      </c>
      <c r="V123" s="2">
        <v>1</v>
      </c>
      <c r="W123" s="2">
        <v>0</v>
      </c>
    </row>
    <row r="124" spans="1:23" x14ac:dyDescent="0.25">
      <c r="A124" s="2">
        <f>(Table3[[#This Row],[profit]] / 123.16 * 1000) - (Table3[[#This Row],[positions]] * 0.08)</f>
        <v>0.96127314063013092</v>
      </c>
      <c r="B124" s="2" t="s">
        <v>37</v>
      </c>
      <c r="C124" s="2">
        <v>744</v>
      </c>
      <c r="D124" s="2" t="s">
        <v>24</v>
      </c>
      <c r="E124" s="2">
        <v>70</v>
      </c>
      <c r="F124" s="2">
        <v>25</v>
      </c>
      <c r="G124" s="2">
        <v>0.15</v>
      </c>
      <c r="H124" s="2">
        <v>0.35</v>
      </c>
      <c r="I124" s="2">
        <v>0.13</v>
      </c>
      <c r="J124" s="2" t="b">
        <v>1</v>
      </c>
      <c r="K124" s="2">
        <v>57</v>
      </c>
      <c r="L124" s="2">
        <v>0.68000000000000704</v>
      </c>
      <c r="M124" s="2">
        <v>-0.84999999999997999</v>
      </c>
      <c r="N124" s="2">
        <v>0.45614035087719301</v>
      </c>
      <c r="O124" s="2">
        <v>0.47368421052631599</v>
      </c>
      <c r="P124" s="2">
        <v>1.1929824561403599E-2</v>
      </c>
      <c r="Q124" s="2">
        <v>2.1935483870968001E-2</v>
      </c>
      <c r="R124" s="2">
        <v>1.8387096774193501</v>
      </c>
      <c r="S124" s="2">
        <v>0.66666666666666696</v>
      </c>
      <c r="T124" s="2">
        <v>60</v>
      </c>
      <c r="U124" s="2">
        <v>15</v>
      </c>
      <c r="V124" s="2">
        <v>5</v>
      </c>
      <c r="W124" s="2">
        <v>37</v>
      </c>
    </row>
    <row r="125" spans="1:23" x14ac:dyDescent="0.25">
      <c r="A125" s="2">
        <f>(Table3[[#This Row],[profit]] / 123.16 * 1000) - (Table3[[#This Row],[positions]] * 0.08)</f>
        <v>0.89673270542396066</v>
      </c>
      <c r="B125" s="2" t="s">
        <v>37</v>
      </c>
      <c r="C125" s="2">
        <v>744</v>
      </c>
      <c r="D125" s="2" t="s">
        <v>24</v>
      </c>
      <c r="E125" s="2">
        <v>160</v>
      </c>
      <c r="F125" s="2">
        <v>17</v>
      </c>
      <c r="G125" s="2">
        <v>0.5</v>
      </c>
      <c r="H125" s="2">
        <v>0.1</v>
      </c>
      <c r="I125" s="2">
        <v>0.14000000000000001</v>
      </c>
      <c r="J125" s="2" t="b">
        <v>0</v>
      </c>
      <c r="K125" s="2">
        <v>3</v>
      </c>
      <c r="L125" s="2">
        <v>0.140000000000015</v>
      </c>
      <c r="M125" s="2">
        <v>0</v>
      </c>
      <c r="N125" s="2">
        <v>0</v>
      </c>
      <c r="O125" s="2">
        <v>0.66666666666666696</v>
      </c>
      <c r="P125" s="2">
        <v>4.6666666666671602E-2</v>
      </c>
      <c r="Q125" s="2">
        <v>4.5161290322585403E-3</v>
      </c>
      <c r="R125" s="2">
        <v>9.6774193548387094E-2</v>
      </c>
      <c r="S125" s="2">
        <v>1</v>
      </c>
      <c r="T125" s="2">
        <v>18</v>
      </c>
      <c r="U125" s="2">
        <v>1</v>
      </c>
      <c r="V125" s="2">
        <v>2</v>
      </c>
      <c r="W125" s="2">
        <v>0</v>
      </c>
    </row>
    <row r="126" spans="1:23" x14ac:dyDescent="0.25">
      <c r="A126" s="2">
        <f>(Table3[[#This Row],[profit]] / 123.16 * 1000) - (Table3[[#This Row],[positions]] * 0.08)</f>
        <v>0.8967327054237253</v>
      </c>
      <c r="B126" s="2" t="s">
        <v>37</v>
      </c>
      <c r="C126" s="2">
        <v>744</v>
      </c>
      <c r="D126" s="2" t="s">
        <v>24</v>
      </c>
      <c r="E126" s="2">
        <v>160</v>
      </c>
      <c r="F126" s="2">
        <v>25</v>
      </c>
      <c r="G126" s="2">
        <v>0.52</v>
      </c>
      <c r="H126" s="2">
        <v>0.14000000000000001</v>
      </c>
      <c r="I126" s="2">
        <v>0.2</v>
      </c>
      <c r="J126" s="2" t="b">
        <v>1</v>
      </c>
      <c r="K126" s="2">
        <v>3</v>
      </c>
      <c r="L126" s="2">
        <v>0.139999999999986</v>
      </c>
      <c r="M126" s="2">
        <v>-0.25</v>
      </c>
      <c r="N126" s="2">
        <v>0.66666666666666696</v>
      </c>
      <c r="O126" s="2">
        <v>0.66666666666666696</v>
      </c>
      <c r="P126" s="2">
        <v>4.6666666666662103E-2</v>
      </c>
      <c r="Q126" s="2">
        <v>4.51612903225762E-3</v>
      </c>
      <c r="R126" s="2">
        <v>9.6774193548387094E-2</v>
      </c>
      <c r="S126" s="2">
        <v>0.5</v>
      </c>
      <c r="T126" s="2">
        <v>53</v>
      </c>
      <c r="U126" s="2">
        <v>1</v>
      </c>
      <c r="V126" s="2">
        <v>2</v>
      </c>
      <c r="W126" s="2">
        <v>0</v>
      </c>
    </row>
    <row r="127" spans="1:23" x14ac:dyDescent="0.25">
      <c r="A127" s="2">
        <f>(Table3[[#This Row],[profit]] / 123.16 * 1000) - (Table3[[#This Row],[positions]] * 0.08)</f>
        <v>0.89553751217936017</v>
      </c>
      <c r="B127" s="2" t="s">
        <v>37</v>
      </c>
      <c r="C127" s="2">
        <v>744</v>
      </c>
      <c r="D127" s="2" t="s">
        <v>24</v>
      </c>
      <c r="E127" s="2">
        <v>100</v>
      </c>
      <c r="F127" s="2">
        <v>9</v>
      </c>
      <c r="G127" s="2">
        <v>0.62</v>
      </c>
      <c r="H127" s="2">
        <v>0.21</v>
      </c>
      <c r="I127" s="2">
        <v>0.21</v>
      </c>
      <c r="J127" s="2" t="b">
        <v>1</v>
      </c>
      <c r="K127" s="2">
        <v>2</v>
      </c>
      <c r="L127" s="2">
        <v>0.13000000000001</v>
      </c>
      <c r="M127" s="2">
        <v>0.13000000000001</v>
      </c>
      <c r="N127" s="2">
        <v>1</v>
      </c>
      <c r="O127" s="2">
        <v>0.5</v>
      </c>
      <c r="P127" s="2">
        <v>6.5000000000004804E-2</v>
      </c>
      <c r="Q127" s="2">
        <v>4.1935483870970897E-3</v>
      </c>
      <c r="R127" s="2">
        <v>6.4516129032258104E-2</v>
      </c>
      <c r="S127" s="2">
        <v>1</v>
      </c>
      <c r="T127" s="2">
        <v>101</v>
      </c>
      <c r="U127" s="2">
        <v>0</v>
      </c>
      <c r="V127" s="2">
        <v>0</v>
      </c>
      <c r="W127" s="2">
        <v>2</v>
      </c>
    </row>
    <row r="128" spans="1:23" x14ac:dyDescent="0.25">
      <c r="A128" s="2">
        <f>(Table3[[#This Row],[profit]] / 123.16 * 1000) - (Table3[[#This Row],[positions]] * 0.08)</f>
        <v>0.89553751217923849</v>
      </c>
      <c r="B128" s="2" t="s">
        <v>37</v>
      </c>
      <c r="C128" s="2">
        <v>744</v>
      </c>
      <c r="D128" s="2" t="s">
        <v>24</v>
      </c>
      <c r="E128" s="2">
        <v>120</v>
      </c>
      <c r="F128" s="2">
        <v>4</v>
      </c>
      <c r="G128" s="2">
        <v>0.48</v>
      </c>
      <c r="H128" s="2">
        <v>0.02</v>
      </c>
      <c r="I128" s="2">
        <v>0.38</v>
      </c>
      <c r="J128" s="2" t="b">
        <v>1</v>
      </c>
      <c r="K128" s="2">
        <v>2</v>
      </c>
      <c r="L128" s="2">
        <v>0.12999999999999501</v>
      </c>
      <c r="M128" s="2">
        <v>0</v>
      </c>
      <c r="N128" s="2">
        <v>1</v>
      </c>
      <c r="O128" s="2">
        <v>1</v>
      </c>
      <c r="P128" s="2">
        <v>6.4999999999997699E-2</v>
      </c>
      <c r="Q128" s="2">
        <v>4.19354838709663E-3</v>
      </c>
      <c r="R128" s="2">
        <v>6.4516129032258104E-2</v>
      </c>
      <c r="S128" s="2">
        <v>1</v>
      </c>
      <c r="T128" s="2">
        <v>20</v>
      </c>
      <c r="U128" s="2">
        <v>0</v>
      </c>
      <c r="V128" s="2">
        <v>2</v>
      </c>
      <c r="W128" s="2">
        <v>0</v>
      </c>
    </row>
    <row r="129" spans="1:23" x14ac:dyDescent="0.25">
      <c r="A129" s="2">
        <f>(Table3[[#This Row],[profit]] / 123.16 * 1000) - (Table3[[#This Row],[positions]] * 0.08)</f>
        <v>0.81553751217923853</v>
      </c>
      <c r="B129" s="2" t="s">
        <v>37</v>
      </c>
      <c r="C129" s="2">
        <v>744</v>
      </c>
      <c r="D129" s="2" t="s">
        <v>24</v>
      </c>
      <c r="E129" s="2">
        <v>50</v>
      </c>
      <c r="F129" s="2">
        <v>3</v>
      </c>
      <c r="G129" s="2">
        <v>0.37</v>
      </c>
      <c r="H129" s="2">
        <v>0.3</v>
      </c>
      <c r="I129" s="2">
        <v>0.04</v>
      </c>
      <c r="J129" s="2" t="b">
        <v>1</v>
      </c>
      <c r="K129" s="2">
        <v>3</v>
      </c>
      <c r="L129" s="2">
        <v>0.12999999999999501</v>
      </c>
      <c r="M129" s="2">
        <v>-0.24000000000000901</v>
      </c>
      <c r="N129" s="2">
        <v>0.66666666666666696</v>
      </c>
      <c r="O129" s="2">
        <v>0.33333333333333298</v>
      </c>
      <c r="P129" s="2">
        <v>4.3333333333331801E-2</v>
      </c>
      <c r="Q129" s="2">
        <v>4.19354838709663E-3</v>
      </c>
      <c r="R129" s="2">
        <v>9.6774193548387094E-2</v>
      </c>
      <c r="S129" s="2">
        <v>0.5</v>
      </c>
      <c r="T129" s="2">
        <v>13</v>
      </c>
      <c r="U129" s="2">
        <v>2</v>
      </c>
      <c r="V129" s="2">
        <v>1</v>
      </c>
      <c r="W129" s="2">
        <v>0</v>
      </c>
    </row>
    <row r="130" spans="1:23" x14ac:dyDescent="0.25">
      <c r="A130" s="2">
        <f>(Table3[[#This Row],[profit]] / 123.16 * 1000) - (Table3[[#This Row],[positions]] * 0.08)</f>
        <v>0.81434231893475961</v>
      </c>
      <c r="B130" s="2" t="s">
        <v>37</v>
      </c>
      <c r="C130" s="2">
        <v>744</v>
      </c>
      <c r="D130" s="2" t="s">
        <v>24</v>
      </c>
      <c r="E130" s="2">
        <v>100</v>
      </c>
      <c r="F130" s="2">
        <v>8</v>
      </c>
      <c r="G130" s="2">
        <v>0.63</v>
      </c>
      <c r="H130" s="2">
        <v>0.14000000000000001</v>
      </c>
      <c r="I130" s="2">
        <v>0.25</v>
      </c>
      <c r="J130" s="2" t="b">
        <v>1</v>
      </c>
      <c r="K130" s="2">
        <v>2</v>
      </c>
      <c r="L130" s="2">
        <v>0.12000000000000501</v>
      </c>
      <c r="M130" s="2">
        <v>0</v>
      </c>
      <c r="N130" s="2">
        <v>1</v>
      </c>
      <c r="O130" s="2">
        <v>0.5</v>
      </c>
      <c r="P130" s="2">
        <v>6.0000000000002301E-2</v>
      </c>
      <c r="Q130" s="2">
        <v>3.87096774193563E-3</v>
      </c>
      <c r="R130" s="2">
        <v>6.4516129032258104E-2</v>
      </c>
      <c r="S130" s="2">
        <v>1</v>
      </c>
      <c r="T130" s="2">
        <v>71</v>
      </c>
      <c r="U130" s="2">
        <v>0</v>
      </c>
      <c r="V130" s="2">
        <v>1</v>
      </c>
      <c r="W130" s="2">
        <v>1</v>
      </c>
    </row>
    <row r="131" spans="1:23" x14ac:dyDescent="0.25">
      <c r="A131" s="2">
        <f>(Table3[[#This Row],[profit]] / 123.16 * 1000) - (Table3[[#This Row],[positions]] * 0.08)</f>
        <v>0.81434231893475961</v>
      </c>
      <c r="B131" s="2" t="s">
        <v>37</v>
      </c>
      <c r="C131" s="2">
        <v>744</v>
      </c>
      <c r="D131" s="2" t="s">
        <v>24</v>
      </c>
      <c r="E131" s="2">
        <v>160</v>
      </c>
      <c r="F131" s="2">
        <v>6</v>
      </c>
      <c r="G131" s="2">
        <v>0.63</v>
      </c>
      <c r="H131" s="2">
        <v>0.04</v>
      </c>
      <c r="I131" s="2">
        <v>0.37</v>
      </c>
      <c r="J131" s="2" t="b">
        <v>0</v>
      </c>
      <c r="K131" s="2">
        <v>2</v>
      </c>
      <c r="L131" s="2">
        <v>0.12000000000000501</v>
      </c>
      <c r="M131" s="2">
        <v>0</v>
      </c>
      <c r="N131" s="2">
        <v>0</v>
      </c>
      <c r="O131" s="2">
        <v>1</v>
      </c>
      <c r="P131" s="2">
        <v>6.0000000000002301E-2</v>
      </c>
      <c r="Q131" s="2">
        <v>3.87096774193563E-3</v>
      </c>
      <c r="R131" s="2">
        <v>6.4516129032258104E-2</v>
      </c>
      <c r="S131" s="2">
        <v>1</v>
      </c>
      <c r="T131" s="2">
        <v>9</v>
      </c>
      <c r="U131" s="2">
        <v>0</v>
      </c>
      <c r="V131" s="2">
        <v>2</v>
      </c>
      <c r="W131" s="2">
        <v>0</v>
      </c>
    </row>
    <row r="132" spans="1:23" x14ac:dyDescent="0.25">
      <c r="A132" s="2">
        <f>(Table3[[#This Row],[profit]] / 123.16 * 1000) - (Table3[[#This Row],[positions]] * 0.08)</f>
        <v>0.81434231893463793</v>
      </c>
      <c r="B132" s="2" t="s">
        <v>37</v>
      </c>
      <c r="C132" s="2">
        <v>744</v>
      </c>
      <c r="D132" s="2" t="s">
        <v>24</v>
      </c>
      <c r="E132" s="2">
        <v>20</v>
      </c>
      <c r="F132" s="2">
        <v>21</v>
      </c>
      <c r="G132" s="2">
        <v>0.6</v>
      </c>
      <c r="H132" s="2">
        <v>0.24</v>
      </c>
      <c r="I132" s="2">
        <v>0.23</v>
      </c>
      <c r="J132" s="2" t="b">
        <v>1</v>
      </c>
      <c r="K132" s="2">
        <v>2</v>
      </c>
      <c r="L132" s="2">
        <v>0.11999999999999</v>
      </c>
      <c r="M132" s="2">
        <v>0.11999999999999</v>
      </c>
      <c r="N132" s="2">
        <v>1</v>
      </c>
      <c r="O132" s="2">
        <v>0.5</v>
      </c>
      <c r="P132" s="2">
        <v>5.9999999999995203E-2</v>
      </c>
      <c r="Q132" s="2">
        <v>3.8709677419351699E-3</v>
      </c>
      <c r="R132" s="2">
        <v>6.4516129032258104E-2</v>
      </c>
      <c r="S132" s="2">
        <v>1</v>
      </c>
      <c r="T132" s="2">
        <v>21</v>
      </c>
      <c r="U132" s="2">
        <v>0</v>
      </c>
      <c r="V132" s="2">
        <v>0</v>
      </c>
      <c r="W132" s="2">
        <v>2</v>
      </c>
    </row>
    <row r="133" spans="1:23" x14ac:dyDescent="0.25">
      <c r="A133" s="2">
        <f>(Table3[[#This Row],[profit]] / 123.16 * 1000) - (Table3[[#This Row],[positions]] * 0.08)</f>
        <v>0.81314712569015113</v>
      </c>
      <c r="B133" s="2" t="s">
        <v>37</v>
      </c>
      <c r="C133" s="2">
        <v>744</v>
      </c>
      <c r="D133" s="2" t="s">
        <v>24</v>
      </c>
      <c r="E133" s="2">
        <v>50</v>
      </c>
      <c r="F133" s="2">
        <v>19</v>
      </c>
      <c r="G133" s="2">
        <v>0.69</v>
      </c>
      <c r="H133" s="2">
        <v>0.21</v>
      </c>
      <c r="I133" s="2">
        <v>0.31</v>
      </c>
      <c r="J133" s="2" t="b">
        <v>1</v>
      </c>
      <c r="K133" s="2">
        <v>1</v>
      </c>
      <c r="L133" s="2">
        <v>0.109999999999999</v>
      </c>
      <c r="M133" s="2">
        <v>0</v>
      </c>
      <c r="N133" s="2">
        <v>1</v>
      </c>
      <c r="O133" s="2">
        <v>1</v>
      </c>
      <c r="P133" s="2">
        <v>0.109999999999999</v>
      </c>
      <c r="Q133" s="2">
        <v>3.5483870967741799E-3</v>
      </c>
      <c r="R133" s="2">
        <v>3.2258064516128997E-2</v>
      </c>
      <c r="S133" s="2" t="s">
        <v>25</v>
      </c>
      <c r="T133" s="2">
        <v>51</v>
      </c>
      <c r="U133" s="2">
        <v>0</v>
      </c>
      <c r="V133" s="2">
        <v>0</v>
      </c>
      <c r="W133" s="2">
        <v>1</v>
      </c>
    </row>
    <row r="134" spans="1:23" x14ac:dyDescent="0.25">
      <c r="A134" s="2">
        <f>(Table3[[#This Row],[profit]] / 123.16 * 1000) - (Table3[[#This Row],[positions]] * 0.08)</f>
        <v>0.81314712569015113</v>
      </c>
      <c r="B134" s="2" t="s">
        <v>37</v>
      </c>
      <c r="C134" s="2">
        <v>744</v>
      </c>
      <c r="D134" s="2" t="s">
        <v>24</v>
      </c>
      <c r="E134" s="2">
        <v>50</v>
      </c>
      <c r="F134" s="2">
        <v>29</v>
      </c>
      <c r="G134" s="2">
        <v>0.66</v>
      </c>
      <c r="H134" s="2">
        <v>0.32</v>
      </c>
      <c r="I134" s="2">
        <v>0.19</v>
      </c>
      <c r="J134" s="2" t="b">
        <v>1</v>
      </c>
      <c r="K134" s="2">
        <v>1</v>
      </c>
      <c r="L134" s="2">
        <v>0.109999999999999</v>
      </c>
      <c r="M134" s="2">
        <v>0</v>
      </c>
      <c r="N134" s="2">
        <v>1</v>
      </c>
      <c r="O134" s="2">
        <v>1</v>
      </c>
      <c r="P134" s="2">
        <v>0.109999999999999</v>
      </c>
      <c r="Q134" s="2">
        <v>3.5483870967741799E-3</v>
      </c>
      <c r="R134" s="2">
        <v>3.2258064516128997E-2</v>
      </c>
      <c r="S134" s="2" t="s">
        <v>25</v>
      </c>
      <c r="T134" s="2">
        <v>51</v>
      </c>
      <c r="U134" s="2">
        <v>0</v>
      </c>
      <c r="V134" s="2">
        <v>0</v>
      </c>
      <c r="W134" s="2">
        <v>1</v>
      </c>
    </row>
    <row r="135" spans="1:23" x14ac:dyDescent="0.25">
      <c r="A135" s="2">
        <f>(Table3[[#This Row],[profit]] / 123.16 * 1000) - (Table3[[#This Row],[positions]] * 0.08)</f>
        <v>0.75346541084757224</v>
      </c>
      <c r="B135" s="2" t="s">
        <v>37</v>
      </c>
      <c r="C135" s="2">
        <v>744</v>
      </c>
      <c r="D135" s="2" t="s">
        <v>24</v>
      </c>
      <c r="E135" s="2">
        <v>130</v>
      </c>
      <c r="F135" s="2">
        <v>7</v>
      </c>
      <c r="G135" s="2">
        <v>0.17</v>
      </c>
      <c r="H135" s="2">
        <v>0.14000000000000001</v>
      </c>
      <c r="I135" s="2">
        <v>0.25</v>
      </c>
      <c r="J135" s="2" t="b">
        <v>0</v>
      </c>
      <c r="K135" s="2">
        <v>19</v>
      </c>
      <c r="L135" s="2">
        <v>0.27999999999998698</v>
      </c>
      <c r="M135" s="2">
        <v>-0.28000000000000103</v>
      </c>
      <c r="N135" s="2">
        <v>0.52631578947368396</v>
      </c>
      <c r="O135" s="2">
        <v>0.47368421052631599</v>
      </c>
      <c r="P135" s="2">
        <v>1.47368421052625E-2</v>
      </c>
      <c r="Q135" s="2">
        <v>9.0322580645157101E-3</v>
      </c>
      <c r="R135" s="2">
        <v>0.61290322580645196</v>
      </c>
      <c r="S135" s="2">
        <v>0.625</v>
      </c>
      <c r="T135" s="2">
        <v>73</v>
      </c>
      <c r="U135" s="2">
        <v>4</v>
      </c>
      <c r="V135" s="2">
        <v>7</v>
      </c>
      <c r="W135" s="2">
        <v>8</v>
      </c>
    </row>
    <row r="136" spans="1:23" x14ac:dyDescent="0.25">
      <c r="A136" s="2">
        <f>(Table3[[#This Row],[profit]] / 123.16 * 1000) - (Table3[[#This Row],[positions]] * 0.08)</f>
        <v>0.73434231893487334</v>
      </c>
      <c r="B136" s="2" t="s">
        <v>37</v>
      </c>
      <c r="C136" s="2">
        <v>744</v>
      </c>
      <c r="D136" s="2" t="s">
        <v>24</v>
      </c>
      <c r="E136" s="2">
        <v>170</v>
      </c>
      <c r="F136" s="2">
        <v>3</v>
      </c>
      <c r="G136" s="2">
        <v>0.37</v>
      </c>
      <c r="H136" s="2">
        <v>0.1</v>
      </c>
      <c r="I136" s="2">
        <v>0.27</v>
      </c>
      <c r="J136" s="2" t="b">
        <v>1</v>
      </c>
      <c r="K136" s="2">
        <v>3</v>
      </c>
      <c r="L136" s="2">
        <v>0.12000000000001899</v>
      </c>
      <c r="M136" s="2">
        <v>-0.179999999999993</v>
      </c>
      <c r="N136" s="2">
        <v>0.66666666666666696</v>
      </c>
      <c r="O136" s="2">
        <v>0.66666666666666696</v>
      </c>
      <c r="P136" s="2">
        <v>4.0000000000006301E-2</v>
      </c>
      <c r="Q136" s="2">
        <v>3.8709677419360902E-3</v>
      </c>
      <c r="R136" s="2">
        <v>9.6774193548387094E-2</v>
      </c>
      <c r="S136" s="2">
        <v>0.5</v>
      </c>
      <c r="T136" s="2">
        <v>11</v>
      </c>
      <c r="U136" s="2">
        <v>1</v>
      </c>
      <c r="V136" s="2">
        <v>2</v>
      </c>
      <c r="W136" s="2">
        <v>0</v>
      </c>
    </row>
    <row r="137" spans="1:23" x14ac:dyDescent="0.25">
      <c r="A137" s="2">
        <f>(Table3[[#This Row],[profit]] / 123.16 * 1000) - (Table3[[#This Row],[positions]] * 0.08)</f>
        <v>0.73195193244555301</v>
      </c>
      <c r="B137" s="2" t="s">
        <v>37</v>
      </c>
      <c r="C137" s="2">
        <v>744</v>
      </c>
      <c r="D137" s="2" t="s">
        <v>24</v>
      </c>
      <c r="E137" s="2">
        <v>110</v>
      </c>
      <c r="F137" s="2">
        <v>26</v>
      </c>
      <c r="G137" s="2">
        <v>0.64</v>
      </c>
      <c r="H137" s="2">
        <v>7.0000000000000007E-2</v>
      </c>
      <c r="I137" s="2">
        <v>0.24</v>
      </c>
      <c r="J137" s="2" t="b">
        <v>1</v>
      </c>
      <c r="K137" s="2">
        <v>1</v>
      </c>
      <c r="L137" s="2">
        <v>9.9999999999994302E-2</v>
      </c>
      <c r="M137" s="2">
        <v>0</v>
      </c>
      <c r="N137" s="2">
        <v>1</v>
      </c>
      <c r="O137" s="2">
        <v>1</v>
      </c>
      <c r="P137" s="2">
        <v>9.9999999999994302E-2</v>
      </c>
      <c r="Q137" s="2">
        <v>3.2258064516127202E-3</v>
      </c>
      <c r="R137" s="2">
        <v>3.2258064516128997E-2</v>
      </c>
      <c r="S137" s="2" t="s">
        <v>25</v>
      </c>
      <c r="T137" s="2">
        <v>38</v>
      </c>
      <c r="U137" s="2">
        <v>0</v>
      </c>
      <c r="V137" s="2">
        <v>1</v>
      </c>
      <c r="W137" s="2">
        <v>0</v>
      </c>
    </row>
    <row r="138" spans="1:23" x14ac:dyDescent="0.25">
      <c r="A138" s="2">
        <f>(Table3[[#This Row],[profit]] / 123.16 * 1000) - (Table3[[#This Row],[positions]] * 0.08)</f>
        <v>0.73195193244555301</v>
      </c>
      <c r="B138" s="2" t="s">
        <v>37</v>
      </c>
      <c r="C138" s="2">
        <v>744</v>
      </c>
      <c r="D138" s="2" t="s">
        <v>24</v>
      </c>
      <c r="E138" s="2">
        <v>60</v>
      </c>
      <c r="F138" s="2">
        <v>3</v>
      </c>
      <c r="G138" s="2">
        <v>0.7</v>
      </c>
      <c r="H138" s="2">
        <v>0.02</v>
      </c>
      <c r="I138" s="2">
        <v>0.41</v>
      </c>
      <c r="J138" s="2" t="b">
        <v>1</v>
      </c>
      <c r="K138" s="2">
        <v>1</v>
      </c>
      <c r="L138" s="2">
        <v>9.9999999999994302E-2</v>
      </c>
      <c r="M138" s="2">
        <v>0</v>
      </c>
      <c r="N138" s="2">
        <v>1</v>
      </c>
      <c r="O138" s="2">
        <v>1</v>
      </c>
      <c r="P138" s="2">
        <v>9.9999999999994302E-2</v>
      </c>
      <c r="Q138" s="2">
        <v>3.2258064516127202E-3</v>
      </c>
      <c r="R138" s="2">
        <v>3.2258064516128997E-2</v>
      </c>
      <c r="S138" s="2" t="s">
        <v>25</v>
      </c>
      <c r="T138" s="2">
        <v>38</v>
      </c>
      <c r="U138" s="2">
        <v>0</v>
      </c>
      <c r="V138" s="2">
        <v>1</v>
      </c>
      <c r="W138" s="2">
        <v>0</v>
      </c>
    </row>
    <row r="139" spans="1:23" x14ac:dyDescent="0.25">
      <c r="A139" s="2">
        <f>(Table3[[#This Row],[profit]] / 123.16 * 1000) - (Table3[[#This Row],[positions]] * 0.08)</f>
        <v>0.73195193244555301</v>
      </c>
      <c r="B139" s="2" t="s">
        <v>37</v>
      </c>
      <c r="C139" s="2">
        <v>744</v>
      </c>
      <c r="D139" s="2" t="s">
        <v>24</v>
      </c>
      <c r="E139" s="2">
        <v>40</v>
      </c>
      <c r="F139" s="2">
        <v>1</v>
      </c>
      <c r="G139" s="2">
        <v>0.53</v>
      </c>
      <c r="H139" s="2">
        <v>0.02</v>
      </c>
      <c r="I139" s="2">
        <v>0.28000000000000003</v>
      </c>
      <c r="J139" s="2" t="b">
        <v>1</v>
      </c>
      <c r="K139" s="2">
        <v>1</v>
      </c>
      <c r="L139" s="2">
        <v>9.9999999999994302E-2</v>
      </c>
      <c r="M139" s="2">
        <v>0</v>
      </c>
      <c r="N139" s="2">
        <v>1</v>
      </c>
      <c r="O139" s="2">
        <v>1</v>
      </c>
      <c r="P139" s="2">
        <v>9.9999999999994302E-2</v>
      </c>
      <c r="Q139" s="2">
        <v>3.2258064516127202E-3</v>
      </c>
      <c r="R139" s="2">
        <v>3.2258064516128997E-2</v>
      </c>
      <c r="S139" s="2" t="s">
        <v>25</v>
      </c>
      <c r="T139" s="2">
        <v>2</v>
      </c>
      <c r="U139" s="2">
        <v>0</v>
      </c>
      <c r="V139" s="2">
        <v>1</v>
      </c>
      <c r="W139" s="2">
        <v>0</v>
      </c>
    </row>
    <row r="140" spans="1:23" x14ac:dyDescent="0.25">
      <c r="A140" s="2">
        <f>(Table3[[#This Row],[profit]] / 123.16 * 1000) - (Table3[[#This Row],[positions]] * 0.08)</f>
        <v>0.71290678791745776</v>
      </c>
      <c r="B140" s="2" t="s">
        <v>37</v>
      </c>
      <c r="C140" s="2">
        <v>744</v>
      </c>
      <c r="D140" s="2" t="s">
        <v>24</v>
      </c>
      <c r="E140" s="2">
        <v>100</v>
      </c>
      <c r="F140" s="2">
        <v>10</v>
      </c>
      <c r="G140" s="2">
        <v>0.12</v>
      </c>
      <c r="H140" s="2">
        <v>0.39</v>
      </c>
      <c r="I140" s="2">
        <v>0.09</v>
      </c>
      <c r="J140" s="2" t="b">
        <v>1</v>
      </c>
      <c r="K140" s="2">
        <v>53</v>
      </c>
      <c r="L140" s="2">
        <v>0.60999999999991406</v>
      </c>
      <c r="M140" s="2">
        <v>-0.98000000000004694</v>
      </c>
      <c r="N140" s="2">
        <v>0.47169811320754701</v>
      </c>
      <c r="O140" s="2">
        <v>0.39622641509433998</v>
      </c>
      <c r="P140" s="2">
        <v>1.15094339622625E-2</v>
      </c>
      <c r="Q140" s="2">
        <v>1.9677419354835898E-2</v>
      </c>
      <c r="R140" s="2">
        <v>1.7096774193548401</v>
      </c>
      <c r="S140" s="2">
        <v>0.5</v>
      </c>
      <c r="T140" s="2">
        <v>61</v>
      </c>
      <c r="U140" s="2">
        <v>27</v>
      </c>
      <c r="V140" s="2">
        <v>3</v>
      </c>
      <c r="W140" s="2">
        <v>23</v>
      </c>
    </row>
    <row r="141" spans="1:23" x14ac:dyDescent="0.25">
      <c r="A141" s="2">
        <f>(Table3[[#This Row],[profit]] / 123.16 * 1000) - (Table3[[#This Row],[positions]] * 0.08)</f>
        <v>0.68183176355967046</v>
      </c>
      <c r="B141" s="2" t="s">
        <v>37</v>
      </c>
      <c r="C141" s="2">
        <v>744</v>
      </c>
      <c r="D141" s="2" t="s">
        <v>24</v>
      </c>
      <c r="E141" s="2">
        <v>70</v>
      </c>
      <c r="F141" s="2">
        <v>26</v>
      </c>
      <c r="G141" s="2">
        <v>0.21</v>
      </c>
      <c r="H141" s="2">
        <v>0.2</v>
      </c>
      <c r="I141" s="2">
        <v>0.33</v>
      </c>
      <c r="J141" s="2" t="b">
        <v>1</v>
      </c>
      <c r="K141" s="2">
        <v>27</v>
      </c>
      <c r="L141" s="2">
        <v>0.35000000000000903</v>
      </c>
      <c r="M141" s="2">
        <v>-0.83000000000001295</v>
      </c>
      <c r="N141" s="2">
        <v>0.592592592592593</v>
      </c>
      <c r="O141" s="2">
        <v>0.62962962962962998</v>
      </c>
      <c r="P141" s="2">
        <v>1.2962962962963301E-2</v>
      </c>
      <c r="Q141" s="2">
        <v>1.12903225806454E-2</v>
      </c>
      <c r="R141" s="2">
        <v>0.87096774193548399</v>
      </c>
      <c r="S141" s="2">
        <v>0.55555555555555602</v>
      </c>
      <c r="T141" s="2">
        <v>62</v>
      </c>
      <c r="U141" s="2">
        <v>2</v>
      </c>
      <c r="V141" s="2">
        <v>5</v>
      </c>
      <c r="W141" s="2">
        <v>20</v>
      </c>
    </row>
    <row r="142" spans="1:23" x14ac:dyDescent="0.25">
      <c r="A142" s="2">
        <f>(Table3[[#This Row],[profit]] / 123.16 * 1000) - (Table3[[#This Row],[positions]] * 0.08)</f>
        <v>0.67107502435848554</v>
      </c>
      <c r="B142" s="2" t="s">
        <v>37</v>
      </c>
      <c r="C142" s="2">
        <v>744</v>
      </c>
      <c r="D142" s="2" t="s">
        <v>24</v>
      </c>
      <c r="E142" s="2">
        <v>30</v>
      </c>
      <c r="F142" s="2">
        <v>26</v>
      </c>
      <c r="G142" s="2">
        <v>0.25</v>
      </c>
      <c r="H142" s="2">
        <v>0.37</v>
      </c>
      <c r="I142" s="2">
        <v>0.11</v>
      </c>
      <c r="J142" s="2" t="b">
        <v>0</v>
      </c>
      <c r="K142" s="2">
        <v>18</v>
      </c>
      <c r="L142" s="2">
        <v>0.25999999999999102</v>
      </c>
      <c r="M142" s="2">
        <v>-0.27999999999998698</v>
      </c>
      <c r="N142" s="2">
        <v>0.38888888888888901</v>
      </c>
      <c r="O142" s="2">
        <v>0.44444444444444398</v>
      </c>
      <c r="P142" s="2">
        <v>1.4444444444443901E-2</v>
      </c>
      <c r="Q142" s="2">
        <v>8.3870967741932496E-3</v>
      </c>
      <c r="R142" s="2">
        <v>0.58064516129032295</v>
      </c>
      <c r="S142" s="2">
        <v>0.5</v>
      </c>
      <c r="T142" s="2">
        <v>28</v>
      </c>
      <c r="U142" s="2">
        <v>4</v>
      </c>
      <c r="V142" s="2">
        <v>1</v>
      </c>
      <c r="W142" s="2">
        <v>13</v>
      </c>
    </row>
    <row r="143" spans="1:23" x14ac:dyDescent="0.25">
      <c r="A143" s="2">
        <f>(Table3[[#This Row],[profit]] / 123.16 * 1000) - (Table3[[#This Row],[positions]] * 0.08)</f>
        <v>0.65912309191304808</v>
      </c>
      <c r="B143" s="2" t="s">
        <v>37</v>
      </c>
      <c r="C143" s="2">
        <v>744</v>
      </c>
      <c r="D143" s="2" t="s">
        <v>24</v>
      </c>
      <c r="E143" s="2">
        <v>90</v>
      </c>
      <c r="F143" s="2">
        <v>29</v>
      </c>
      <c r="G143" s="2">
        <v>0.38</v>
      </c>
      <c r="H143" s="2">
        <v>0.15</v>
      </c>
      <c r="I143" s="2">
        <v>0.26</v>
      </c>
      <c r="J143" s="2" t="b">
        <v>0</v>
      </c>
      <c r="K143" s="2">
        <v>8</v>
      </c>
      <c r="L143" s="2">
        <v>0.16000000000001099</v>
      </c>
      <c r="M143" s="2">
        <v>0.16000000000001099</v>
      </c>
      <c r="N143" s="2">
        <v>0.25</v>
      </c>
      <c r="O143" s="2">
        <v>0.625</v>
      </c>
      <c r="P143" s="2">
        <v>2.0000000000001399E-2</v>
      </c>
      <c r="Q143" s="2">
        <v>5.1612903225809904E-3</v>
      </c>
      <c r="R143" s="2">
        <v>0.25806451612903197</v>
      </c>
      <c r="S143" s="2">
        <v>0.6</v>
      </c>
      <c r="T143" s="2">
        <v>32</v>
      </c>
      <c r="U143" s="2">
        <v>2</v>
      </c>
      <c r="V143" s="2">
        <v>5</v>
      </c>
      <c r="W143" s="2">
        <v>1</v>
      </c>
    </row>
    <row r="144" spans="1:23" x14ac:dyDescent="0.25">
      <c r="A144" s="2">
        <f>(Table3[[#This Row],[profit]] / 123.16 * 1000) - (Table3[[#This Row],[positions]] * 0.08)</f>
        <v>0.65075673920106702</v>
      </c>
      <c r="B144" s="2" t="s">
        <v>37</v>
      </c>
      <c r="C144" s="2">
        <v>744</v>
      </c>
      <c r="D144" s="2" t="s">
        <v>24</v>
      </c>
      <c r="E144" s="2">
        <v>110</v>
      </c>
      <c r="F144" s="2">
        <v>5</v>
      </c>
      <c r="G144" s="2">
        <v>0.66</v>
      </c>
      <c r="H144" s="2">
        <v>0.35</v>
      </c>
      <c r="I144" s="2">
        <v>0.18</v>
      </c>
      <c r="J144" s="2" t="b">
        <v>1</v>
      </c>
      <c r="K144" s="2">
        <v>1</v>
      </c>
      <c r="L144" s="2">
        <v>9.0000000000003397E-2</v>
      </c>
      <c r="M144" s="2">
        <v>0</v>
      </c>
      <c r="N144" s="2">
        <v>1</v>
      </c>
      <c r="O144" s="2">
        <v>1</v>
      </c>
      <c r="P144" s="2">
        <v>9.0000000000003397E-2</v>
      </c>
      <c r="Q144" s="2">
        <v>2.9032258064517198E-3</v>
      </c>
      <c r="R144" s="2">
        <v>3.2258064516128997E-2</v>
      </c>
      <c r="S144" s="2" t="s">
        <v>25</v>
      </c>
      <c r="T144" s="2">
        <v>111</v>
      </c>
      <c r="U144" s="2">
        <v>0</v>
      </c>
      <c r="V144" s="2">
        <v>0</v>
      </c>
      <c r="W144" s="2">
        <v>1</v>
      </c>
    </row>
    <row r="145" spans="1:23" x14ac:dyDescent="0.25">
      <c r="A145" s="2">
        <f>(Table3[[#This Row],[profit]] / 123.16 * 1000) - (Table3[[#This Row],[positions]] * 0.08)</f>
        <v>0.58629425138031022</v>
      </c>
      <c r="B145" s="2" t="s">
        <v>37</v>
      </c>
      <c r="C145" s="2">
        <v>744</v>
      </c>
      <c r="D145" s="2" t="s">
        <v>24</v>
      </c>
      <c r="E145" s="2">
        <v>40</v>
      </c>
      <c r="F145" s="2">
        <v>15</v>
      </c>
      <c r="G145" s="2">
        <v>0.24</v>
      </c>
      <c r="H145" s="2">
        <v>0.39</v>
      </c>
      <c r="I145" s="2">
        <v>0.1</v>
      </c>
      <c r="J145" s="2" t="b">
        <v>0</v>
      </c>
      <c r="K145" s="2">
        <v>15</v>
      </c>
      <c r="L145" s="2">
        <v>0.219999999999999</v>
      </c>
      <c r="M145" s="2">
        <v>-0.22999999999998999</v>
      </c>
      <c r="N145" s="2">
        <v>0.46666666666666701</v>
      </c>
      <c r="O145" s="2">
        <v>0.46666666666666701</v>
      </c>
      <c r="P145" s="2">
        <v>1.46666666666666E-2</v>
      </c>
      <c r="Q145" s="2">
        <v>7.0967741935483502E-3</v>
      </c>
      <c r="R145" s="2">
        <v>0.483870967741936</v>
      </c>
      <c r="S145" s="2">
        <v>0.5</v>
      </c>
      <c r="T145" s="2">
        <v>28</v>
      </c>
      <c r="U145" s="2">
        <v>7</v>
      </c>
      <c r="V145" s="2">
        <v>1</v>
      </c>
      <c r="W145" s="2">
        <v>7</v>
      </c>
    </row>
    <row r="146" spans="1:23" x14ac:dyDescent="0.25">
      <c r="A146" s="2">
        <f>(Table3[[#This Row],[profit]] / 123.16 * 1000) - (Table3[[#This Row],[positions]] * 0.08)</f>
        <v>0.57195193244567233</v>
      </c>
      <c r="B146" s="2" t="s">
        <v>37</v>
      </c>
      <c r="C146" s="2">
        <v>744</v>
      </c>
      <c r="D146" s="2" t="s">
        <v>24</v>
      </c>
      <c r="E146" s="2">
        <v>70</v>
      </c>
      <c r="F146" s="2">
        <v>25</v>
      </c>
      <c r="G146" s="2">
        <v>0.51</v>
      </c>
      <c r="H146" s="2">
        <v>0.11</v>
      </c>
      <c r="I146" s="2">
        <v>0.17</v>
      </c>
      <c r="J146" s="2" t="b">
        <v>1</v>
      </c>
      <c r="K146" s="2">
        <v>3</v>
      </c>
      <c r="L146" s="2">
        <v>0.100000000000009</v>
      </c>
      <c r="M146" s="2">
        <v>-0.209999999999994</v>
      </c>
      <c r="N146" s="2">
        <v>0.66666666666666696</v>
      </c>
      <c r="O146" s="2">
        <v>0.66666666666666696</v>
      </c>
      <c r="P146" s="2">
        <v>3.3333333333336199E-2</v>
      </c>
      <c r="Q146" s="2">
        <v>3.2258064516131799E-3</v>
      </c>
      <c r="R146" s="2">
        <v>9.6774193548387094E-2</v>
      </c>
      <c r="S146" s="2">
        <v>0.5</v>
      </c>
      <c r="T146" s="2">
        <v>24</v>
      </c>
      <c r="U146" s="2">
        <v>1</v>
      </c>
      <c r="V146" s="2">
        <v>2</v>
      </c>
      <c r="W146" s="2">
        <v>0</v>
      </c>
    </row>
    <row r="147" spans="1:23" x14ac:dyDescent="0.25">
      <c r="A147" s="2">
        <f>(Table3[[#This Row],[profit]] / 123.16 * 1000) - (Table3[[#This Row],[positions]] * 0.08)</f>
        <v>0.57075673920106695</v>
      </c>
      <c r="B147" s="2" t="s">
        <v>37</v>
      </c>
      <c r="C147" s="2">
        <v>744</v>
      </c>
      <c r="D147" s="2" t="s">
        <v>24</v>
      </c>
      <c r="E147" s="2">
        <v>10</v>
      </c>
      <c r="F147" s="2">
        <v>3</v>
      </c>
      <c r="G147" s="2">
        <v>0.45</v>
      </c>
      <c r="H147" s="2">
        <v>0.15</v>
      </c>
      <c r="I147" s="2">
        <v>0.19</v>
      </c>
      <c r="J147" s="2" t="b">
        <v>0</v>
      </c>
      <c r="K147" s="2">
        <v>2</v>
      </c>
      <c r="L147" s="2">
        <v>9.0000000000003397E-2</v>
      </c>
      <c r="M147" s="2">
        <v>-9.9999999999994302E-2</v>
      </c>
      <c r="N147" s="2">
        <v>0</v>
      </c>
      <c r="O147" s="2">
        <v>0.5</v>
      </c>
      <c r="P147" s="2">
        <v>4.5000000000001698E-2</v>
      </c>
      <c r="Q147" s="2">
        <v>2.9032258064517198E-3</v>
      </c>
      <c r="R147" s="2">
        <v>6.4516129032258104E-2</v>
      </c>
      <c r="S147" s="2">
        <v>1</v>
      </c>
      <c r="T147" s="2">
        <v>11</v>
      </c>
      <c r="U147" s="2">
        <v>0</v>
      </c>
      <c r="V147" s="2">
        <v>0</v>
      </c>
      <c r="W147" s="2">
        <v>2</v>
      </c>
    </row>
    <row r="148" spans="1:23" x14ac:dyDescent="0.25">
      <c r="A148" s="2">
        <f>(Table3[[#This Row],[profit]] / 123.16 * 1000) - (Table3[[#This Row],[positions]] * 0.08)</f>
        <v>0.57075673920106695</v>
      </c>
      <c r="B148" s="2" t="s">
        <v>37</v>
      </c>
      <c r="C148" s="2">
        <v>744</v>
      </c>
      <c r="D148" s="2" t="s">
        <v>24</v>
      </c>
      <c r="E148" s="2">
        <v>20</v>
      </c>
      <c r="F148" s="2">
        <v>13</v>
      </c>
      <c r="G148" s="2">
        <v>0.4</v>
      </c>
      <c r="H148" s="2">
        <v>0.27</v>
      </c>
      <c r="I148" s="2">
        <v>0.28999999999999998</v>
      </c>
      <c r="J148" s="2" t="b">
        <v>1</v>
      </c>
      <c r="K148" s="2">
        <v>2</v>
      </c>
      <c r="L148" s="2">
        <v>9.0000000000003397E-2</v>
      </c>
      <c r="M148" s="2">
        <v>-0.15999999999999701</v>
      </c>
      <c r="N148" s="2">
        <v>1</v>
      </c>
      <c r="O148" s="2">
        <v>0.5</v>
      </c>
      <c r="P148" s="2">
        <v>4.5000000000001698E-2</v>
      </c>
      <c r="Q148" s="2">
        <v>2.9032258064517198E-3</v>
      </c>
      <c r="R148" s="2">
        <v>6.4516129032258104E-2</v>
      </c>
      <c r="S148" s="2">
        <v>1</v>
      </c>
      <c r="T148" s="2">
        <v>21</v>
      </c>
      <c r="U148" s="2">
        <v>0</v>
      </c>
      <c r="V148" s="2">
        <v>0</v>
      </c>
      <c r="W148" s="2">
        <v>2</v>
      </c>
    </row>
    <row r="149" spans="1:23" x14ac:dyDescent="0.25">
      <c r="A149" s="2">
        <f>(Table3[[#This Row],[profit]] / 123.16 * 1000) - (Table3[[#This Row],[positions]] * 0.08)</f>
        <v>0.50748944462468337</v>
      </c>
      <c r="B149" s="2" t="s">
        <v>37</v>
      </c>
      <c r="C149" s="2">
        <v>744</v>
      </c>
      <c r="D149" s="2" t="s">
        <v>24</v>
      </c>
      <c r="E149" s="2">
        <v>80</v>
      </c>
      <c r="F149" s="2">
        <v>2</v>
      </c>
      <c r="G149" s="2">
        <v>0.14000000000000001</v>
      </c>
      <c r="H149" s="2">
        <v>0.17</v>
      </c>
      <c r="I149" s="2">
        <v>0.2</v>
      </c>
      <c r="J149" s="2" t="b">
        <v>1</v>
      </c>
      <c r="K149" s="2">
        <v>17</v>
      </c>
      <c r="L149" s="2">
        <v>0.229999999999976</v>
      </c>
      <c r="M149" s="2">
        <v>-0.95000000000001705</v>
      </c>
      <c r="N149" s="2">
        <v>0.47058823529411797</v>
      </c>
      <c r="O149" s="2">
        <v>0.58823529411764697</v>
      </c>
      <c r="P149" s="2">
        <v>1.35294117647044E-2</v>
      </c>
      <c r="Q149" s="2">
        <v>7.4193548387088901E-3</v>
      </c>
      <c r="R149" s="2">
        <v>0.54838709677419395</v>
      </c>
      <c r="S149" s="2">
        <v>0.42857142857142899</v>
      </c>
      <c r="T149" s="2">
        <v>40</v>
      </c>
      <c r="U149" s="2">
        <v>4</v>
      </c>
      <c r="V149" s="2">
        <v>8</v>
      </c>
      <c r="W149" s="2">
        <v>5</v>
      </c>
    </row>
    <row r="150" spans="1:23" x14ac:dyDescent="0.25">
      <c r="A150" s="2">
        <f>(Table3[[#This Row],[profit]] / 123.16 * 1000) - (Table3[[#This Row],[positions]] * 0.08)</f>
        <v>0.4895615459564655</v>
      </c>
      <c r="B150" s="2" t="s">
        <v>37</v>
      </c>
      <c r="C150" s="2">
        <v>744</v>
      </c>
      <c r="D150" s="2" t="s">
        <v>24</v>
      </c>
      <c r="E150" s="2">
        <v>30</v>
      </c>
      <c r="F150" s="2">
        <v>15</v>
      </c>
      <c r="G150" s="2">
        <v>0.66</v>
      </c>
      <c r="H150" s="2">
        <v>0.22</v>
      </c>
      <c r="I150" s="2">
        <v>0.38</v>
      </c>
      <c r="J150" s="2" t="b">
        <v>1</v>
      </c>
      <c r="K150" s="2">
        <v>2</v>
      </c>
      <c r="L150" s="2">
        <v>7.9999999999998295E-2</v>
      </c>
      <c r="M150" s="2">
        <v>7.9999999999998295E-2</v>
      </c>
      <c r="N150" s="2">
        <v>1</v>
      </c>
      <c r="O150" s="2">
        <v>0.5</v>
      </c>
      <c r="P150" s="2">
        <v>3.9999999999999099E-2</v>
      </c>
      <c r="Q150" s="2">
        <v>2.5806451612902701E-3</v>
      </c>
      <c r="R150" s="2">
        <v>6.4516129032258104E-2</v>
      </c>
      <c r="S150" s="2">
        <v>1</v>
      </c>
      <c r="T150" s="2">
        <v>31</v>
      </c>
      <c r="U150" s="2">
        <v>0</v>
      </c>
      <c r="V150" s="2">
        <v>0</v>
      </c>
      <c r="W150" s="2">
        <v>2</v>
      </c>
    </row>
    <row r="151" spans="1:23" x14ac:dyDescent="0.25">
      <c r="A151" s="2">
        <f>(Table3[[#This Row],[profit]] / 123.16 * 1000) - (Table3[[#This Row],[positions]] * 0.08)</f>
        <v>0.4895615459564655</v>
      </c>
      <c r="B151" s="2" t="s">
        <v>37</v>
      </c>
      <c r="C151" s="2">
        <v>744</v>
      </c>
      <c r="D151" s="2" t="s">
        <v>24</v>
      </c>
      <c r="E151" s="2">
        <v>160</v>
      </c>
      <c r="F151" s="2">
        <v>4</v>
      </c>
      <c r="G151" s="2">
        <v>0.54</v>
      </c>
      <c r="H151" s="2">
        <v>0.09</v>
      </c>
      <c r="I151" s="2">
        <v>0.03</v>
      </c>
      <c r="J151" s="2" t="b">
        <v>0</v>
      </c>
      <c r="K151" s="2">
        <v>2</v>
      </c>
      <c r="L151" s="2">
        <v>7.9999999999998295E-2</v>
      </c>
      <c r="M151" s="2">
        <v>-4.9999999999997199E-2</v>
      </c>
      <c r="N151" s="2">
        <v>0</v>
      </c>
      <c r="O151" s="2">
        <v>0.5</v>
      </c>
      <c r="P151" s="2">
        <v>3.9999999999999099E-2</v>
      </c>
      <c r="Q151" s="2">
        <v>2.5806451612902701E-3</v>
      </c>
      <c r="R151" s="2">
        <v>6.4516129032258104E-2</v>
      </c>
      <c r="S151" s="2">
        <v>1</v>
      </c>
      <c r="T151" s="2">
        <v>6</v>
      </c>
      <c r="U151" s="2">
        <v>1</v>
      </c>
      <c r="V151" s="2">
        <v>1</v>
      </c>
      <c r="W151" s="2">
        <v>0</v>
      </c>
    </row>
    <row r="152" spans="1:23" x14ac:dyDescent="0.25">
      <c r="A152" s="2">
        <f>(Table3[[#This Row],[profit]] / 123.16 * 1000) - (Table3[[#This Row],[positions]] * 0.08)</f>
        <v>0.43705099058137353</v>
      </c>
      <c r="B152" s="2" t="s">
        <v>37</v>
      </c>
      <c r="C152" s="2">
        <v>744</v>
      </c>
      <c r="D152" s="2" t="s">
        <v>24</v>
      </c>
      <c r="E152" s="2">
        <v>60</v>
      </c>
      <c r="F152" s="2">
        <v>9</v>
      </c>
      <c r="G152" s="2">
        <v>0.18</v>
      </c>
      <c r="H152" s="2">
        <v>0.26</v>
      </c>
      <c r="I152" s="2">
        <v>0.03</v>
      </c>
      <c r="J152" s="2" t="b">
        <v>0</v>
      </c>
      <c r="K152" s="2">
        <v>26</v>
      </c>
      <c r="L152" s="2">
        <v>0.310000000000002</v>
      </c>
      <c r="M152" s="2">
        <v>-9.9999999999994302E-2</v>
      </c>
      <c r="N152" s="2">
        <v>0.53846153846153799</v>
      </c>
      <c r="O152" s="2">
        <v>0.30769230769230799</v>
      </c>
      <c r="P152" s="2">
        <v>1.1923076923077E-2</v>
      </c>
      <c r="Q152" s="2">
        <v>1.0000000000000101E-2</v>
      </c>
      <c r="R152" s="2">
        <v>0.83870967741935498</v>
      </c>
      <c r="S152" s="2">
        <v>0.625</v>
      </c>
      <c r="T152" s="2">
        <v>22</v>
      </c>
      <c r="U152" s="2">
        <v>18</v>
      </c>
      <c r="V152" s="2">
        <v>4</v>
      </c>
      <c r="W152" s="2">
        <v>4</v>
      </c>
    </row>
    <row r="153" spans="1:23" x14ac:dyDescent="0.25">
      <c r="A153" s="2">
        <f>(Table3[[#This Row],[profit]] / 123.16 * 1000) - (Table3[[#This Row],[positions]] * 0.08)</f>
        <v>0.41314712569003731</v>
      </c>
      <c r="B153" s="2" t="s">
        <v>37</v>
      </c>
      <c r="C153" s="2">
        <v>744</v>
      </c>
      <c r="D153" s="2" t="s">
        <v>24</v>
      </c>
      <c r="E153" s="2">
        <v>180</v>
      </c>
      <c r="F153" s="2">
        <v>25</v>
      </c>
      <c r="G153" s="2">
        <v>0.41</v>
      </c>
      <c r="H153" s="2">
        <v>0.3</v>
      </c>
      <c r="I153" s="2">
        <v>0.02</v>
      </c>
      <c r="J153" s="2" t="b">
        <v>0</v>
      </c>
      <c r="K153" s="2">
        <v>6</v>
      </c>
      <c r="L153" s="2">
        <v>0.109999999999985</v>
      </c>
      <c r="M153" s="2">
        <v>0</v>
      </c>
      <c r="N153" s="2">
        <v>0.16666666666666699</v>
      </c>
      <c r="O153" s="2">
        <v>0.33333333333333298</v>
      </c>
      <c r="P153" s="2">
        <v>1.8333333333330901E-2</v>
      </c>
      <c r="Q153" s="2">
        <v>3.5483870967737202E-3</v>
      </c>
      <c r="R153" s="2">
        <v>0.19354838709677399</v>
      </c>
      <c r="S153" s="2">
        <v>0.33333333333333298</v>
      </c>
      <c r="T153" s="2">
        <v>74</v>
      </c>
      <c r="U153" s="2">
        <v>4</v>
      </c>
      <c r="V153" s="2">
        <v>1</v>
      </c>
      <c r="W153" s="2">
        <v>1</v>
      </c>
    </row>
    <row r="154" spans="1:23" x14ac:dyDescent="0.25">
      <c r="A154" s="2">
        <f>(Table3[[#This Row],[profit]] / 123.16 * 1000) - (Table3[[#This Row],[positions]] * 0.08)</f>
        <v>0.40836635271186428</v>
      </c>
      <c r="B154" s="2" t="s">
        <v>37</v>
      </c>
      <c r="C154" s="2">
        <v>744</v>
      </c>
      <c r="D154" s="2" t="s">
        <v>24</v>
      </c>
      <c r="E154" s="2">
        <v>110</v>
      </c>
      <c r="F154" s="2">
        <v>25</v>
      </c>
      <c r="G154" s="2">
        <v>0.54</v>
      </c>
      <c r="H154" s="2">
        <v>0.4</v>
      </c>
      <c r="I154" s="2">
        <v>0.05</v>
      </c>
      <c r="J154" s="2" t="b">
        <v>1</v>
      </c>
      <c r="K154" s="2">
        <v>2</v>
      </c>
      <c r="L154" s="2">
        <v>6.9999999999993207E-2</v>
      </c>
      <c r="M154" s="2">
        <v>6.9999999999993207E-2</v>
      </c>
      <c r="N154" s="2">
        <v>1</v>
      </c>
      <c r="O154" s="2">
        <v>0.5</v>
      </c>
      <c r="P154" s="2">
        <v>3.4999999999996603E-2</v>
      </c>
      <c r="Q154" s="2">
        <v>2.25806451612881E-3</v>
      </c>
      <c r="R154" s="2">
        <v>6.4516129032258104E-2</v>
      </c>
      <c r="S154" s="2">
        <v>1</v>
      </c>
      <c r="T154" s="2">
        <v>67</v>
      </c>
      <c r="U154" s="2">
        <v>1</v>
      </c>
      <c r="V154" s="2">
        <v>0</v>
      </c>
      <c r="W154" s="2">
        <v>1</v>
      </c>
    </row>
    <row r="155" spans="1:23" x14ac:dyDescent="0.25">
      <c r="A155" s="2">
        <f>(Table3[[#This Row],[profit]] / 123.16 * 1000) - (Table3[[#This Row],[positions]] * 0.08)</f>
        <v>0.4071711594673782</v>
      </c>
      <c r="B155" s="2" t="s">
        <v>37</v>
      </c>
      <c r="C155" s="2">
        <v>744</v>
      </c>
      <c r="D155" s="2" t="s">
        <v>24</v>
      </c>
      <c r="E155" s="2">
        <v>20</v>
      </c>
      <c r="F155" s="2">
        <v>26</v>
      </c>
      <c r="G155" s="2">
        <v>0.6</v>
      </c>
      <c r="H155" s="2">
        <v>0.23</v>
      </c>
      <c r="I155" s="2">
        <v>0.11</v>
      </c>
      <c r="J155" s="2" t="b">
        <v>0</v>
      </c>
      <c r="K155" s="2">
        <v>1</v>
      </c>
      <c r="L155" s="2">
        <v>6.0000000000002301E-2</v>
      </c>
      <c r="M155" s="2">
        <v>0</v>
      </c>
      <c r="N155" s="2">
        <v>0</v>
      </c>
      <c r="O155" s="2">
        <v>1</v>
      </c>
      <c r="P155" s="2">
        <v>6.0000000000002301E-2</v>
      </c>
      <c r="Q155" s="2">
        <v>1.93548387096782E-3</v>
      </c>
      <c r="R155" s="2">
        <v>3.2258064516128997E-2</v>
      </c>
      <c r="S155" s="2" t="s">
        <v>25</v>
      </c>
      <c r="T155" s="2">
        <v>25</v>
      </c>
      <c r="U155" s="2">
        <v>0</v>
      </c>
      <c r="V155" s="2">
        <v>0</v>
      </c>
      <c r="W155" s="2">
        <v>1</v>
      </c>
    </row>
    <row r="156" spans="1:23" x14ac:dyDescent="0.25">
      <c r="A156" s="2">
        <f>(Table3[[#This Row],[profit]] / 123.16 * 1000) - (Table3[[#This Row],[positions]] * 0.08)</f>
        <v>0.32956154595646553</v>
      </c>
      <c r="B156" s="2" t="s">
        <v>37</v>
      </c>
      <c r="C156" s="2">
        <v>744</v>
      </c>
      <c r="D156" s="2" t="s">
        <v>24</v>
      </c>
      <c r="E156" s="2">
        <v>150</v>
      </c>
      <c r="F156" s="2">
        <v>1</v>
      </c>
      <c r="G156" s="2">
        <v>0.28000000000000003</v>
      </c>
      <c r="H156" s="2">
        <v>0.26</v>
      </c>
      <c r="I156" s="2">
        <v>0.37</v>
      </c>
      <c r="J156" s="2" t="b">
        <v>0</v>
      </c>
      <c r="K156" s="2">
        <v>4</v>
      </c>
      <c r="L156" s="2">
        <v>7.9999999999998295E-2</v>
      </c>
      <c r="M156" s="2">
        <v>0</v>
      </c>
      <c r="N156" s="2">
        <v>0.5</v>
      </c>
      <c r="O156" s="2">
        <v>0.5</v>
      </c>
      <c r="P156" s="2">
        <v>1.9999999999999601E-2</v>
      </c>
      <c r="Q156" s="2">
        <v>2.5806451612902701E-3</v>
      </c>
      <c r="R156" s="2">
        <v>0.12903225806451599</v>
      </c>
      <c r="S156" s="2">
        <v>0.5</v>
      </c>
      <c r="T156" s="2">
        <v>47</v>
      </c>
      <c r="U156" s="2">
        <v>2</v>
      </c>
      <c r="V156" s="2">
        <v>2</v>
      </c>
      <c r="W156" s="2">
        <v>0</v>
      </c>
    </row>
    <row r="157" spans="1:23" x14ac:dyDescent="0.25">
      <c r="A157" s="2">
        <f>(Table3[[#This Row],[profit]] / 123.16 * 1000) - (Table3[[#This Row],[positions]] * 0.08)</f>
        <v>0.32836635271197956</v>
      </c>
      <c r="B157" s="2" t="s">
        <v>37</v>
      </c>
      <c r="C157" s="2">
        <v>744</v>
      </c>
      <c r="D157" s="2" t="s">
        <v>24</v>
      </c>
      <c r="E157" s="2">
        <v>110</v>
      </c>
      <c r="F157" s="2">
        <v>17</v>
      </c>
      <c r="G157" s="2">
        <v>0.62</v>
      </c>
      <c r="H157" s="2">
        <v>0.13</v>
      </c>
      <c r="I157" s="2">
        <v>0.4</v>
      </c>
      <c r="J157" s="2" t="b">
        <v>0</v>
      </c>
      <c r="K157" s="2">
        <v>3</v>
      </c>
      <c r="L157" s="2">
        <v>7.0000000000007404E-2</v>
      </c>
      <c r="M157" s="2">
        <v>0</v>
      </c>
      <c r="N157" s="2">
        <v>0</v>
      </c>
      <c r="O157" s="2">
        <v>0.66666666666666696</v>
      </c>
      <c r="P157" s="2">
        <v>2.3333333333335801E-2</v>
      </c>
      <c r="Q157" s="2">
        <v>2.2580645161292701E-3</v>
      </c>
      <c r="R157" s="2">
        <v>9.6774193548387094E-2</v>
      </c>
      <c r="S157" s="2">
        <v>1</v>
      </c>
      <c r="T157" s="2">
        <v>42</v>
      </c>
      <c r="U157" s="2">
        <v>0</v>
      </c>
      <c r="V157" s="2">
        <v>2</v>
      </c>
      <c r="W157" s="2">
        <v>1</v>
      </c>
    </row>
    <row r="158" spans="1:23" x14ac:dyDescent="0.25">
      <c r="A158" s="2">
        <f>(Table3[[#This Row],[profit]] / 123.16 * 1000) - (Table3[[#This Row],[positions]] * 0.08)</f>
        <v>0.32717115946726294</v>
      </c>
      <c r="B158" s="2" t="s">
        <v>37</v>
      </c>
      <c r="C158" s="2">
        <v>744</v>
      </c>
      <c r="D158" s="2" t="s">
        <v>24</v>
      </c>
      <c r="E158" s="2">
        <v>10</v>
      </c>
      <c r="F158" s="2">
        <v>20</v>
      </c>
      <c r="G158" s="2">
        <v>0.59</v>
      </c>
      <c r="H158" s="2">
        <v>0.18</v>
      </c>
      <c r="I158" s="2">
        <v>0.34</v>
      </c>
      <c r="J158" s="2" t="b">
        <v>0</v>
      </c>
      <c r="K158" s="2">
        <v>2</v>
      </c>
      <c r="L158" s="2">
        <v>5.9999999999988098E-2</v>
      </c>
      <c r="M158" s="2">
        <v>-2.0000000000010201E-2</v>
      </c>
      <c r="N158" s="2">
        <v>0</v>
      </c>
      <c r="O158" s="2">
        <v>0.5</v>
      </c>
      <c r="P158" s="2">
        <v>2.9999999999994E-2</v>
      </c>
      <c r="Q158" s="2">
        <v>1.9354838709673601E-3</v>
      </c>
      <c r="R158" s="2">
        <v>6.4516129032258104E-2</v>
      </c>
      <c r="S158" s="2">
        <v>1</v>
      </c>
      <c r="T158" s="2">
        <v>15</v>
      </c>
      <c r="U158" s="2">
        <v>0</v>
      </c>
      <c r="V158" s="2">
        <v>0</v>
      </c>
      <c r="W158" s="2">
        <v>2</v>
      </c>
    </row>
    <row r="159" spans="1:23" x14ac:dyDescent="0.25">
      <c r="A159" s="2">
        <f>(Table3[[#This Row],[profit]] / 123.16 * 1000) - (Table3[[#This Row],[positions]] * 0.08)</f>
        <v>0.32597596622277691</v>
      </c>
      <c r="B159" s="2" t="s">
        <v>37</v>
      </c>
      <c r="C159" s="2">
        <v>744</v>
      </c>
      <c r="D159" s="2" t="s">
        <v>24</v>
      </c>
      <c r="E159" s="2">
        <v>80</v>
      </c>
      <c r="F159" s="2">
        <v>21</v>
      </c>
      <c r="G159" s="2">
        <v>0.67</v>
      </c>
      <c r="H159" s="2">
        <v>0.36</v>
      </c>
      <c r="I159" s="2">
        <v>0.33</v>
      </c>
      <c r="J159" s="2" t="b">
        <v>1</v>
      </c>
      <c r="K159" s="2">
        <v>1</v>
      </c>
      <c r="L159" s="2">
        <v>4.9999999999997199E-2</v>
      </c>
      <c r="M159" s="2">
        <v>0</v>
      </c>
      <c r="N159" s="2">
        <v>1</v>
      </c>
      <c r="O159" s="2">
        <v>1</v>
      </c>
      <c r="P159" s="2">
        <v>4.9999999999997199E-2</v>
      </c>
      <c r="Q159" s="2">
        <v>1.6129032258063601E-3</v>
      </c>
      <c r="R159" s="2">
        <v>3.2258064516128997E-2</v>
      </c>
      <c r="S159" s="2" t="s">
        <v>25</v>
      </c>
      <c r="T159" s="2">
        <v>81</v>
      </c>
      <c r="U159" s="2">
        <v>0</v>
      </c>
      <c r="V159" s="2">
        <v>0</v>
      </c>
      <c r="W159" s="2">
        <v>1</v>
      </c>
    </row>
    <row r="160" spans="1:23" x14ac:dyDescent="0.25">
      <c r="A160" s="2">
        <f>(Table3[[#This Row],[profit]] / 123.16 * 1000) - (Table3[[#This Row],[positions]] * 0.08)</f>
        <v>0.30693082169503061</v>
      </c>
      <c r="B160" s="2" t="s">
        <v>37</v>
      </c>
      <c r="C160" s="2">
        <v>744</v>
      </c>
      <c r="D160" s="2" t="s">
        <v>24</v>
      </c>
      <c r="E160" s="2">
        <v>10</v>
      </c>
      <c r="F160" s="2">
        <v>24</v>
      </c>
      <c r="G160" s="2">
        <v>0.18</v>
      </c>
      <c r="H160" s="2">
        <v>0.3</v>
      </c>
      <c r="I160" s="2">
        <v>0.24</v>
      </c>
      <c r="J160" s="2" t="b">
        <v>0</v>
      </c>
      <c r="K160" s="2">
        <v>53</v>
      </c>
      <c r="L160" s="2">
        <v>0.55999999999995997</v>
      </c>
      <c r="M160" s="2">
        <v>-0.230000000000018</v>
      </c>
      <c r="N160" s="2">
        <v>0.43396226415094302</v>
      </c>
      <c r="O160" s="2">
        <v>0.490566037735849</v>
      </c>
      <c r="P160" s="2">
        <v>1.0566037735848299E-2</v>
      </c>
      <c r="Q160" s="2">
        <v>1.8064516129031E-2</v>
      </c>
      <c r="R160" s="2">
        <v>1.7096774193548401</v>
      </c>
      <c r="S160" s="2">
        <v>0.6</v>
      </c>
      <c r="T160" s="2">
        <v>13</v>
      </c>
      <c r="U160" s="2">
        <v>0</v>
      </c>
      <c r="V160" s="2">
        <v>1</v>
      </c>
      <c r="W160" s="2">
        <v>52</v>
      </c>
    </row>
    <row r="161" spans="1:23" x14ac:dyDescent="0.25">
      <c r="A161" s="2">
        <f>(Table3[[#This Row],[profit]] / 123.16 * 1000) - (Table3[[#This Row],[positions]] * 0.08)</f>
        <v>0.2483663527118643</v>
      </c>
      <c r="B161" s="2" t="s">
        <v>37</v>
      </c>
      <c r="C161" s="2">
        <v>744</v>
      </c>
      <c r="D161" s="2" t="s">
        <v>24</v>
      </c>
      <c r="E161" s="2">
        <v>160</v>
      </c>
      <c r="F161" s="2">
        <v>28</v>
      </c>
      <c r="G161" s="2">
        <v>0.5</v>
      </c>
      <c r="H161" s="2">
        <v>0.19</v>
      </c>
      <c r="I161" s="2">
        <v>0.05</v>
      </c>
      <c r="J161" s="2" t="b">
        <v>1</v>
      </c>
      <c r="K161" s="2">
        <v>4</v>
      </c>
      <c r="L161" s="2">
        <v>6.9999999999993207E-2</v>
      </c>
      <c r="M161" s="2">
        <v>-0.12999999999999501</v>
      </c>
      <c r="N161" s="2">
        <v>0.5</v>
      </c>
      <c r="O161" s="2">
        <v>0.25</v>
      </c>
      <c r="P161" s="2">
        <v>1.7499999999998302E-2</v>
      </c>
      <c r="Q161" s="2">
        <v>2.25806451612881E-3</v>
      </c>
      <c r="R161" s="2">
        <v>0.12903225806451599</v>
      </c>
      <c r="S161" s="2">
        <v>0.5</v>
      </c>
      <c r="T161" s="2">
        <v>25</v>
      </c>
      <c r="U161" s="2">
        <v>3</v>
      </c>
      <c r="V161" s="2">
        <v>1</v>
      </c>
      <c r="W161" s="2">
        <v>0</v>
      </c>
    </row>
    <row r="162" spans="1:23" x14ac:dyDescent="0.25">
      <c r="A162" s="2">
        <f>(Table3[[#This Row],[profit]] / 123.16 * 1000) - (Table3[[#This Row],[positions]] * 0.08)</f>
        <v>0.24597596622289222</v>
      </c>
      <c r="B162" s="2" t="s">
        <v>37</v>
      </c>
      <c r="C162" s="2">
        <v>744</v>
      </c>
      <c r="D162" s="2" t="s">
        <v>24</v>
      </c>
      <c r="E162" s="2">
        <v>110</v>
      </c>
      <c r="F162" s="2">
        <v>14</v>
      </c>
      <c r="G162" s="2">
        <v>0.39</v>
      </c>
      <c r="H162" s="2">
        <v>0.23</v>
      </c>
      <c r="I162" s="2">
        <v>0.15</v>
      </c>
      <c r="J162" s="2" t="b">
        <v>1</v>
      </c>
      <c r="K162" s="2">
        <v>2</v>
      </c>
      <c r="L162" s="2">
        <v>5.0000000000011403E-2</v>
      </c>
      <c r="M162" s="2">
        <v>-0.239999999999995</v>
      </c>
      <c r="N162" s="2">
        <v>1</v>
      </c>
      <c r="O162" s="2">
        <v>0.5</v>
      </c>
      <c r="P162" s="2">
        <v>2.5000000000005702E-2</v>
      </c>
      <c r="Q162" s="2">
        <v>1.61290322580682E-3</v>
      </c>
      <c r="R162" s="2">
        <v>6.4516129032258104E-2</v>
      </c>
      <c r="S162" s="2">
        <v>1</v>
      </c>
      <c r="T162" s="2">
        <v>21</v>
      </c>
      <c r="U162" s="2">
        <v>1</v>
      </c>
      <c r="V162" s="2">
        <v>1</v>
      </c>
      <c r="W162" s="2">
        <v>0</v>
      </c>
    </row>
    <row r="163" spans="1:23" x14ac:dyDescent="0.25">
      <c r="A163" s="2">
        <f>(Table3[[#This Row],[profit]] / 123.16 * 1000) - (Table3[[#This Row],[positions]] * 0.08)</f>
        <v>0.24597596622289222</v>
      </c>
      <c r="B163" s="2" t="s">
        <v>37</v>
      </c>
      <c r="C163" s="2">
        <v>744</v>
      </c>
      <c r="D163" s="2" t="s">
        <v>24</v>
      </c>
      <c r="E163" s="2">
        <v>10</v>
      </c>
      <c r="F163" s="2">
        <v>9</v>
      </c>
      <c r="G163" s="2">
        <v>0.41</v>
      </c>
      <c r="H163" s="2">
        <v>0.33</v>
      </c>
      <c r="I163" s="2">
        <v>0.2</v>
      </c>
      <c r="J163" s="2" t="b">
        <v>1</v>
      </c>
      <c r="K163" s="2">
        <v>2</v>
      </c>
      <c r="L163" s="2">
        <v>5.0000000000011403E-2</v>
      </c>
      <c r="M163" s="2">
        <v>-0.15999999999999701</v>
      </c>
      <c r="N163" s="2">
        <v>1</v>
      </c>
      <c r="O163" s="2">
        <v>0.5</v>
      </c>
      <c r="P163" s="2">
        <v>2.5000000000005702E-2</v>
      </c>
      <c r="Q163" s="2">
        <v>1.61290322580682E-3</v>
      </c>
      <c r="R163" s="2">
        <v>6.4516129032258104E-2</v>
      </c>
      <c r="S163" s="2">
        <v>1</v>
      </c>
      <c r="T163" s="2">
        <v>11</v>
      </c>
      <c r="U163" s="2">
        <v>0</v>
      </c>
      <c r="V163" s="2">
        <v>0</v>
      </c>
      <c r="W163" s="2">
        <v>2</v>
      </c>
    </row>
    <row r="164" spans="1:23" x14ac:dyDescent="0.25">
      <c r="A164" s="2">
        <f>(Table3[[#This Row],[profit]] / 123.16 * 1000) - (Table3[[#This Row],[positions]] * 0.08)</f>
        <v>0.24597596622277693</v>
      </c>
      <c r="B164" s="2" t="s">
        <v>37</v>
      </c>
      <c r="C164" s="2">
        <v>744</v>
      </c>
      <c r="D164" s="2" t="s">
        <v>24</v>
      </c>
      <c r="E164" s="2">
        <v>160</v>
      </c>
      <c r="F164" s="2">
        <v>6</v>
      </c>
      <c r="G164" s="2">
        <v>0.66</v>
      </c>
      <c r="H164" s="2">
        <v>0.11</v>
      </c>
      <c r="I164" s="2">
        <v>0.06</v>
      </c>
      <c r="J164" s="2" t="b">
        <v>1</v>
      </c>
      <c r="K164" s="2">
        <v>2</v>
      </c>
      <c r="L164" s="2">
        <v>4.9999999999997199E-2</v>
      </c>
      <c r="M164" s="2">
        <v>0</v>
      </c>
      <c r="N164" s="2">
        <v>1</v>
      </c>
      <c r="O164" s="2">
        <v>0.5</v>
      </c>
      <c r="P164" s="2">
        <v>2.49999999999986E-2</v>
      </c>
      <c r="Q164" s="2">
        <v>1.6129032258063601E-3</v>
      </c>
      <c r="R164" s="2">
        <v>6.4516129032258104E-2</v>
      </c>
      <c r="S164" s="2">
        <v>1</v>
      </c>
      <c r="T164" s="2">
        <v>5</v>
      </c>
      <c r="U164" s="2">
        <v>1</v>
      </c>
      <c r="V164" s="2">
        <v>1</v>
      </c>
      <c r="W164" s="2">
        <v>0</v>
      </c>
    </row>
    <row r="165" spans="1:23" x14ac:dyDescent="0.25">
      <c r="A165" s="2">
        <f>(Table3[[#This Row],[profit]] / 123.16 * 1000) - (Table3[[#This Row],[positions]] * 0.08)</f>
        <v>0.24597596622277693</v>
      </c>
      <c r="B165" s="2" t="s">
        <v>37</v>
      </c>
      <c r="C165" s="2">
        <v>744</v>
      </c>
      <c r="D165" s="2" t="s">
        <v>24</v>
      </c>
      <c r="E165" s="2">
        <v>30</v>
      </c>
      <c r="F165" s="2">
        <v>12</v>
      </c>
      <c r="G165" s="2">
        <v>0.63</v>
      </c>
      <c r="H165" s="2">
        <v>0.21</v>
      </c>
      <c r="I165" s="2">
        <v>0.27</v>
      </c>
      <c r="J165" s="2" t="b">
        <v>1</v>
      </c>
      <c r="K165" s="2">
        <v>2</v>
      </c>
      <c r="L165" s="2">
        <v>4.9999999999997199E-2</v>
      </c>
      <c r="M165" s="2">
        <v>0</v>
      </c>
      <c r="N165" s="2">
        <v>1</v>
      </c>
      <c r="O165" s="2">
        <v>0.5</v>
      </c>
      <c r="P165" s="2">
        <v>2.49999999999986E-2</v>
      </c>
      <c r="Q165" s="2">
        <v>1.6129032258063601E-3</v>
      </c>
      <c r="R165" s="2">
        <v>6.4516129032258104E-2</v>
      </c>
      <c r="S165" s="2">
        <v>1</v>
      </c>
      <c r="T165" s="2">
        <v>31</v>
      </c>
      <c r="U165" s="2">
        <v>0</v>
      </c>
      <c r="V165" s="2">
        <v>0</v>
      </c>
      <c r="W165" s="2">
        <v>2</v>
      </c>
    </row>
    <row r="166" spans="1:23" x14ac:dyDescent="0.25">
      <c r="A166" s="2">
        <f>(Table3[[#This Row],[profit]] / 123.16 * 1000) - (Table3[[#This Row],[positions]] * 0.08)</f>
        <v>0.16717115946714761</v>
      </c>
      <c r="B166" s="2" t="s">
        <v>37</v>
      </c>
      <c r="C166" s="2">
        <v>744</v>
      </c>
      <c r="D166" s="2" t="s">
        <v>24</v>
      </c>
      <c r="E166" s="2">
        <v>110</v>
      </c>
      <c r="F166" s="2">
        <v>16</v>
      </c>
      <c r="G166" s="2">
        <v>0.42</v>
      </c>
      <c r="H166" s="2">
        <v>0.11</v>
      </c>
      <c r="I166" s="2">
        <v>0.34</v>
      </c>
      <c r="J166" s="2" t="b">
        <v>0</v>
      </c>
      <c r="K166" s="2">
        <v>4</v>
      </c>
      <c r="L166" s="2">
        <v>5.9999999999973901E-2</v>
      </c>
      <c r="M166" s="2">
        <v>0</v>
      </c>
      <c r="N166" s="2">
        <v>0.25</v>
      </c>
      <c r="O166" s="2">
        <v>0.75</v>
      </c>
      <c r="P166" s="2">
        <v>1.4999999999993499E-2</v>
      </c>
      <c r="Q166" s="2">
        <v>1.9354838709668999E-3</v>
      </c>
      <c r="R166" s="2">
        <v>0.12903225806451599</v>
      </c>
      <c r="S166" s="2">
        <v>0.5</v>
      </c>
      <c r="T166" s="2">
        <v>16</v>
      </c>
      <c r="U166" s="2">
        <v>1</v>
      </c>
      <c r="V166" s="2">
        <v>3</v>
      </c>
      <c r="W166" s="2">
        <v>0</v>
      </c>
    </row>
    <row r="167" spans="1:23" x14ac:dyDescent="0.25">
      <c r="A167" s="2">
        <f>(Table3[[#This Row],[profit]] / 123.16 * 1000) - (Table3[[#This Row],[positions]] * 0.08)</f>
        <v>0.16597596622300748</v>
      </c>
      <c r="B167" s="2" t="s">
        <v>37</v>
      </c>
      <c r="C167" s="2">
        <v>744</v>
      </c>
      <c r="D167" s="2" t="s">
        <v>24</v>
      </c>
      <c r="E167" s="2">
        <v>120</v>
      </c>
      <c r="F167" s="2">
        <v>6</v>
      </c>
      <c r="G167" s="2">
        <v>0.38</v>
      </c>
      <c r="H167" s="2">
        <v>7.0000000000000007E-2</v>
      </c>
      <c r="I167" s="2">
        <v>0.28999999999999998</v>
      </c>
      <c r="J167" s="2" t="b">
        <v>1</v>
      </c>
      <c r="K167" s="2">
        <v>3</v>
      </c>
      <c r="L167" s="2">
        <v>5.00000000000256E-2</v>
      </c>
      <c r="M167" s="2">
        <v>-0.24999999999998601</v>
      </c>
      <c r="N167" s="2">
        <v>0.66666666666666696</v>
      </c>
      <c r="O167" s="2">
        <v>0.66666666666666696</v>
      </c>
      <c r="P167" s="2">
        <v>1.6666666666675201E-2</v>
      </c>
      <c r="Q167" s="2">
        <v>1.6129032258072799E-3</v>
      </c>
      <c r="R167" s="2">
        <v>9.6774193548387094E-2</v>
      </c>
      <c r="S167" s="2">
        <v>0.5</v>
      </c>
      <c r="T167" s="2">
        <v>12</v>
      </c>
      <c r="U167" s="2">
        <v>1</v>
      </c>
      <c r="V167" s="2">
        <v>2</v>
      </c>
      <c r="W167" s="2">
        <v>0</v>
      </c>
    </row>
    <row r="168" spans="1:23" x14ac:dyDescent="0.25">
      <c r="A168" s="2">
        <f>(Table3[[#This Row],[profit]] / 123.16 * 1000) - (Table3[[#This Row],[positions]] * 0.08)</f>
        <v>0.16478077297829083</v>
      </c>
      <c r="B168" s="2" t="s">
        <v>37</v>
      </c>
      <c r="C168" s="2">
        <v>744</v>
      </c>
      <c r="D168" s="2" t="s">
        <v>24</v>
      </c>
      <c r="E168" s="2">
        <v>140</v>
      </c>
      <c r="F168" s="2">
        <v>27</v>
      </c>
      <c r="G168" s="2">
        <v>0.63</v>
      </c>
      <c r="H168" s="2">
        <v>0.1</v>
      </c>
      <c r="I168" s="2">
        <v>0.12</v>
      </c>
      <c r="J168" s="2" t="b">
        <v>0</v>
      </c>
      <c r="K168" s="2">
        <v>2</v>
      </c>
      <c r="L168" s="2">
        <v>4.0000000000006301E-2</v>
      </c>
      <c r="M168" s="2">
        <v>0</v>
      </c>
      <c r="N168" s="2">
        <v>0</v>
      </c>
      <c r="O168" s="2">
        <v>0.5</v>
      </c>
      <c r="P168" s="2">
        <v>2.0000000000003099E-2</v>
      </c>
      <c r="Q168" s="2">
        <v>1.2903225806453599E-3</v>
      </c>
      <c r="R168" s="2">
        <v>6.4516129032258104E-2</v>
      </c>
      <c r="S168" s="2" t="s">
        <v>25</v>
      </c>
      <c r="T168" s="2">
        <v>13</v>
      </c>
      <c r="U168" s="2">
        <v>1</v>
      </c>
      <c r="V168" s="2">
        <v>1</v>
      </c>
      <c r="W168" s="2">
        <v>0</v>
      </c>
    </row>
    <row r="169" spans="1:23" x14ac:dyDescent="0.25">
      <c r="A169" s="2">
        <f>(Table3[[#This Row],[profit]] / 123.16 * 1000) - (Table3[[#This Row],[positions]] * 0.08)</f>
        <v>0.12661253653714732</v>
      </c>
      <c r="B169" s="2" t="s">
        <v>37</v>
      </c>
      <c r="C169" s="2">
        <v>744</v>
      </c>
      <c r="D169" s="2" t="s">
        <v>24</v>
      </c>
      <c r="E169" s="2">
        <v>170</v>
      </c>
      <c r="F169" s="2">
        <v>29</v>
      </c>
      <c r="G169" s="2">
        <v>0.19</v>
      </c>
      <c r="H169" s="2">
        <v>0.33</v>
      </c>
      <c r="I169" s="2">
        <v>0.39</v>
      </c>
      <c r="J169" s="2" t="b">
        <v>1</v>
      </c>
      <c r="K169" s="2">
        <v>38</v>
      </c>
      <c r="L169" s="2">
        <v>0.38999999999991503</v>
      </c>
      <c r="M169" s="2">
        <v>-0.94000000000005501</v>
      </c>
      <c r="N169" s="2">
        <v>0.55263157894736803</v>
      </c>
      <c r="O169" s="2">
        <v>0.44736842105263203</v>
      </c>
      <c r="P169" s="2">
        <v>1.0263157894734601E-2</v>
      </c>
      <c r="Q169" s="2">
        <v>1.2580645161287599E-2</v>
      </c>
      <c r="R169" s="2">
        <v>1.2258064516128999</v>
      </c>
      <c r="S169" s="2">
        <v>0.55555555555555602</v>
      </c>
      <c r="T169" s="2">
        <v>145</v>
      </c>
      <c r="U169" s="2">
        <v>2</v>
      </c>
      <c r="V169" s="2">
        <v>9</v>
      </c>
      <c r="W169" s="2">
        <v>27</v>
      </c>
    </row>
    <row r="170" spans="1:23" x14ac:dyDescent="0.25">
      <c r="A170" s="2">
        <f>(Table3[[#This Row],[profit]] / 123.16 * 1000) - (Table3[[#This Row],[positions]] * 0.08)</f>
        <v>0.10884053264054927</v>
      </c>
      <c r="B170" s="2" t="s">
        <v>37</v>
      </c>
      <c r="C170" s="2">
        <v>744</v>
      </c>
      <c r="D170" s="2" t="s">
        <v>24</v>
      </c>
      <c r="E170" s="2">
        <v>170</v>
      </c>
      <c r="F170" s="2">
        <v>29</v>
      </c>
      <c r="G170" s="2">
        <v>0.09</v>
      </c>
      <c r="H170" s="2">
        <v>0.31</v>
      </c>
      <c r="I170" s="2">
        <v>0.15</v>
      </c>
      <c r="J170" s="2" t="b">
        <v>0</v>
      </c>
      <c r="K170" s="2">
        <v>159</v>
      </c>
      <c r="L170" s="2">
        <v>1.5800000000000101</v>
      </c>
      <c r="M170" s="2">
        <v>-0.29999999999999699</v>
      </c>
      <c r="N170" s="2">
        <v>0.48427672955974799</v>
      </c>
      <c r="O170" s="2">
        <v>0.54088050314465397</v>
      </c>
      <c r="P170" s="2">
        <v>9.9371069182390692E-3</v>
      </c>
      <c r="Q170" s="2">
        <v>5.0967741935484298E-2</v>
      </c>
      <c r="R170" s="2">
        <v>5.1290322580645196</v>
      </c>
      <c r="S170" s="2">
        <v>0.75</v>
      </c>
      <c r="T170" s="2">
        <v>160</v>
      </c>
      <c r="U170" s="2">
        <v>39</v>
      </c>
      <c r="V170" s="2">
        <v>11</v>
      </c>
      <c r="W170" s="2">
        <v>109</v>
      </c>
    </row>
    <row r="171" spans="1:23" x14ac:dyDescent="0.25">
      <c r="A171" s="2">
        <f>(Table3[[#This Row],[profit]] / 123.16 * 1000) - (Table3[[#This Row],[positions]] * 0.08)</f>
        <v>8.3585579733688686E-2</v>
      </c>
      <c r="B171" s="2" t="s">
        <v>37</v>
      </c>
      <c r="C171" s="2">
        <v>744</v>
      </c>
      <c r="D171" s="2" t="s">
        <v>24</v>
      </c>
      <c r="E171" s="2">
        <v>190</v>
      </c>
      <c r="F171" s="2">
        <v>5</v>
      </c>
      <c r="G171" s="2">
        <v>0.53</v>
      </c>
      <c r="H171" s="2">
        <v>0.06</v>
      </c>
      <c r="I171" s="2">
        <v>0.04</v>
      </c>
      <c r="J171" s="2" t="b">
        <v>1</v>
      </c>
      <c r="K171" s="2">
        <v>2</v>
      </c>
      <c r="L171" s="2">
        <v>3.0000000000001099E-2</v>
      </c>
      <c r="M171" s="2">
        <v>0</v>
      </c>
      <c r="N171" s="2">
        <v>1</v>
      </c>
      <c r="O171" s="2">
        <v>0.5</v>
      </c>
      <c r="P171" s="2">
        <v>1.50000000000006E-2</v>
      </c>
      <c r="Q171" s="2">
        <v>9.6774193548390805E-4</v>
      </c>
      <c r="R171" s="2">
        <v>6.4516129032258104E-2</v>
      </c>
      <c r="S171" s="2">
        <v>1</v>
      </c>
      <c r="T171" s="2">
        <v>3</v>
      </c>
      <c r="U171" s="2">
        <v>1</v>
      </c>
      <c r="V171" s="2">
        <v>1</v>
      </c>
      <c r="W171" s="2">
        <v>0</v>
      </c>
    </row>
    <row r="172" spans="1:23" x14ac:dyDescent="0.25">
      <c r="A172" s="2">
        <f>(Table3[[#This Row],[profit]] / 123.16 * 1000) - (Table3[[#This Row],[positions]] * 0.08)</f>
        <v>3.5855797335734296E-3</v>
      </c>
      <c r="B172" s="2" t="s">
        <v>37</v>
      </c>
      <c r="C172" s="2">
        <v>744</v>
      </c>
      <c r="D172" s="2" t="s">
        <v>24</v>
      </c>
      <c r="E172" s="2">
        <v>150</v>
      </c>
      <c r="F172" s="2">
        <v>28</v>
      </c>
      <c r="G172" s="2">
        <v>0.5</v>
      </c>
      <c r="H172" s="2">
        <v>0.2</v>
      </c>
      <c r="I172" s="2">
        <v>0.08</v>
      </c>
      <c r="J172" s="2" t="b">
        <v>1</v>
      </c>
      <c r="K172" s="2">
        <v>3</v>
      </c>
      <c r="L172" s="2">
        <v>2.9999999999986902E-2</v>
      </c>
      <c r="M172" s="2">
        <v>-0.12000000000000501</v>
      </c>
      <c r="N172" s="2">
        <v>0.66666666666666696</v>
      </c>
      <c r="O172" s="2">
        <v>0.33333333333333298</v>
      </c>
      <c r="P172" s="2">
        <v>9.9999999999956408E-3</v>
      </c>
      <c r="Q172" s="2">
        <v>9.67741935483449E-4</v>
      </c>
      <c r="R172" s="2">
        <v>9.6774193548387094E-2</v>
      </c>
      <c r="S172" s="2">
        <v>0.5</v>
      </c>
      <c r="T172" s="2">
        <v>37</v>
      </c>
      <c r="U172" s="2">
        <v>2</v>
      </c>
      <c r="V172" s="2">
        <v>1</v>
      </c>
      <c r="W172" s="2">
        <v>0</v>
      </c>
    </row>
    <row r="173" spans="1:23" x14ac:dyDescent="0.25">
      <c r="A173" s="2">
        <f>(Table3[[#This Row],[profit]] / 123.16 * 1000) - (Table3[[#This Row],[positions]] * 0.08)</f>
        <v>0</v>
      </c>
      <c r="B173" s="2" t="s">
        <v>37</v>
      </c>
      <c r="C173" s="2">
        <v>744</v>
      </c>
      <c r="D173" s="2" t="s">
        <v>24</v>
      </c>
      <c r="E173" s="2">
        <v>190</v>
      </c>
      <c r="F173" s="2">
        <v>1</v>
      </c>
      <c r="G173" s="2">
        <v>0.68</v>
      </c>
      <c r="H173" s="2">
        <v>0.36</v>
      </c>
      <c r="I173" s="2">
        <v>0.12</v>
      </c>
      <c r="J173" s="2" t="b">
        <v>0</v>
      </c>
      <c r="K173" s="2">
        <v>0</v>
      </c>
      <c r="L173" s="2">
        <v>0</v>
      </c>
      <c r="M173" s="2">
        <v>999999999</v>
      </c>
      <c r="N173" s="2" t="s">
        <v>25</v>
      </c>
      <c r="O173" s="2" t="s">
        <v>25</v>
      </c>
      <c r="P173" s="2" t="s">
        <v>25</v>
      </c>
      <c r="Q173" s="2">
        <v>0</v>
      </c>
      <c r="R173" s="2">
        <v>0</v>
      </c>
      <c r="S173" s="2" t="s">
        <v>25</v>
      </c>
      <c r="T173" s="2">
        <v>0</v>
      </c>
      <c r="U173" s="2">
        <v>0</v>
      </c>
      <c r="V173" s="2">
        <v>0</v>
      </c>
      <c r="W173" s="2"/>
    </row>
    <row r="174" spans="1:23" x14ac:dyDescent="0.25">
      <c r="A174" s="2">
        <f>(Table3[[#This Row],[profit]] / 123.16 * 1000) - (Table3[[#This Row],[positions]] * 0.08)</f>
        <v>0</v>
      </c>
      <c r="B174" s="2" t="s">
        <v>37</v>
      </c>
      <c r="C174" s="2">
        <v>744</v>
      </c>
      <c r="D174" s="2" t="s">
        <v>24</v>
      </c>
      <c r="E174" s="2">
        <v>110</v>
      </c>
      <c r="F174" s="2">
        <v>1</v>
      </c>
      <c r="G174" s="2">
        <v>0.61</v>
      </c>
      <c r="H174" s="2">
        <v>0.33</v>
      </c>
      <c r="I174" s="2">
        <v>0.1</v>
      </c>
      <c r="J174" s="2" t="b">
        <v>0</v>
      </c>
      <c r="K174" s="2">
        <v>0</v>
      </c>
      <c r="L174" s="2">
        <v>0</v>
      </c>
      <c r="M174" s="2">
        <v>0</v>
      </c>
      <c r="N174" s="2" t="s">
        <v>25</v>
      </c>
      <c r="O174" s="2" t="s">
        <v>25</v>
      </c>
      <c r="P174" s="2" t="s">
        <v>25</v>
      </c>
      <c r="Q174" s="2">
        <v>0</v>
      </c>
      <c r="R174" s="2">
        <v>0</v>
      </c>
      <c r="S174" s="2" t="s">
        <v>25</v>
      </c>
      <c r="T174" s="2">
        <v>0</v>
      </c>
      <c r="U174" s="2">
        <v>0</v>
      </c>
      <c r="V174" s="2">
        <v>0</v>
      </c>
      <c r="W174" s="2"/>
    </row>
    <row r="175" spans="1:23" x14ac:dyDescent="0.25">
      <c r="A175" s="2">
        <f>(Table3[[#This Row],[profit]] / 123.16 * 1000) - (Table3[[#This Row],[positions]] * 0.08)</f>
        <v>-7.8804806755398665E-2</v>
      </c>
      <c r="B175" s="2" t="s">
        <v>37</v>
      </c>
      <c r="C175" s="2">
        <v>744</v>
      </c>
      <c r="D175" s="2" t="s">
        <v>24</v>
      </c>
      <c r="E175" s="2">
        <v>70</v>
      </c>
      <c r="F175" s="2">
        <v>2</v>
      </c>
      <c r="G175" s="2">
        <v>0.56000000000000005</v>
      </c>
      <c r="H175" s="2">
        <v>0.06</v>
      </c>
      <c r="I175" s="2">
        <v>0.05</v>
      </c>
      <c r="J175" s="2" t="b">
        <v>1</v>
      </c>
      <c r="K175" s="2">
        <v>2</v>
      </c>
      <c r="L175" s="2">
        <v>1.00000000000051E-2</v>
      </c>
      <c r="M175" s="2">
        <v>0</v>
      </c>
      <c r="N175" s="2">
        <v>1</v>
      </c>
      <c r="O175" s="2">
        <v>0.5</v>
      </c>
      <c r="P175" s="2">
        <v>5.0000000000025597E-3</v>
      </c>
      <c r="Q175" s="2">
        <v>3.2258064516145501E-4</v>
      </c>
      <c r="R175" s="2">
        <v>6.4516129032258104E-2</v>
      </c>
      <c r="S175" s="2">
        <v>1</v>
      </c>
      <c r="T175" s="2">
        <v>2</v>
      </c>
      <c r="U175" s="2">
        <v>1</v>
      </c>
      <c r="V175" s="2">
        <v>1</v>
      </c>
      <c r="W175" s="2">
        <v>0</v>
      </c>
    </row>
    <row r="176" spans="1:23" x14ac:dyDescent="0.25">
      <c r="A176" s="2">
        <f>(Table3[[#This Row],[profit]] / 123.16 * 1000) - (Table3[[#This Row],[positions]] * 0.08)</f>
        <v>-0.14087690808706554</v>
      </c>
      <c r="B176" s="2" t="s">
        <v>37</v>
      </c>
      <c r="C176" s="2">
        <v>744</v>
      </c>
      <c r="D176" s="2" t="s">
        <v>24</v>
      </c>
      <c r="E176" s="2">
        <v>50</v>
      </c>
      <c r="F176" s="2">
        <v>27</v>
      </c>
      <c r="G176" s="2">
        <v>0.25</v>
      </c>
      <c r="H176" s="2">
        <v>0.11</v>
      </c>
      <c r="I176" s="2">
        <v>0.3</v>
      </c>
      <c r="J176" s="2" t="b">
        <v>1</v>
      </c>
      <c r="K176" s="2">
        <v>18</v>
      </c>
      <c r="L176" s="2">
        <v>0.15999999999999701</v>
      </c>
      <c r="M176" s="2">
        <v>-0.73000000000000398</v>
      </c>
      <c r="N176" s="2">
        <v>0.61111111111111105</v>
      </c>
      <c r="O176" s="2">
        <v>0.55555555555555602</v>
      </c>
      <c r="P176" s="2">
        <v>8.8888888888886998E-3</v>
      </c>
      <c r="Q176" s="2">
        <v>5.1612903225805402E-3</v>
      </c>
      <c r="R176" s="2">
        <v>0.58064516129032295</v>
      </c>
      <c r="S176" s="2">
        <v>0.5</v>
      </c>
      <c r="T176" s="2">
        <v>41</v>
      </c>
      <c r="U176" s="2">
        <v>2</v>
      </c>
      <c r="V176" s="2">
        <v>6</v>
      </c>
      <c r="W176" s="2">
        <v>10</v>
      </c>
    </row>
    <row r="177" spans="1:23" x14ac:dyDescent="0.25">
      <c r="A177" s="2">
        <f>(Table3[[#This Row],[profit]] / 123.16 * 1000) - (Table3[[#This Row],[positions]] * 0.08)</f>
        <v>-0.16</v>
      </c>
      <c r="B177" s="2" t="s">
        <v>37</v>
      </c>
      <c r="C177" s="2">
        <v>744</v>
      </c>
      <c r="D177" s="2" t="s">
        <v>24</v>
      </c>
      <c r="E177" s="2">
        <v>20</v>
      </c>
      <c r="F177" s="2">
        <v>7</v>
      </c>
      <c r="G177" s="2">
        <v>0.67</v>
      </c>
      <c r="H177" s="2">
        <v>0.1</v>
      </c>
      <c r="I177" s="2">
        <v>0.06</v>
      </c>
      <c r="J177" s="2" t="b">
        <v>0</v>
      </c>
      <c r="K177" s="2">
        <v>2</v>
      </c>
      <c r="L177" s="2">
        <v>0</v>
      </c>
      <c r="M177" s="2">
        <v>-0.12999999999999501</v>
      </c>
      <c r="N177" s="2">
        <v>0</v>
      </c>
      <c r="O177" s="2">
        <v>0.5</v>
      </c>
      <c r="P177" s="2">
        <v>0</v>
      </c>
      <c r="Q177" s="2">
        <v>0</v>
      </c>
      <c r="R177" s="2">
        <v>6.4516129032258104E-2</v>
      </c>
      <c r="S177" s="2">
        <v>1</v>
      </c>
      <c r="T177" s="2">
        <v>6</v>
      </c>
      <c r="U177" s="2">
        <v>1</v>
      </c>
      <c r="V177" s="2">
        <v>1</v>
      </c>
      <c r="W177" s="2">
        <v>0</v>
      </c>
    </row>
    <row r="178" spans="1:23" x14ac:dyDescent="0.25">
      <c r="A178" s="2">
        <f>(Table3[[#This Row],[profit]] / 123.16 * 1000) - (Table3[[#This Row],[positions]] * 0.08)</f>
        <v>-0.24000000000011537</v>
      </c>
      <c r="B178" s="2" t="s">
        <v>37</v>
      </c>
      <c r="C178" s="2">
        <v>744</v>
      </c>
      <c r="D178" s="2" t="s">
        <v>24</v>
      </c>
      <c r="E178" s="2">
        <v>30</v>
      </c>
      <c r="F178" s="2">
        <v>25</v>
      </c>
      <c r="G178" s="2">
        <v>0.51</v>
      </c>
      <c r="H178" s="2">
        <v>0.14000000000000001</v>
      </c>
      <c r="I178" s="2">
        <v>0.17</v>
      </c>
      <c r="J178" s="2" t="b">
        <v>0</v>
      </c>
      <c r="K178" s="2">
        <v>3</v>
      </c>
      <c r="L178" s="3">
        <v>-1.4210854715202001E-14</v>
      </c>
      <c r="M178" s="2">
        <v>-5.0000000000011403E-2</v>
      </c>
      <c r="N178" s="2">
        <v>0.33333333333333298</v>
      </c>
      <c r="O178" s="2">
        <v>0.66666666666666696</v>
      </c>
      <c r="P178" s="3">
        <v>-4.7369515717340002E-15</v>
      </c>
      <c r="Q178" s="3">
        <v>-4.5841466823232298E-16</v>
      </c>
      <c r="R178" s="2">
        <v>9.6774193548387094E-2</v>
      </c>
      <c r="S178" s="2">
        <v>0.5</v>
      </c>
      <c r="T178" s="2">
        <v>19</v>
      </c>
      <c r="U178" s="2">
        <v>1</v>
      </c>
      <c r="V178" s="2">
        <v>1</v>
      </c>
      <c r="W178" s="2">
        <v>1</v>
      </c>
    </row>
    <row r="179" spans="1:23" x14ac:dyDescent="0.25">
      <c r="A179" s="2">
        <f>(Table3[[#This Row],[profit]] / 123.16 * 1000) - (Table3[[#This Row],[positions]] * 0.08)</f>
        <v>-0.32119519324460133</v>
      </c>
      <c r="B179" s="2" t="s">
        <v>37</v>
      </c>
      <c r="C179" s="2">
        <v>744</v>
      </c>
      <c r="D179" s="2" t="s">
        <v>24</v>
      </c>
      <c r="E179" s="2">
        <v>30</v>
      </c>
      <c r="F179" s="2">
        <v>19</v>
      </c>
      <c r="G179" s="2">
        <v>0.5</v>
      </c>
      <c r="H179" s="2">
        <v>0.23</v>
      </c>
      <c r="I179" s="2">
        <v>0.19</v>
      </c>
      <c r="J179" s="2" t="b">
        <v>1</v>
      </c>
      <c r="K179" s="2">
        <v>3</v>
      </c>
      <c r="L179" s="2">
        <v>-1.00000000000051E-2</v>
      </c>
      <c r="M179" s="2">
        <v>-0.25</v>
      </c>
      <c r="N179" s="2">
        <v>0.66666666666666696</v>
      </c>
      <c r="O179" s="2">
        <v>0.33333333333333298</v>
      </c>
      <c r="P179" s="2">
        <v>-3.3333333333350401E-3</v>
      </c>
      <c r="Q179" s="2">
        <v>-3.2258064516145501E-4</v>
      </c>
      <c r="R179" s="2">
        <v>9.6774193548387094E-2</v>
      </c>
      <c r="S179" s="2">
        <v>0.5</v>
      </c>
      <c r="T179" s="2">
        <v>28</v>
      </c>
      <c r="U179" s="2">
        <v>1</v>
      </c>
      <c r="V179" s="2">
        <v>1</v>
      </c>
      <c r="W179" s="2">
        <v>1</v>
      </c>
    </row>
    <row r="180" spans="1:23" x14ac:dyDescent="0.25">
      <c r="A180" s="2">
        <f>(Table3[[#This Row],[profit]] / 123.16 * 1000) - (Table3[[#This Row],[positions]] * 0.08)</f>
        <v>-0.32358557973368868</v>
      </c>
      <c r="B180" s="2" t="s">
        <v>37</v>
      </c>
      <c r="C180" s="2">
        <v>744</v>
      </c>
      <c r="D180" s="2" t="s">
        <v>24</v>
      </c>
      <c r="E180" s="2">
        <v>180</v>
      </c>
      <c r="F180" s="2">
        <v>26</v>
      </c>
      <c r="G180" s="2">
        <v>0.61</v>
      </c>
      <c r="H180" s="2">
        <v>0.36</v>
      </c>
      <c r="I180" s="2">
        <v>0.01</v>
      </c>
      <c r="J180" s="2" t="b">
        <v>0</v>
      </c>
      <c r="K180" s="2">
        <v>1</v>
      </c>
      <c r="L180" s="2">
        <v>-3.0000000000001099E-2</v>
      </c>
      <c r="M180" s="2">
        <v>-3.0000000000001099E-2</v>
      </c>
      <c r="N180" s="2">
        <v>0</v>
      </c>
      <c r="O180" s="2">
        <v>0</v>
      </c>
      <c r="P180" s="2">
        <v>-3.0000000000001099E-2</v>
      </c>
      <c r="Q180" s="2">
        <v>-9.6774193548390805E-4</v>
      </c>
      <c r="R180" s="2">
        <v>3.2258064516128997E-2</v>
      </c>
      <c r="S180" s="2" t="s">
        <v>25</v>
      </c>
      <c r="T180" s="2">
        <v>37</v>
      </c>
      <c r="U180" s="2">
        <v>1</v>
      </c>
      <c r="V180" s="2">
        <v>0</v>
      </c>
      <c r="W180" s="2">
        <v>0</v>
      </c>
    </row>
    <row r="181" spans="1:23" x14ac:dyDescent="0.25">
      <c r="A181" s="2">
        <f>(Table3[[#This Row],[profit]] / 123.16 * 1000) - (Table3[[#This Row],[positions]] * 0.08)</f>
        <v>-0.34024033777223117</v>
      </c>
      <c r="B181" s="2" t="s">
        <v>37</v>
      </c>
      <c r="C181" s="2">
        <v>744</v>
      </c>
      <c r="D181" s="2" t="s">
        <v>24</v>
      </c>
      <c r="E181" s="2">
        <v>130</v>
      </c>
      <c r="F181" s="2">
        <v>27</v>
      </c>
      <c r="G181" s="2">
        <v>0.15</v>
      </c>
      <c r="H181" s="2">
        <v>0.31</v>
      </c>
      <c r="I181" s="2">
        <v>0.22</v>
      </c>
      <c r="J181" s="2" t="b">
        <v>1</v>
      </c>
      <c r="K181" s="2">
        <v>55</v>
      </c>
      <c r="L181" s="2">
        <v>0.49999999999997202</v>
      </c>
      <c r="M181" s="2">
        <v>-0.68999999999999795</v>
      </c>
      <c r="N181" s="2">
        <v>0.50909090909090904</v>
      </c>
      <c r="O181" s="2">
        <v>0.472727272727273</v>
      </c>
      <c r="P181" s="2">
        <v>9.0909090909085701E-3</v>
      </c>
      <c r="Q181" s="2">
        <v>1.61290322580636E-2</v>
      </c>
      <c r="R181" s="2">
        <v>1.7741935483871001</v>
      </c>
      <c r="S181" s="2">
        <v>0.5</v>
      </c>
      <c r="T181" s="2">
        <v>114</v>
      </c>
      <c r="U181" s="2">
        <v>6</v>
      </c>
      <c r="V181" s="2">
        <v>8</v>
      </c>
      <c r="W181" s="2">
        <v>41</v>
      </c>
    </row>
    <row r="182" spans="1:23" x14ac:dyDescent="0.25">
      <c r="A182" s="2">
        <f>(Table3[[#This Row],[profit]] / 123.16 * 1000) - (Table3[[#This Row],[positions]] * 0.08)</f>
        <v>-0.39641442026642659</v>
      </c>
      <c r="B182" s="2" t="s">
        <v>37</v>
      </c>
      <c r="C182" s="2">
        <v>744</v>
      </c>
      <c r="D182" s="2" t="s">
        <v>24</v>
      </c>
      <c r="E182" s="2">
        <v>170</v>
      </c>
      <c r="F182" s="2">
        <v>26</v>
      </c>
      <c r="G182" s="2">
        <v>0.42</v>
      </c>
      <c r="H182" s="2">
        <v>0.08</v>
      </c>
      <c r="I182" s="2">
        <v>0.27</v>
      </c>
      <c r="J182" s="2" t="b">
        <v>0</v>
      </c>
      <c r="K182" s="2">
        <v>8</v>
      </c>
      <c r="L182" s="2">
        <v>2.9999999999986902E-2</v>
      </c>
      <c r="M182" s="2">
        <v>0</v>
      </c>
      <c r="N182" s="2">
        <v>0.125</v>
      </c>
      <c r="O182" s="2">
        <v>0.75</v>
      </c>
      <c r="P182" s="2">
        <v>3.7499999999983701E-3</v>
      </c>
      <c r="Q182" s="2">
        <v>9.67741935483449E-4</v>
      </c>
      <c r="R182" s="2">
        <v>0.25806451612903197</v>
      </c>
      <c r="S182" s="2">
        <v>0.66666666666666696</v>
      </c>
      <c r="T182" s="2">
        <v>10</v>
      </c>
      <c r="U182" s="2">
        <v>2</v>
      </c>
      <c r="V182" s="2">
        <v>6</v>
      </c>
      <c r="W182" s="2">
        <v>0</v>
      </c>
    </row>
    <row r="183" spans="1:23" x14ac:dyDescent="0.25">
      <c r="A183" s="2">
        <f>(Table3[[#This Row],[profit]] / 123.16 * 1000) - (Table3[[#This Row],[positions]] * 0.08)</f>
        <v>-0.40119519324448616</v>
      </c>
      <c r="B183" s="2" t="s">
        <v>37</v>
      </c>
      <c r="C183" s="2">
        <v>744</v>
      </c>
      <c r="D183" s="2" t="s">
        <v>24</v>
      </c>
      <c r="E183" s="2">
        <v>160</v>
      </c>
      <c r="F183" s="2">
        <v>24</v>
      </c>
      <c r="G183" s="2">
        <v>0.45</v>
      </c>
      <c r="H183" s="2">
        <v>0.22</v>
      </c>
      <c r="I183" s="2">
        <v>0.23</v>
      </c>
      <c r="J183" s="2" t="b">
        <v>1</v>
      </c>
      <c r="K183" s="2">
        <v>4</v>
      </c>
      <c r="L183" s="2">
        <v>-9.9999999999909103E-3</v>
      </c>
      <c r="M183" s="2">
        <v>-0.29999999999999699</v>
      </c>
      <c r="N183" s="2">
        <v>0.75</v>
      </c>
      <c r="O183" s="2">
        <v>0.5</v>
      </c>
      <c r="P183" s="2">
        <v>-2.4999999999977302E-3</v>
      </c>
      <c r="Q183" s="2">
        <v>-3.2258064516099699E-4</v>
      </c>
      <c r="R183" s="2">
        <v>0.12903225806451599</v>
      </c>
      <c r="S183" s="2">
        <v>0.5</v>
      </c>
      <c r="T183" s="2">
        <v>25</v>
      </c>
      <c r="U183" s="2">
        <v>2</v>
      </c>
      <c r="V183" s="2">
        <v>2</v>
      </c>
      <c r="W183" s="2">
        <v>0</v>
      </c>
    </row>
    <row r="184" spans="1:23" x14ac:dyDescent="0.25">
      <c r="A184" s="2">
        <f>(Table3[[#This Row],[profit]] / 123.16 * 1000) - (Table3[[#This Row],[positions]] * 0.08)</f>
        <v>-0.40239038648908737</v>
      </c>
      <c r="B184" s="2" t="s">
        <v>37</v>
      </c>
      <c r="C184" s="2">
        <v>744</v>
      </c>
      <c r="D184" s="2" t="s">
        <v>24</v>
      </c>
      <c r="E184" s="2">
        <v>110</v>
      </c>
      <c r="F184" s="2">
        <v>18</v>
      </c>
      <c r="G184" s="2">
        <v>0.49</v>
      </c>
      <c r="H184" s="2">
        <v>0.39</v>
      </c>
      <c r="I184" s="2">
        <v>0.3</v>
      </c>
      <c r="J184" s="2" t="b">
        <v>1</v>
      </c>
      <c r="K184" s="2">
        <v>3</v>
      </c>
      <c r="L184" s="2">
        <v>-1.9999999999996E-2</v>
      </c>
      <c r="M184" s="2">
        <v>-0.35999999999999899</v>
      </c>
      <c r="N184" s="2">
        <v>0.66666666666666696</v>
      </c>
      <c r="O184" s="2">
        <v>0.66666666666666696</v>
      </c>
      <c r="P184" s="2">
        <v>-6.66666666666534E-3</v>
      </c>
      <c r="Q184" s="2">
        <v>-6.4516129032245195E-4</v>
      </c>
      <c r="R184" s="2">
        <v>9.6774193548387094E-2</v>
      </c>
      <c r="S184" s="2">
        <v>0.5</v>
      </c>
      <c r="T184" s="2">
        <v>85</v>
      </c>
      <c r="U184" s="2">
        <v>1</v>
      </c>
      <c r="V184" s="2">
        <v>0</v>
      </c>
      <c r="W184" s="2">
        <v>2</v>
      </c>
    </row>
    <row r="185" spans="1:23" x14ac:dyDescent="0.25">
      <c r="A185" s="2">
        <f>(Table3[[#This Row],[profit]] / 123.16 * 1000) - (Table3[[#This Row],[positions]] * 0.08)</f>
        <v>-0.40358557973368869</v>
      </c>
      <c r="B185" s="2" t="s">
        <v>37</v>
      </c>
      <c r="C185" s="2">
        <v>744</v>
      </c>
      <c r="D185" s="2" t="s">
        <v>24</v>
      </c>
      <c r="E185" s="2">
        <v>110</v>
      </c>
      <c r="F185" s="2">
        <v>28</v>
      </c>
      <c r="G185" s="2">
        <v>0.65</v>
      </c>
      <c r="H185" s="2">
        <v>0.02</v>
      </c>
      <c r="I185" s="2">
        <v>0.16</v>
      </c>
      <c r="J185" s="2" t="b">
        <v>0</v>
      </c>
      <c r="K185" s="2">
        <v>2</v>
      </c>
      <c r="L185" s="2">
        <v>-3.0000000000001099E-2</v>
      </c>
      <c r="M185" s="2">
        <v>-3.0000000000001099E-2</v>
      </c>
      <c r="N185" s="2">
        <v>0</v>
      </c>
      <c r="O185" s="2">
        <v>0.5</v>
      </c>
      <c r="P185" s="2">
        <v>-1.50000000000006E-2</v>
      </c>
      <c r="Q185" s="2">
        <v>-9.6774193548390805E-4</v>
      </c>
      <c r="R185" s="2">
        <v>6.4516129032258104E-2</v>
      </c>
      <c r="S185" s="2" t="s">
        <v>25</v>
      </c>
      <c r="T185" s="2">
        <v>18</v>
      </c>
      <c r="U185" s="2">
        <v>1</v>
      </c>
      <c r="V185" s="2">
        <v>1</v>
      </c>
      <c r="W185" s="2">
        <v>0</v>
      </c>
    </row>
    <row r="186" spans="1:23" x14ac:dyDescent="0.25">
      <c r="A186" s="2">
        <f>(Table3[[#This Row],[profit]] / 123.16 * 1000) - (Table3[[#This Row],[positions]] * 0.08)</f>
        <v>-0.40358557973368869</v>
      </c>
      <c r="B186" s="2" t="s">
        <v>37</v>
      </c>
      <c r="C186" s="2">
        <v>744</v>
      </c>
      <c r="D186" s="2" t="s">
        <v>24</v>
      </c>
      <c r="E186" s="2">
        <v>30</v>
      </c>
      <c r="F186" s="2">
        <v>13</v>
      </c>
      <c r="G186" s="2">
        <v>0.63</v>
      </c>
      <c r="H186" s="2">
        <v>0.32</v>
      </c>
      <c r="I186" s="2">
        <v>0.33</v>
      </c>
      <c r="J186" s="2" t="b">
        <v>1</v>
      </c>
      <c r="K186" s="2">
        <v>2</v>
      </c>
      <c r="L186" s="2">
        <v>-3.0000000000001099E-2</v>
      </c>
      <c r="M186" s="2">
        <v>-3.0000000000001099E-2</v>
      </c>
      <c r="N186" s="2">
        <v>1</v>
      </c>
      <c r="O186" s="2">
        <v>0.5</v>
      </c>
      <c r="P186" s="2">
        <v>-1.50000000000006E-2</v>
      </c>
      <c r="Q186" s="2">
        <v>-9.6774193548390805E-4</v>
      </c>
      <c r="R186" s="2">
        <v>6.4516129032258104E-2</v>
      </c>
      <c r="S186" s="2">
        <v>0</v>
      </c>
      <c r="T186" s="2">
        <v>31</v>
      </c>
      <c r="U186" s="2">
        <v>0</v>
      </c>
      <c r="V186" s="2">
        <v>0</v>
      </c>
      <c r="W186" s="2">
        <v>2</v>
      </c>
    </row>
    <row r="187" spans="1:23" x14ac:dyDescent="0.25">
      <c r="A187" s="2">
        <f>(Table3[[#This Row],[profit]] / 123.16 * 1000) - (Table3[[#This Row],[positions]] * 0.08)</f>
        <v>-0.56597596622289226</v>
      </c>
      <c r="B187" s="2" t="s">
        <v>37</v>
      </c>
      <c r="C187" s="2">
        <v>744</v>
      </c>
      <c r="D187" s="2" t="s">
        <v>24</v>
      </c>
      <c r="E187" s="2">
        <v>100</v>
      </c>
      <c r="F187" s="2">
        <v>12</v>
      </c>
      <c r="G187" s="2">
        <v>0.47</v>
      </c>
      <c r="H187" s="2">
        <v>0.39</v>
      </c>
      <c r="I187" s="2">
        <v>0.34</v>
      </c>
      <c r="J187" s="2" t="b">
        <v>0</v>
      </c>
      <c r="K187" s="2">
        <v>2</v>
      </c>
      <c r="L187" s="2">
        <v>-5.0000000000011403E-2</v>
      </c>
      <c r="M187" s="2">
        <v>-9.0000000000003397E-2</v>
      </c>
      <c r="N187" s="2">
        <v>0</v>
      </c>
      <c r="O187" s="2">
        <v>0.5</v>
      </c>
      <c r="P187" s="2">
        <v>-2.5000000000005702E-2</v>
      </c>
      <c r="Q187" s="2">
        <v>-1.61290322580682E-3</v>
      </c>
      <c r="R187" s="2">
        <v>6.4516129032258104E-2</v>
      </c>
      <c r="S187" s="2">
        <v>0</v>
      </c>
      <c r="T187" s="2">
        <v>101</v>
      </c>
      <c r="U187" s="2">
        <v>0</v>
      </c>
      <c r="V187" s="2">
        <v>0</v>
      </c>
      <c r="W187" s="2">
        <v>2</v>
      </c>
    </row>
    <row r="188" spans="1:23" x14ac:dyDescent="0.25">
      <c r="A188" s="2">
        <f>(Table3[[#This Row],[profit]] / 123.16 * 1000) - (Table3[[#This Row],[positions]] * 0.08)</f>
        <v>-0.60772978239691433</v>
      </c>
      <c r="B188" s="2" t="s">
        <v>37</v>
      </c>
      <c r="C188" s="2">
        <v>744</v>
      </c>
      <c r="D188" s="2" t="s">
        <v>24</v>
      </c>
      <c r="E188" s="2">
        <v>50</v>
      </c>
      <c r="F188" s="2">
        <v>7</v>
      </c>
      <c r="G188" s="2">
        <v>0.13</v>
      </c>
      <c r="H188" s="2">
        <v>0.22</v>
      </c>
      <c r="I188" s="2">
        <v>0.38</v>
      </c>
      <c r="J188" s="2" t="b">
        <v>1</v>
      </c>
      <c r="K188" s="2">
        <v>35</v>
      </c>
      <c r="L188" s="2">
        <v>0.26999999999999602</v>
      </c>
      <c r="M188" s="2">
        <v>-0.74000000000000898</v>
      </c>
      <c r="N188" s="2">
        <v>0.51428571428571401</v>
      </c>
      <c r="O188" s="2">
        <v>0.54285714285714304</v>
      </c>
      <c r="P188" s="2">
        <v>7.7142857142855998E-3</v>
      </c>
      <c r="Q188" s="2">
        <v>8.7096774193547097E-3</v>
      </c>
      <c r="R188" s="2">
        <v>1.12903225806452</v>
      </c>
      <c r="S188" s="2">
        <v>0.55555555555555602</v>
      </c>
      <c r="T188" s="2">
        <v>46</v>
      </c>
      <c r="U188" s="2">
        <v>1</v>
      </c>
      <c r="V188" s="2">
        <v>7</v>
      </c>
      <c r="W188" s="2">
        <v>27</v>
      </c>
    </row>
    <row r="189" spans="1:23" x14ac:dyDescent="0.25">
      <c r="A189" s="2">
        <f>(Table3[[#This Row],[profit]] / 123.16 * 1000) - (Table3[[#This Row],[positions]] * 0.08)</f>
        <v>-0.7295615459564655</v>
      </c>
      <c r="B189" s="2" t="s">
        <v>37</v>
      </c>
      <c r="C189" s="2">
        <v>744</v>
      </c>
      <c r="D189" s="2" t="s">
        <v>24</v>
      </c>
      <c r="E189" s="2">
        <v>120</v>
      </c>
      <c r="F189" s="2">
        <v>4</v>
      </c>
      <c r="G189" s="2">
        <v>0.68</v>
      </c>
      <c r="H189" s="2">
        <v>0.12</v>
      </c>
      <c r="I189" s="2">
        <v>0.06</v>
      </c>
      <c r="J189" s="2" t="b">
        <v>1</v>
      </c>
      <c r="K189" s="2">
        <v>1</v>
      </c>
      <c r="L189" s="2">
        <v>-7.9999999999998295E-2</v>
      </c>
      <c r="M189" s="2">
        <v>-7.9999999999998295E-2</v>
      </c>
      <c r="N189" s="2">
        <v>1</v>
      </c>
      <c r="O189" s="2">
        <v>0</v>
      </c>
      <c r="P189" s="2">
        <v>-7.9999999999998295E-2</v>
      </c>
      <c r="Q189" s="2">
        <v>-2.5806451612902701E-3</v>
      </c>
      <c r="R189" s="2">
        <v>3.2258064516128997E-2</v>
      </c>
      <c r="S189" s="2" t="s">
        <v>25</v>
      </c>
      <c r="T189" s="2">
        <v>4</v>
      </c>
      <c r="U189" s="2">
        <v>1</v>
      </c>
      <c r="V189" s="2">
        <v>0</v>
      </c>
      <c r="W189" s="2">
        <v>0</v>
      </c>
    </row>
    <row r="190" spans="1:23" x14ac:dyDescent="0.25">
      <c r="A190" s="2">
        <f>(Table3[[#This Row],[profit]] / 123.16 * 1000) - (Table3[[#This Row],[positions]] * 0.08)</f>
        <v>-0.88358557973345819</v>
      </c>
      <c r="B190" s="2" t="s">
        <v>37</v>
      </c>
      <c r="C190" s="2">
        <v>744</v>
      </c>
      <c r="D190" s="2" t="s">
        <v>24</v>
      </c>
      <c r="E190" s="2">
        <v>60</v>
      </c>
      <c r="F190" s="2">
        <v>28</v>
      </c>
      <c r="G190" s="2">
        <v>0.38</v>
      </c>
      <c r="H190" s="2">
        <v>0.3</v>
      </c>
      <c r="I190" s="2">
        <v>0.22</v>
      </c>
      <c r="J190" s="2" t="b">
        <v>1</v>
      </c>
      <c r="K190" s="2">
        <v>8</v>
      </c>
      <c r="L190" s="2">
        <v>-2.9999999999972701E-2</v>
      </c>
      <c r="M190" s="2">
        <v>-0.39999999999997699</v>
      </c>
      <c r="N190" s="2">
        <v>0.625</v>
      </c>
      <c r="O190" s="2">
        <v>0.375</v>
      </c>
      <c r="P190" s="2">
        <v>-3.7499999999965898E-3</v>
      </c>
      <c r="Q190" s="2">
        <v>-9.6774193548299103E-4</v>
      </c>
      <c r="R190" s="2">
        <v>0.25806451612903197</v>
      </c>
      <c r="S190" s="2">
        <v>0.6</v>
      </c>
      <c r="T190" s="2">
        <v>43</v>
      </c>
      <c r="U190" s="2">
        <v>2</v>
      </c>
      <c r="V190" s="2">
        <v>1</v>
      </c>
      <c r="W190" s="2">
        <v>5</v>
      </c>
    </row>
    <row r="191" spans="1:23" x14ac:dyDescent="0.25">
      <c r="A191" s="2">
        <f>(Table3[[#This Row],[profit]] / 123.16 * 1000) - (Table3[[#This Row],[positions]] * 0.08)</f>
        <v>-0.88956154595658088</v>
      </c>
      <c r="B191" s="2" t="s">
        <v>37</v>
      </c>
      <c r="C191" s="2">
        <v>744</v>
      </c>
      <c r="D191" s="2" t="s">
        <v>24</v>
      </c>
      <c r="E191" s="2">
        <v>110</v>
      </c>
      <c r="F191" s="2">
        <v>3</v>
      </c>
      <c r="G191" s="2">
        <v>0.39</v>
      </c>
      <c r="H191" s="2">
        <v>7.0000000000000007E-2</v>
      </c>
      <c r="I191" s="2">
        <v>0.23</v>
      </c>
      <c r="J191" s="2" t="b">
        <v>0</v>
      </c>
      <c r="K191" s="2">
        <v>3</v>
      </c>
      <c r="L191" s="2">
        <v>-8.0000000000012506E-2</v>
      </c>
      <c r="M191" s="2">
        <v>-8.0000000000012506E-2</v>
      </c>
      <c r="N191" s="2">
        <v>0.33333333333333298</v>
      </c>
      <c r="O191" s="2">
        <v>0.66666666666666696</v>
      </c>
      <c r="P191" s="2">
        <v>-2.66666666666708E-2</v>
      </c>
      <c r="Q191" s="2">
        <v>-2.5806451612907298E-3</v>
      </c>
      <c r="R191" s="2">
        <v>9.6774193548387094E-2</v>
      </c>
      <c r="S191" s="2">
        <v>0.5</v>
      </c>
      <c r="T191" s="2">
        <v>8</v>
      </c>
      <c r="U191" s="2">
        <v>1</v>
      </c>
      <c r="V191" s="2">
        <v>2</v>
      </c>
      <c r="W191" s="2">
        <v>0</v>
      </c>
    </row>
    <row r="192" spans="1:23" x14ac:dyDescent="0.25">
      <c r="A192" s="2">
        <f>(Table3[[#This Row],[profit]] / 123.16 * 1000) - (Table3[[#This Row],[positions]] * 0.08)</f>
        <v>-0.88956154595658088</v>
      </c>
      <c r="B192" s="2" t="s">
        <v>37</v>
      </c>
      <c r="C192" s="2">
        <v>744</v>
      </c>
      <c r="D192" s="2" t="s">
        <v>24</v>
      </c>
      <c r="E192" s="2">
        <v>30</v>
      </c>
      <c r="F192" s="2">
        <v>3</v>
      </c>
      <c r="G192" s="2">
        <v>0.39</v>
      </c>
      <c r="H192" s="2">
        <v>0.38</v>
      </c>
      <c r="I192" s="2">
        <v>7.0000000000000007E-2</v>
      </c>
      <c r="J192" s="2" t="b">
        <v>0</v>
      </c>
      <c r="K192" s="2">
        <v>3</v>
      </c>
      <c r="L192" s="2">
        <v>-8.0000000000012506E-2</v>
      </c>
      <c r="M192" s="2">
        <v>-9.9999999999994302E-2</v>
      </c>
      <c r="N192" s="2">
        <v>0.33333333333333298</v>
      </c>
      <c r="O192" s="2">
        <v>0.33333333333333298</v>
      </c>
      <c r="P192" s="2">
        <v>-2.66666666666708E-2</v>
      </c>
      <c r="Q192" s="2">
        <v>-2.5806451612907298E-3</v>
      </c>
      <c r="R192" s="2">
        <v>9.6774193548387094E-2</v>
      </c>
      <c r="S192" s="2">
        <v>0.5</v>
      </c>
      <c r="T192" s="2">
        <v>13</v>
      </c>
      <c r="U192" s="2">
        <v>2</v>
      </c>
      <c r="V192" s="2">
        <v>0</v>
      </c>
      <c r="W192" s="2">
        <v>1</v>
      </c>
    </row>
    <row r="193" spans="1:23" x14ac:dyDescent="0.25">
      <c r="A193" s="2">
        <f>(Table3[[#This Row],[profit]] / 123.16 * 1000) - (Table3[[#This Row],[positions]] * 0.08)</f>
        <v>-0.89075673920118226</v>
      </c>
      <c r="B193" s="2" t="s">
        <v>37</v>
      </c>
      <c r="C193" s="2">
        <v>744</v>
      </c>
      <c r="D193" s="2" t="s">
        <v>24</v>
      </c>
      <c r="E193" s="2">
        <v>10</v>
      </c>
      <c r="F193" s="2">
        <v>4</v>
      </c>
      <c r="G193" s="2">
        <v>0.45</v>
      </c>
      <c r="H193" s="2">
        <v>0.26</v>
      </c>
      <c r="I193" s="2">
        <v>0.08</v>
      </c>
      <c r="J193" s="2" t="b">
        <v>1</v>
      </c>
      <c r="K193" s="2">
        <v>2</v>
      </c>
      <c r="L193" s="2">
        <v>-9.0000000000017594E-2</v>
      </c>
      <c r="M193" s="2">
        <v>-9.0000000000017594E-2</v>
      </c>
      <c r="N193" s="2">
        <v>1</v>
      </c>
      <c r="O193" s="2">
        <v>0.5</v>
      </c>
      <c r="P193" s="2">
        <v>-4.5000000000008797E-2</v>
      </c>
      <c r="Q193" s="2">
        <v>-2.9032258064521799E-3</v>
      </c>
      <c r="R193" s="2">
        <v>6.4516129032258104E-2</v>
      </c>
      <c r="S193" s="2">
        <v>0</v>
      </c>
      <c r="T193" s="2">
        <v>9</v>
      </c>
      <c r="U193" s="2">
        <v>1</v>
      </c>
      <c r="V193" s="2">
        <v>0</v>
      </c>
      <c r="W193" s="2">
        <v>1</v>
      </c>
    </row>
    <row r="194" spans="1:23" x14ac:dyDescent="0.25">
      <c r="A194" s="2">
        <f>(Table3[[#This Row],[profit]] / 123.16 * 1000) - (Table3[[#This Row],[positions]] * 0.08)</f>
        <v>-0.971951932445553</v>
      </c>
      <c r="B194" s="2" t="s">
        <v>37</v>
      </c>
      <c r="C194" s="2">
        <v>744</v>
      </c>
      <c r="D194" s="2" t="s">
        <v>24</v>
      </c>
      <c r="E194" s="2">
        <v>50</v>
      </c>
      <c r="F194" s="2">
        <v>16</v>
      </c>
      <c r="G194" s="2">
        <v>0.55000000000000004</v>
      </c>
      <c r="H194" s="2">
        <v>0.28999999999999998</v>
      </c>
      <c r="I194" s="2">
        <v>0.13</v>
      </c>
      <c r="J194" s="2" t="b">
        <v>1</v>
      </c>
      <c r="K194" s="2">
        <v>2</v>
      </c>
      <c r="L194" s="2">
        <v>-9.9999999999994302E-2</v>
      </c>
      <c r="M194" s="2">
        <v>-0.209999999999994</v>
      </c>
      <c r="N194" s="2">
        <v>1</v>
      </c>
      <c r="O194" s="2">
        <v>0.5</v>
      </c>
      <c r="P194" s="2">
        <v>-4.9999999999997199E-2</v>
      </c>
      <c r="Q194" s="2">
        <v>-3.2258064516127202E-3</v>
      </c>
      <c r="R194" s="2">
        <v>6.4516129032258104E-2</v>
      </c>
      <c r="S194" s="2">
        <v>0</v>
      </c>
      <c r="T194" s="2">
        <v>29</v>
      </c>
      <c r="U194" s="2">
        <v>1</v>
      </c>
      <c r="V194" s="2">
        <v>0</v>
      </c>
      <c r="W194" s="2">
        <v>1</v>
      </c>
    </row>
    <row r="195" spans="1:23" x14ac:dyDescent="0.25">
      <c r="A195" s="2">
        <f>(Table3[[#This Row],[profit]] / 123.16 * 1000) - (Table3[[#This Row],[positions]] * 0.08)</f>
        <v>-0.97314712569015105</v>
      </c>
      <c r="B195" s="2" t="s">
        <v>37</v>
      </c>
      <c r="C195" s="2">
        <v>744</v>
      </c>
      <c r="D195" s="2" t="s">
        <v>24</v>
      </c>
      <c r="E195" s="2">
        <v>60</v>
      </c>
      <c r="F195" s="2">
        <v>27</v>
      </c>
      <c r="G195" s="2">
        <v>0.62</v>
      </c>
      <c r="H195" s="2">
        <v>0.32</v>
      </c>
      <c r="I195" s="2">
        <v>0.08</v>
      </c>
      <c r="J195" s="2" t="b">
        <v>0</v>
      </c>
      <c r="K195" s="2">
        <v>1</v>
      </c>
      <c r="L195" s="2">
        <v>-0.109999999999999</v>
      </c>
      <c r="M195" s="2">
        <v>-0.109999999999999</v>
      </c>
      <c r="N195" s="2">
        <v>0</v>
      </c>
      <c r="O195" s="2">
        <v>0</v>
      </c>
      <c r="P195" s="2">
        <v>-0.109999999999999</v>
      </c>
      <c r="Q195" s="2">
        <v>-3.5483870967741799E-3</v>
      </c>
      <c r="R195" s="2">
        <v>3.2258064516128997E-2</v>
      </c>
      <c r="S195" s="2" t="s">
        <v>25</v>
      </c>
      <c r="T195" s="2">
        <v>38</v>
      </c>
      <c r="U195" s="2">
        <v>1</v>
      </c>
      <c r="V195" s="2">
        <v>0</v>
      </c>
      <c r="W195" s="2">
        <v>0</v>
      </c>
    </row>
    <row r="196" spans="1:23" x14ac:dyDescent="0.25">
      <c r="A196" s="2">
        <f>(Table3[[#This Row],[profit]] / 123.16 * 1000) - (Table3[[#This Row],[positions]] * 0.08)</f>
        <v>-0.97314712569015105</v>
      </c>
      <c r="B196" s="2" t="s">
        <v>37</v>
      </c>
      <c r="C196" s="2">
        <v>744</v>
      </c>
      <c r="D196" s="2" t="s">
        <v>24</v>
      </c>
      <c r="E196" s="2">
        <v>120</v>
      </c>
      <c r="F196" s="2">
        <v>23</v>
      </c>
      <c r="G196" s="2">
        <v>0.69</v>
      </c>
      <c r="H196" s="2">
        <v>0.39</v>
      </c>
      <c r="I196" s="2">
        <v>0.04</v>
      </c>
      <c r="J196" s="2" t="b">
        <v>0</v>
      </c>
      <c r="K196" s="2">
        <v>1</v>
      </c>
      <c r="L196" s="2">
        <v>-0.109999999999999</v>
      </c>
      <c r="M196" s="2">
        <v>-0.109999999999999</v>
      </c>
      <c r="N196" s="2">
        <v>0</v>
      </c>
      <c r="O196" s="2">
        <v>0</v>
      </c>
      <c r="P196" s="2">
        <v>-0.109999999999999</v>
      </c>
      <c r="Q196" s="2">
        <v>-3.5483870967741799E-3</v>
      </c>
      <c r="R196" s="2">
        <v>3.2258064516128997E-2</v>
      </c>
      <c r="S196" s="2" t="s">
        <v>25</v>
      </c>
      <c r="T196" s="2">
        <v>38</v>
      </c>
      <c r="U196" s="2">
        <v>1</v>
      </c>
      <c r="V196" s="2">
        <v>0</v>
      </c>
      <c r="W196" s="2">
        <v>0</v>
      </c>
    </row>
    <row r="197" spans="1:23" x14ac:dyDescent="0.25">
      <c r="A197" s="2">
        <f>(Table3[[#This Row],[profit]] / 123.16 * 1000) - (Table3[[#This Row],[positions]] * 0.08)</f>
        <v>-1.0352192270218254</v>
      </c>
      <c r="B197" s="2" t="s">
        <v>37</v>
      </c>
      <c r="C197" s="2">
        <v>744</v>
      </c>
      <c r="D197" s="2" t="s">
        <v>24</v>
      </c>
      <c r="E197" s="2">
        <v>170</v>
      </c>
      <c r="F197" s="2">
        <v>19</v>
      </c>
      <c r="G197" s="2">
        <v>0.21</v>
      </c>
      <c r="H197" s="2">
        <v>0.39</v>
      </c>
      <c r="I197" s="2">
        <v>0.35</v>
      </c>
      <c r="J197" s="2" t="b">
        <v>1</v>
      </c>
      <c r="K197" s="2">
        <v>17</v>
      </c>
      <c r="L197" s="2">
        <v>3.9999999999992E-2</v>
      </c>
      <c r="M197" s="2">
        <v>-1.26000000000002</v>
      </c>
      <c r="N197" s="2">
        <v>0.52941176470588203</v>
      </c>
      <c r="O197" s="2">
        <v>0.52941176470588203</v>
      </c>
      <c r="P197" s="2">
        <v>2.3529411764701201E-3</v>
      </c>
      <c r="Q197" s="2">
        <v>1.2903225806449E-3</v>
      </c>
      <c r="R197" s="2">
        <v>0.54838709677419395</v>
      </c>
      <c r="S197" s="2">
        <v>0.375</v>
      </c>
      <c r="T197" s="2">
        <v>138</v>
      </c>
      <c r="U197" s="2">
        <v>2</v>
      </c>
      <c r="V197" s="2">
        <v>3</v>
      </c>
      <c r="W197" s="2">
        <v>12</v>
      </c>
    </row>
    <row r="198" spans="1:23" x14ac:dyDescent="0.25">
      <c r="A198" s="2">
        <f>(Table3[[#This Row],[profit]] / 123.16 * 1000) - (Table3[[#This Row],[positions]] * 0.08)</f>
        <v>-1.0507567392011823</v>
      </c>
      <c r="B198" s="2" t="s">
        <v>37</v>
      </c>
      <c r="C198" s="2">
        <v>744</v>
      </c>
      <c r="D198" s="2" t="s">
        <v>24</v>
      </c>
      <c r="E198" s="2">
        <v>110</v>
      </c>
      <c r="F198" s="2">
        <v>24</v>
      </c>
      <c r="G198" s="2">
        <v>0.45</v>
      </c>
      <c r="H198" s="2">
        <v>0.18</v>
      </c>
      <c r="I198" s="2">
        <v>0.19</v>
      </c>
      <c r="J198" s="2" t="b">
        <v>0</v>
      </c>
      <c r="K198" s="2">
        <v>4</v>
      </c>
      <c r="L198" s="2">
        <v>-9.0000000000017594E-2</v>
      </c>
      <c r="M198" s="2">
        <v>-9.0000000000017594E-2</v>
      </c>
      <c r="N198" s="2">
        <v>0.25</v>
      </c>
      <c r="O198" s="2">
        <v>0.5</v>
      </c>
      <c r="P198" s="2">
        <v>-2.2500000000004398E-2</v>
      </c>
      <c r="Q198" s="2">
        <v>-2.9032258064521799E-3</v>
      </c>
      <c r="R198" s="2">
        <v>0.12903225806451599</v>
      </c>
      <c r="S198" s="2">
        <v>0</v>
      </c>
      <c r="T198" s="2">
        <v>21</v>
      </c>
      <c r="U198" s="2">
        <v>2</v>
      </c>
      <c r="V198" s="2">
        <v>2</v>
      </c>
      <c r="W198" s="2">
        <v>0</v>
      </c>
    </row>
    <row r="199" spans="1:23" x14ac:dyDescent="0.25">
      <c r="A199" s="2">
        <f>(Table3[[#This Row],[profit]] / 123.16 * 1000) - (Table3[[#This Row],[positions]] * 0.08)</f>
        <v>-1.0519519324455531</v>
      </c>
      <c r="B199" s="2" t="s">
        <v>37</v>
      </c>
      <c r="C199" s="2">
        <v>744</v>
      </c>
      <c r="D199" s="2" t="s">
        <v>24</v>
      </c>
      <c r="E199" s="2">
        <v>10</v>
      </c>
      <c r="F199" s="2">
        <v>20</v>
      </c>
      <c r="G199" s="2">
        <v>0.61</v>
      </c>
      <c r="H199" s="2">
        <v>0.1</v>
      </c>
      <c r="I199" s="2">
        <v>0.09</v>
      </c>
      <c r="J199" s="2" t="b">
        <v>1</v>
      </c>
      <c r="K199" s="2">
        <v>3</v>
      </c>
      <c r="L199" s="2">
        <v>-9.9999999999994302E-2</v>
      </c>
      <c r="M199" s="2">
        <v>-0.179999999999993</v>
      </c>
      <c r="N199" s="2">
        <v>1</v>
      </c>
      <c r="O199" s="2">
        <v>0.66666666666666696</v>
      </c>
      <c r="P199" s="2">
        <v>-3.3333333333331397E-2</v>
      </c>
      <c r="Q199" s="2">
        <v>-3.2258064516127202E-3</v>
      </c>
      <c r="R199" s="2">
        <v>9.6774193548387094E-2</v>
      </c>
      <c r="S199" s="2">
        <v>0</v>
      </c>
      <c r="T199" s="2">
        <v>11</v>
      </c>
      <c r="U199" s="2">
        <v>0</v>
      </c>
      <c r="V199" s="2">
        <v>0</v>
      </c>
      <c r="W199" s="2">
        <v>3</v>
      </c>
    </row>
    <row r="200" spans="1:23" x14ac:dyDescent="0.25">
      <c r="A200" s="2">
        <f>(Table3[[#This Row],[profit]] / 123.16 * 1000) - (Table3[[#This Row],[positions]] * 0.08)</f>
        <v>-1.0519519324456723</v>
      </c>
      <c r="B200" s="2" t="s">
        <v>37</v>
      </c>
      <c r="C200" s="2">
        <v>744</v>
      </c>
      <c r="D200" s="2" t="s">
        <v>24</v>
      </c>
      <c r="E200" s="2">
        <v>60</v>
      </c>
      <c r="F200" s="2">
        <v>22</v>
      </c>
      <c r="G200" s="2">
        <v>0.48</v>
      </c>
      <c r="H200" s="2">
        <v>0.19</v>
      </c>
      <c r="I200" s="2">
        <v>0.16</v>
      </c>
      <c r="J200" s="2" t="b">
        <v>0</v>
      </c>
      <c r="K200" s="2">
        <v>3</v>
      </c>
      <c r="L200" s="2">
        <v>-0.100000000000009</v>
      </c>
      <c r="M200" s="2">
        <v>-0.100000000000009</v>
      </c>
      <c r="N200" s="2">
        <v>0.33333333333333298</v>
      </c>
      <c r="O200" s="2">
        <v>0.33333333333333298</v>
      </c>
      <c r="P200" s="2">
        <v>-3.3333333333336199E-2</v>
      </c>
      <c r="Q200" s="2">
        <v>-3.2258064516131799E-3</v>
      </c>
      <c r="R200" s="2">
        <v>9.6774193548387094E-2</v>
      </c>
      <c r="S200" s="2">
        <v>0.5</v>
      </c>
      <c r="T200" s="2">
        <v>34</v>
      </c>
      <c r="U200" s="2">
        <v>1</v>
      </c>
      <c r="V200" s="2">
        <v>1</v>
      </c>
      <c r="W200" s="2">
        <v>1</v>
      </c>
    </row>
    <row r="201" spans="1:23" x14ac:dyDescent="0.25">
      <c r="A201" s="2">
        <f>(Table3[[#This Row],[profit]] / 123.16 * 1000) - (Table3[[#This Row],[positions]] * 0.08)</f>
        <v>-1.0543423189347596</v>
      </c>
      <c r="B201" s="2" t="s">
        <v>37</v>
      </c>
      <c r="C201" s="2">
        <v>744</v>
      </c>
      <c r="D201" s="2" t="s">
        <v>24</v>
      </c>
      <c r="E201" s="2">
        <v>40</v>
      </c>
      <c r="F201" s="2">
        <v>20</v>
      </c>
      <c r="G201" s="2">
        <v>0.68</v>
      </c>
      <c r="H201" s="2">
        <v>0.22</v>
      </c>
      <c r="I201" s="2">
        <v>0.4</v>
      </c>
      <c r="J201" s="2" t="b">
        <v>0</v>
      </c>
      <c r="K201" s="2">
        <v>1</v>
      </c>
      <c r="L201" s="2">
        <v>-0.12000000000000501</v>
      </c>
      <c r="M201" s="2">
        <v>-0.12000000000000501</v>
      </c>
      <c r="N201" s="2">
        <v>0</v>
      </c>
      <c r="O201" s="2">
        <v>0</v>
      </c>
      <c r="P201" s="2">
        <v>-0.12000000000000501</v>
      </c>
      <c r="Q201" s="2">
        <v>-3.87096774193563E-3</v>
      </c>
      <c r="R201" s="2">
        <v>3.2258064516128997E-2</v>
      </c>
      <c r="S201" s="2" t="s">
        <v>25</v>
      </c>
      <c r="T201" s="2">
        <v>41</v>
      </c>
      <c r="U201" s="2">
        <v>0</v>
      </c>
      <c r="V201" s="2">
        <v>0</v>
      </c>
      <c r="W201" s="2">
        <v>1</v>
      </c>
    </row>
    <row r="202" spans="1:23" x14ac:dyDescent="0.25">
      <c r="A202" s="2">
        <f>(Table3[[#This Row],[profit]] / 123.16 * 1000) - (Table3[[#This Row],[positions]] * 0.08)</f>
        <v>-1.1355375121792386</v>
      </c>
      <c r="B202" s="2" t="s">
        <v>37</v>
      </c>
      <c r="C202" s="2">
        <v>744</v>
      </c>
      <c r="D202" s="2" t="s">
        <v>24</v>
      </c>
      <c r="E202" s="2">
        <v>110</v>
      </c>
      <c r="F202" s="2">
        <v>28</v>
      </c>
      <c r="G202" s="2">
        <v>0.69</v>
      </c>
      <c r="H202" s="2">
        <v>0.24</v>
      </c>
      <c r="I202" s="2">
        <v>0.1</v>
      </c>
      <c r="J202" s="2" t="b">
        <v>0</v>
      </c>
      <c r="K202" s="2">
        <v>1</v>
      </c>
      <c r="L202" s="2">
        <v>-0.12999999999999501</v>
      </c>
      <c r="M202" s="2">
        <v>-0.12999999999999501</v>
      </c>
      <c r="N202" s="2">
        <v>0</v>
      </c>
      <c r="O202" s="2">
        <v>0</v>
      </c>
      <c r="P202" s="2">
        <v>-0.12999999999999501</v>
      </c>
      <c r="Q202" s="2">
        <v>-4.19354838709663E-3</v>
      </c>
      <c r="R202" s="2">
        <v>3.2258064516128997E-2</v>
      </c>
      <c r="S202" s="2" t="s">
        <v>25</v>
      </c>
      <c r="T202" s="2">
        <v>42</v>
      </c>
      <c r="U202" s="2">
        <v>1</v>
      </c>
      <c r="V202" s="2">
        <v>0</v>
      </c>
      <c r="W202" s="2">
        <v>0</v>
      </c>
    </row>
    <row r="203" spans="1:23" x14ac:dyDescent="0.25">
      <c r="A203" s="2">
        <f>(Table3[[#This Row],[profit]] / 123.16 * 1000) - (Table3[[#This Row],[positions]] * 0.08)</f>
        <v>-1.1355375121792386</v>
      </c>
      <c r="B203" s="2" t="s">
        <v>37</v>
      </c>
      <c r="C203" s="2">
        <v>744</v>
      </c>
      <c r="D203" s="2" t="s">
        <v>24</v>
      </c>
      <c r="E203" s="2">
        <v>60</v>
      </c>
      <c r="F203" s="2">
        <v>21</v>
      </c>
      <c r="G203" s="2">
        <v>0.68</v>
      </c>
      <c r="H203" s="2">
        <v>0.19</v>
      </c>
      <c r="I203" s="2">
        <v>0.38</v>
      </c>
      <c r="J203" s="2" t="b">
        <v>0</v>
      </c>
      <c r="K203" s="2">
        <v>1</v>
      </c>
      <c r="L203" s="2">
        <v>-0.12999999999999501</v>
      </c>
      <c r="M203" s="2">
        <v>-0.12999999999999501</v>
      </c>
      <c r="N203" s="2">
        <v>0</v>
      </c>
      <c r="O203" s="2">
        <v>0</v>
      </c>
      <c r="P203" s="2">
        <v>-0.12999999999999501</v>
      </c>
      <c r="Q203" s="2">
        <v>-4.19354838709663E-3</v>
      </c>
      <c r="R203" s="2">
        <v>3.2258064516128997E-2</v>
      </c>
      <c r="S203" s="2" t="s">
        <v>25</v>
      </c>
      <c r="T203" s="2">
        <v>61</v>
      </c>
      <c r="U203" s="2">
        <v>0</v>
      </c>
      <c r="V203" s="2">
        <v>0</v>
      </c>
      <c r="W203" s="2">
        <v>1</v>
      </c>
    </row>
    <row r="204" spans="1:23" x14ac:dyDescent="0.25">
      <c r="A204" s="2">
        <f>(Table3[[#This Row],[profit]] / 123.16 * 1000) - (Table3[[#This Row],[positions]] * 0.08)</f>
        <v>-1.2155375121793601</v>
      </c>
      <c r="B204" s="2" t="s">
        <v>37</v>
      </c>
      <c r="C204" s="2">
        <v>744</v>
      </c>
      <c r="D204" s="2" t="s">
        <v>24</v>
      </c>
      <c r="E204" s="2">
        <v>20</v>
      </c>
      <c r="F204" s="2">
        <v>4</v>
      </c>
      <c r="G204" s="2">
        <v>0.59</v>
      </c>
      <c r="H204" s="2">
        <v>0.05</v>
      </c>
      <c r="I204" s="2">
        <v>0.14000000000000001</v>
      </c>
      <c r="J204" s="2" t="b">
        <v>1</v>
      </c>
      <c r="K204" s="2">
        <v>2</v>
      </c>
      <c r="L204" s="2">
        <v>-0.13000000000001</v>
      </c>
      <c r="M204" s="2">
        <v>-0.13000000000001</v>
      </c>
      <c r="N204" s="2">
        <v>1</v>
      </c>
      <c r="O204" s="2">
        <v>0.5</v>
      </c>
      <c r="P204" s="2">
        <v>-6.5000000000004804E-2</v>
      </c>
      <c r="Q204" s="2">
        <v>-4.1935483870970897E-3</v>
      </c>
      <c r="R204" s="2">
        <v>6.4516129032258104E-2</v>
      </c>
      <c r="S204" s="2">
        <v>0</v>
      </c>
      <c r="T204" s="2">
        <v>7</v>
      </c>
      <c r="U204" s="2">
        <v>1</v>
      </c>
      <c r="V204" s="2">
        <v>1</v>
      </c>
      <c r="W204" s="2">
        <v>0</v>
      </c>
    </row>
    <row r="205" spans="1:23" x14ac:dyDescent="0.25">
      <c r="A205" s="2">
        <f>(Table3[[#This Row],[profit]] / 123.16 * 1000) - (Table3[[#This Row],[positions]] * 0.08)</f>
        <v>-1.2955375121792385</v>
      </c>
      <c r="B205" s="2" t="s">
        <v>37</v>
      </c>
      <c r="C205" s="2">
        <v>744</v>
      </c>
      <c r="D205" s="2" t="s">
        <v>24</v>
      </c>
      <c r="E205" s="2">
        <v>110</v>
      </c>
      <c r="F205" s="2">
        <v>4</v>
      </c>
      <c r="G205" s="2">
        <v>0.37</v>
      </c>
      <c r="H205" s="2">
        <v>0.24</v>
      </c>
      <c r="I205" s="2">
        <v>0.06</v>
      </c>
      <c r="J205" s="2" t="b">
        <v>0</v>
      </c>
      <c r="K205" s="2">
        <v>3</v>
      </c>
      <c r="L205" s="2">
        <v>-0.12999999999999501</v>
      </c>
      <c r="M205" s="2">
        <v>-0.12999999999999501</v>
      </c>
      <c r="N205" s="2">
        <v>0.33333333333333298</v>
      </c>
      <c r="O205" s="2">
        <v>0.33333333333333298</v>
      </c>
      <c r="P205" s="2">
        <v>-4.3333333333331801E-2</v>
      </c>
      <c r="Q205" s="2">
        <v>-4.19354838709663E-3</v>
      </c>
      <c r="R205" s="2">
        <v>9.6774193548387094E-2</v>
      </c>
      <c r="S205" s="2">
        <v>0.5</v>
      </c>
      <c r="T205" s="2">
        <v>10</v>
      </c>
      <c r="U205" s="2">
        <v>2</v>
      </c>
      <c r="V205" s="2">
        <v>1</v>
      </c>
      <c r="W205" s="2">
        <v>0</v>
      </c>
    </row>
    <row r="206" spans="1:23" x14ac:dyDescent="0.25">
      <c r="A206" s="2">
        <f>(Table3[[#This Row],[profit]] / 123.16 * 1000) - (Table3[[#This Row],[positions]] * 0.08)</f>
        <v>-1.3779278986683259</v>
      </c>
      <c r="B206" s="2" t="s">
        <v>37</v>
      </c>
      <c r="C206" s="2">
        <v>744</v>
      </c>
      <c r="D206" s="2" t="s">
        <v>24</v>
      </c>
      <c r="E206" s="2">
        <v>160</v>
      </c>
      <c r="F206" s="2">
        <v>16</v>
      </c>
      <c r="G206" s="2">
        <v>0.66</v>
      </c>
      <c r="H206" s="2">
        <v>0.17</v>
      </c>
      <c r="I206" s="2">
        <v>0.4</v>
      </c>
      <c r="J206" s="2" t="b">
        <v>0</v>
      </c>
      <c r="K206" s="2">
        <v>2</v>
      </c>
      <c r="L206" s="2">
        <v>-0.149999999999991</v>
      </c>
      <c r="M206" s="2">
        <v>-0.149999999999991</v>
      </c>
      <c r="N206" s="2">
        <v>0</v>
      </c>
      <c r="O206" s="2">
        <v>0.5</v>
      </c>
      <c r="P206" s="2">
        <v>-7.4999999999995695E-2</v>
      </c>
      <c r="Q206" s="2">
        <v>-4.8387096774190801E-3</v>
      </c>
      <c r="R206" s="2">
        <v>6.4516129032258104E-2</v>
      </c>
      <c r="S206" s="2">
        <v>0</v>
      </c>
      <c r="T206" s="2">
        <v>84</v>
      </c>
      <c r="U206" s="2">
        <v>0</v>
      </c>
      <c r="V206" s="2">
        <v>1</v>
      </c>
      <c r="W206" s="2">
        <v>1</v>
      </c>
    </row>
    <row r="207" spans="1:23" x14ac:dyDescent="0.25">
      <c r="A207" s="2">
        <f>(Table3[[#This Row],[profit]] / 123.16 * 1000) - (Table3[[#This Row],[positions]] * 0.08)</f>
        <v>-1.3779278986683259</v>
      </c>
      <c r="B207" s="2" t="s">
        <v>37</v>
      </c>
      <c r="C207" s="2">
        <v>744</v>
      </c>
      <c r="D207" s="2" t="s">
        <v>24</v>
      </c>
      <c r="E207" s="2">
        <v>120</v>
      </c>
      <c r="F207" s="2">
        <v>10</v>
      </c>
      <c r="G207" s="2">
        <v>0.56000000000000005</v>
      </c>
      <c r="H207" s="2">
        <v>0.12</v>
      </c>
      <c r="I207" s="2">
        <v>0.21</v>
      </c>
      <c r="J207" s="2" t="b">
        <v>1</v>
      </c>
      <c r="K207" s="2">
        <v>2</v>
      </c>
      <c r="L207" s="2">
        <v>-0.149999999999991</v>
      </c>
      <c r="M207" s="2">
        <v>-0.31999999999999301</v>
      </c>
      <c r="N207" s="2">
        <v>1</v>
      </c>
      <c r="O207" s="2">
        <v>0.5</v>
      </c>
      <c r="P207" s="2">
        <v>-7.4999999999995695E-2</v>
      </c>
      <c r="Q207" s="2">
        <v>-4.8387096774190801E-3</v>
      </c>
      <c r="R207" s="2">
        <v>6.4516129032258104E-2</v>
      </c>
      <c r="S207" s="2">
        <v>0</v>
      </c>
      <c r="T207" s="2">
        <v>29</v>
      </c>
      <c r="U207" s="2">
        <v>1</v>
      </c>
      <c r="V207" s="2">
        <v>1</v>
      </c>
      <c r="W207" s="2">
        <v>0</v>
      </c>
    </row>
    <row r="208" spans="1:23" x14ac:dyDescent="0.25">
      <c r="A208" s="2">
        <f>(Table3[[#This Row],[profit]] / 123.16 * 1000) - (Table3[[#This Row],[positions]] * 0.08)</f>
        <v>-1.4555375121791245</v>
      </c>
      <c r="B208" s="2" t="s">
        <v>37</v>
      </c>
      <c r="C208" s="2">
        <v>744</v>
      </c>
      <c r="D208" s="2" t="s">
        <v>24</v>
      </c>
      <c r="E208" s="2">
        <v>90</v>
      </c>
      <c r="F208" s="2">
        <v>24</v>
      </c>
      <c r="G208" s="2">
        <v>0.42</v>
      </c>
      <c r="H208" s="2">
        <v>0.41</v>
      </c>
      <c r="I208" s="2">
        <v>0.34</v>
      </c>
      <c r="J208" s="2" t="b">
        <v>1</v>
      </c>
      <c r="K208" s="2">
        <v>5</v>
      </c>
      <c r="L208" s="2">
        <v>-0.12999999999998099</v>
      </c>
      <c r="M208" s="2">
        <v>-0.64999999999999103</v>
      </c>
      <c r="N208" s="2">
        <v>0.8</v>
      </c>
      <c r="O208" s="2">
        <v>0.4</v>
      </c>
      <c r="P208" s="2">
        <v>-2.59999999999962E-2</v>
      </c>
      <c r="Q208" s="2">
        <v>-4.1935483870961703E-3</v>
      </c>
      <c r="R208" s="2">
        <v>0.16129032258064499</v>
      </c>
      <c r="S208" s="2">
        <v>0.5</v>
      </c>
      <c r="T208" s="2">
        <v>82</v>
      </c>
      <c r="U208" s="2">
        <v>1</v>
      </c>
      <c r="V208" s="2">
        <v>1</v>
      </c>
      <c r="W208" s="2">
        <v>3</v>
      </c>
    </row>
    <row r="209" spans="1:23" x14ac:dyDescent="0.25">
      <c r="A209" s="2">
        <f>(Table3[[#This Row],[profit]] / 123.16 * 1000) - (Table3[[#This Row],[positions]] * 0.08)</f>
        <v>-1.457927898668326</v>
      </c>
      <c r="B209" s="2" t="s">
        <v>37</v>
      </c>
      <c r="C209" s="2">
        <v>744</v>
      </c>
      <c r="D209" s="2" t="s">
        <v>24</v>
      </c>
      <c r="E209" s="2">
        <v>50</v>
      </c>
      <c r="F209" s="2">
        <v>17</v>
      </c>
      <c r="G209" s="2">
        <v>0.62</v>
      </c>
      <c r="H209" s="2">
        <v>0.34</v>
      </c>
      <c r="I209" s="2">
        <v>0.12</v>
      </c>
      <c r="J209" s="2" t="b">
        <v>1</v>
      </c>
      <c r="K209" s="2">
        <v>3</v>
      </c>
      <c r="L209" s="2">
        <v>-0.149999999999991</v>
      </c>
      <c r="M209" s="2">
        <v>-0.35999999999999899</v>
      </c>
      <c r="N209" s="2">
        <v>1</v>
      </c>
      <c r="O209" s="2">
        <v>0.33333333333333298</v>
      </c>
      <c r="P209" s="2">
        <v>-4.9999999999997199E-2</v>
      </c>
      <c r="Q209" s="2">
        <v>-4.8387096774190801E-3</v>
      </c>
      <c r="R209" s="2">
        <v>9.6774193548387094E-2</v>
      </c>
      <c r="S209" s="2">
        <v>0</v>
      </c>
      <c r="T209" s="2">
        <v>22</v>
      </c>
      <c r="U209" s="2">
        <v>2</v>
      </c>
      <c r="V209" s="2">
        <v>0</v>
      </c>
      <c r="W209" s="2">
        <v>1</v>
      </c>
    </row>
    <row r="210" spans="1:23" x14ac:dyDescent="0.25">
      <c r="A210" s="2">
        <f>(Table3[[#This Row],[profit]] / 123.16 * 1000) - (Table3[[#This Row],[positions]] * 0.08)</f>
        <v>-1.5391230919130481</v>
      </c>
      <c r="B210" s="2" t="s">
        <v>37</v>
      </c>
      <c r="C210" s="2">
        <v>744</v>
      </c>
      <c r="D210" s="2" t="s">
        <v>24</v>
      </c>
      <c r="E210" s="2">
        <v>80</v>
      </c>
      <c r="F210" s="2">
        <v>21</v>
      </c>
      <c r="G210" s="2">
        <v>0.47</v>
      </c>
      <c r="H210" s="2">
        <v>0.3</v>
      </c>
      <c r="I210" s="2">
        <v>0.21</v>
      </c>
      <c r="J210" s="2" t="b">
        <v>0</v>
      </c>
      <c r="K210" s="2">
        <v>3</v>
      </c>
      <c r="L210" s="2">
        <v>-0.16000000000001099</v>
      </c>
      <c r="M210" s="2">
        <v>-0.16000000000001099</v>
      </c>
      <c r="N210" s="2">
        <v>0.33333333333333298</v>
      </c>
      <c r="O210" s="2">
        <v>0.33333333333333298</v>
      </c>
      <c r="P210" s="2">
        <v>-5.3333333333336903E-2</v>
      </c>
      <c r="Q210" s="2">
        <v>-5.1612903225809904E-3</v>
      </c>
      <c r="R210" s="2">
        <v>9.6774193548387094E-2</v>
      </c>
      <c r="S210" s="2">
        <v>0</v>
      </c>
      <c r="T210" s="2">
        <v>63</v>
      </c>
      <c r="U210" s="2">
        <v>1</v>
      </c>
      <c r="V210" s="2">
        <v>0</v>
      </c>
      <c r="W210" s="2">
        <v>2</v>
      </c>
    </row>
    <row r="211" spans="1:23" x14ac:dyDescent="0.25">
      <c r="A211" s="2">
        <f>(Table3[[#This Row],[profit]] / 123.16 * 1000) - (Table3[[#This Row],[positions]] * 0.08)</f>
        <v>-1.6155375121792386</v>
      </c>
      <c r="B211" s="2" t="s">
        <v>37</v>
      </c>
      <c r="C211" s="2">
        <v>744</v>
      </c>
      <c r="D211" s="2" t="s">
        <v>24</v>
      </c>
      <c r="E211" s="2">
        <v>30</v>
      </c>
      <c r="F211" s="2">
        <v>25</v>
      </c>
      <c r="G211" s="2">
        <v>0.4</v>
      </c>
      <c r="H211" s="2">
        <v>0.02</v>
      </c>
      <c r="I211" s="2">
        <v>0.39</v>
      </c>
      <c r="J211" s="2" t="b">
        <v>1</v>
      </c>
      <c r="K211" s="2">
        <v>7</v>
      </c>
      <c r="L211" s="2">
        <v>-0.12999999999999501</v>
      </c>
      <c r="M211" s="2">
        <v>-0.40999999999999698</v>
      </c>
      <c r="N211" s="2">
        <v>0.71428571428571397</v>
      </c>
      <c r="O211" s="2">
        <v>0.42857142857142899</v>
      </c>
      <c r="P211" s="2">
        <v>-1.8571428571427899E-2</v>
      </c>
      <c r="Q211" s="2">
        <v>-4.19354838709663E-3</v>
      </c>
      <c r="R211" s="2">
        <v>0.225806451612903</v>
      </c>
      <c r="S211" s="2">
        <v>0.4</v>
      </c>
      <c r="T211" s="2">
        <v>28</v>
      </c>
      <c r="U211" s="2">
        <v>0</v>
      </c>
      <c r="V211" s="2">
        <v>2</v>
      </c>
      <c r="W211" s="2">
        <v>5</v>
      </c>
    </row>
    <row r="212" spans="1:23" x14ac:dyDescent="0.25">
      <c r="A212" s="2">
        <f>(Table3[[#This Row],[profit]] / 123.16 * 1000) - (Table3[[#This Row],[positions]] * 0.08)</f>
        <v>-1.6215134784020218</v>
      </c>
      <c r="B212" s="2" t="s">
        <v>37</v>
      </c>
      <c r="C212" s="2">
        <v>744</v>
      </c>
      <c r="D212" s="2" t="s">
        <v>24</v>
      </c>
      <c r="E212" s="2">
        <v>180</v>
      </c>
      <c r="F212" s="2">
        <v>23</v>
      </c>
      <c r="G212" s="2">
        <v>0.56000000000000005</v>
      </c>
      <c r="H212" s="2">
        <v>0.15</v>
      </c>
      <c r="I212" s="2">
        <v>0.03</v>
      </c>
      <c r="J212" s="2" t="b">
        <v>0</v>
      </c>
      <c r="K212" s="2">
        <v>2</v>
      </c>
      <c r="L212" s="2">
        <v>-0.179999999999993</v>
      </c>
      <c r="M212" s="2">
        <v>-0.179999999999993</v>
      </c>
      <c r="N212" s="2">
        <v>0</v>
      </c>
      <c r="O212" s="2">
        <v>0</v>
      </c>
      <c r="P212" s="2">
        <v>-8.9999999999996305E-2</v>
      </c>
      <c r="Q212" s="2">
        <v>-5.8064516129029903E-3</v>
      </c>
      <c r="R212" s="2">
        <v>6.4516129032258104E-2</v>
      </c>
      <c r="S212" s="2">
        <v>0</v>
      </c>
      <c r="T212" s="2">
        <v>19</v>
      </c>
      <c r="U212" s="2">
        <v>2</v>
      </c>
      <c r="V212" s="2">
        <v>0</v>
      </c>
      <c r="W212" s="2">
        <v>0</v>
      </c>
    </row>
    <row r="213" spans="1:23" x14ac:dyDescent="0.25">
      <c r="A213" s="2">
        <f>(Table3[[#This Row],[profit]] / 123.16 * 1000) - (Table3[[#This Row],[positions]] * 0.08)</f>
        <v>-1.6215134784021352</v>
      </c>
      <c r="B213" s="2" t="s">
        <v>37</v>
      </c>
      <c r="C213" s="2">
        <v>744</v>
      </c>
      <c r="D213" s="2" t="s">
        <v>24</v>
      </c>
      <c r="E213" s="2">
        <v>90</v>
      </c>
      <c r="F213" s="2">
        <v>14</v>
      </c>
      <c r="G213" s="2">
        <v>0.44</v>
      </c>
      <c r="H213" s="2">
        <v>0.04</v>
      </c>
      <c r="I213" s="2">
        <v>0.14000000000000001</v>
      </c>
      <c r="J213" s="2" t="b">
        <v>0</v>
      </c>
      <c r="K213" s="2">
        <v>2</v>
      </c>
      <c r="L213" s="2">
        <v>-0.18000000000000699</v>
      </c>
      <c r="M213" s="2">
        <v>-0.18000000000000699</v>
      </c>
      <c r="N213" s="2">
        <v>0</v>
      </c>
      <c r="O213" s="2">
        <v>0.5</v>
      </c>
      <c r="P213" s="2">
        <v>-9.0000000000003397E-2</v>
      </c>
      <c r="Q213" s="2">
        <v>-5.80645161290345E-3</v>
      </c>
      <c r="R213" s="2">
        <v>6.4516129032258104E-2</v>
      </c>
      <c r="S213" s="2">
        <v>0</v>
      </c>
      <c r="T213" s="2">
        <v>10</v>
      </c>
      <c r="U213" s="2">
        <v>1</v>
      </c>
      <c r="V213" s="2">
        <v>1</v>
      </c>
      <c r="W213" s="2">
        <v>0</v>
      </c>
    </row>
    <row r="214" spans="1:23" x14ac:dyDescent="0.25">
      <c r="A214" s="2">
        <f>(Table3[[#This Row],[profit]] / 123.16 * 1000) - (Table3[[#This Row],[positions]] * 0.08)</f>
        <v>-1.6215134784021352</v>
      </c>
      <c r="B214" s="2" t="s">
        <v>37</v>
      </c>
      <c r="C214" s="2">
        <v>744</v>
      </c>
      <c r="D214" s="2" t="s">
        <v>24</v>
      </c>
      <c r="E214" s="2">
        <v>100</v>
      </c>
      <c r="F214" s="2">
        <v>19</v>
      </c>
      <c r="G214" s="2">
        <v>0.54</v>
      </c>
      <c r="H214" s="2">
        <v>0.06</v>
      </c>
      <c r="I214" s="2">
        <v>0.03</v>
      </c>
      <c r="J214" s="2" t="b">
        <v>1</v>
      </c>
      <c r="K214" s="2">
        <v>2</v>
      </c>
      <c r="L214" s="2">
        <v>-0.18000000000000699</v>
      </c>
      <c r="M214" s="2">
        <v>-0.18000000000000699</v>
      </c>
      <c r="N214" s="2">
        <v>1</v>
      </c>
      <c r="O214" s="2">
        <v>0</v>
      </c>
      <c r="P214" s="2">
        <v>-9.0000000000003397E-2</v>
      </c>
      <c r="Q214" s="2">
        <v>-5.80645161290345E-3</v>
      </c>
      <c r="R214" s="2">
        <v>6.4516129032258104E-2</v>
      </c>
      <c r="S214" s="2">
        <v>0</v>
      </c>
      <c r="T214" s="2">
        <v>11</v>
      </c>
      <c r="U214" s="2">
        <v>2</v>
      </c>
      <c r="V214" s="2">
        <v>0</v>
      </c>
      <c r="W214" s="2">
        <v>0</v>
      </c>
    </row>
    <row r="215" spans="1:23" x14ac:dyDescent="0.25">
      <c r="A215" s="2">
        <f>(Table3[[#This Row],[profit]] / 123.16 * 1000) - (Table3[[#This Row],[positions]] * 0.08)</f>
        <v>-1.6227086716466224</v>
      </c>
      <c r="B215" s="2" t="s">
        <v>37</v>
      </c>
      <c r="C215" s="2">
        <v>744</v>
      </c>
      <c r="D215" s="2" t="s">
        <v>24</v>
      </c>
      <c r="E215" s="2">
        <v>70</v>
      </c>
      <c r="F215" s="2">
        <v>25</v>
      </c>
      <c r="G215" s="2">
        <v>0.68</v>
      </c>
      <c r="H215" s="2">
        <v>0.28999999999999998</v>
      </c>
      <c r="I215" s="2">
        <v>0.12</v>
      </c>
      <c r="J215" s="2" t="b">
        <v>0</v>
      </c>
      <c r="K215" s="2">
        <v>1</v>
      </c>
      <c r="L215" s="2">
        <v>-0.189999999999998</v>
      </c>
      <c r="M215" s="2">
        <v>-0.189999999999998</v>
      </c>
      <c r="N215" s="2">
        <v>0</v>
      </c>
      <c r="O215" s="2">
        <v>0</v>
      </c>
      <c r="P215" s="2">
        <v>-0.189999999999998</v>
      </c>
      <c r="Q215" s="2">
        <v>-6.12903225806444E-3</v>
      </c>
      <c r="R215" s="2">
        <v>3.2258064516128997E-2</v>
      </c>
      <c r="S215" s="2" t="s">
        <v>25</v>
      </c>
      <c r="T215" s="2">
        <v>46</v>
      </c>
      <c r="U215" s="2">
        <v>1</v>
      </c>
      <c r="V215" s="2">
        <v>0</v>
      </c>
      <c r="W215" s="2">
        <v>0</v>
      </c>
    </row>
    <row r="216" spans="1:23" x14ac:dyDescent="0.25">
      <c r="A216" s="2">
        <f>(Table3[[#This Row],[profit]] / 123.16 * 1000) - (Table3[[#This Row],[positions]] * 0.08)</f>
        <v>-1.7027086716466222</v>
      </c>
      <c r="B216" s="2" t="s">
        <v>37</v>
      </c>
      <c r="C216" s="2">
        <v>744</v>
      </c>
      <c r="D216" s="2" t="s">
        <v>24</v>
      </c>
      <c r="E216" s="2">
        <v>70</v>
      </c>
      <c r="F216" s="2">
        <v>4</v>
      </c>
      <c r="G216" s="2">
        <v>0.66</v>
      </c>
      <c r="H216" s="2">
        <v>0.28000000000000003</v>
      </c>
      <c r="I216" s="2">
        <v>0.05</v>
      </c>
      <c r="J216" s="2" t="b">
        <v>0</v>
      </c>
      <c r="K216" s="2">
        <v>2</v>
      </c>
      <c r="L216" s="2">
        <v>-0.189999999999998</v>
      </c>
      <c r="M216" s="2">
        <v>-0.189999999999998</v>
      </c>
      <c r="N216" s="2">
        <v>0</v>
      </c>
      <c r="O216" s="2">
        <v>0</v>
      </c>
      <c r="P216" s="2">
        <v>-9.4999999999998905E-2</v>
      </c>
      <c r="Q216" s="2">
        <v>-6.12903225806444E-3</v>
      </c>
      <c r="R216" s="2">
        <v>6.4516129032258104E-2</v>
      </c>
      <c r="S216" s="2">
        <v>0</v>
      </c>
      <c r="T216" s="2">
        <v>20</v>
      </c>
      <c r="U216" s="2">
        <v>2</v>
      </c>
      <c r="V216" s="2">
        <v>0</v>
      </c>
      <c r="W216" s="2">
        <v>0</v>
      </c>
    </row>
    <row r="217" spans="1:23" x14ac:dyDescent="0.25">
      <c r="A217" s="2">
        <f>(Table3[[#This Row],[profit]] / 123.16 * 1000) - (Table3[[#This Row],[positions]] * 0.08)</f>
        <v>-1.7027086716466222</v>
      </c>
      <c r="B217" s="2" t="s">
        <v>37</v>
      </c>
      <c r="C217" s="2">
        <v>744</v>
      </c>
      <c r="D217" s="2" t="s">
        <v>24</v>
      </c>
      <c r="E217" s="2">
        <v>90</v>
      </c>
      <c r="F217" s="2">
        <v>12</v>
      </c>
      <c r="G217" s="2">
        <v>0.63</v>
      </c>
      <c r="H217" s="2">
        <v>0.32</v>
      </c>
      <c r="I217" s="2">
        <v>0.22</v>
      </c>
      <c r="J217" s="2" t="b">
        <v>0</v>
      </c>
      <c r="K217" s="2">
        <v>2</v>
      </c>
      <c r="L217" s="2">
        <v>-0.189999999999998</v>
      </c>
      <c r="M217" s="2">
        <v>-0.26999999999999602</v>
      </c>
      <c r="N217" s="2">
        <v>0</v>
      </c>
      <c r="O217" s="2">
        <v>0.5</v>
      </c>
      <c r="P217" s="2">
        <v>-9.4999999999998905E-2</v>
      </c>
      <c r="Q217" s="2">
        <v>-6.12903225806444E-3</v>
      </c>
      <c r="R217" s="2">
        <v>6.4516129032258104E-2</v>
      </c>
      <c r="S217" s="2">
        <v>0</v>
      </c>
      <c r="T217" s="2">
        <v>71</v>
      </c>
      <c r="U217" s="2">
        <v>1</v>
      </c>
      <c r="V217" s="2">
        <v>0</v>
      </c>
      <c r="W217" s="2">
        <v>1</v>
      </c>
    </row>
    <row r="218" spans="1:23" x14ac:dyDescent="0.25">
      <c r="A218" s="2">
        <f>(Table3[[#This Row],[profit]] / 123.16 * 1000) - (Table3[[#This Row],[positions]] * 0.08)</f>
        <v>-1.703903864891223</v>
      </c>
      <c r="B218" s="2" t="s">
        <v>37</v>
      </c>
      <c r="C218" s="2">
        <v>744</v>
      </c>
      <c r="D218" s="2" t="s">
        <v>24</v>
      </c>
      <c r="E218" s="2">
        <v>40</v>
      </c>
      <c r="F218" s="2">
        <v>5</v>
      </c>
      <c r="G218" s="2">
        <v>0.68</v>
      </c>
      <c r="H218" s="2">
        <v>0.1</v>
      </c>
      <c r="I218" s="2">
        <v>0.12</v>
      </c>
      <c r="J218" s="2" t="b">
        <v>1</v>
      </c>
      <c r="K218" s="2">
        <v>1</v>
      </c>
      <c r="L218" s="2">
        <v>-0.20000000000000301</v>
      </c>
      <c r="M218" s="2">
        <v>-0.20000000000000301</v>
      </c>
      <c r="N218" s="2">
        <v>1</v>
      </c>
      <c r="O218" s="2">
        <v>0</v>
      </c>
      <c r="P218" s="2">
        <v>-0.20000000000000301</v>
      </c>
      <c r="Q218" s="2">
        <v>-6.4516129032259001E-3</v>
      </c>
      <c r="R218" s="2">
        <v>3.2258064516128997E-2</v>
      </c>
      <c r="S218" s="2" t="s">
        <v>25</v>
      </c>
      <c r="T218" s="2">
        <v>11</v>
      </c>
      <c r="U218" s="2">
        <v>1</v>
      </c>
      <c r="V218" s="2">
        <v>0</v>
      </c>
      <c r="W218" s="2">
        <v>0</v>
      </c>
    </row>
    <row r="219" spans="1:23" x14ac:dyDescent="0.25">
      <c r="A219" s="2">
        <f>(Table3[[#This Row],[profit]] / 123.16 * 1000) - (Table3[[#This Row],[positions]] * 0.08)</f>
        <v>-1.703903864891223</v>
      </c>
      <c r="B219" s="2" t="s">
        <v>37</v>
      </c>
      <c r="C219" s="2">
        <v>744</v>
      </c>
      <c r="D219" s="2" t="s">
        <v>24</v>
      </c>
      <c r="E219" s="2">
        <v>120</v>
      </c>
      <c r="F219" s="2">
        <v>19</v>
      </c>
      <c r="G219" s="2">
        <v>0.71</v>
      </c>
      <c r="H219" s="2">
        <v>0.15</v>
      </c>
      <c r="I219" s="2">
        <v>0.14000000000000001</v>
      </c>
      <c r="J219" s="2" t="b">
        <v>1</v>
      </c>
      <c r="K219" s="2">
        <v>1</v>
      </c>
      <c r="L219" s="2">
        <v>-0.20000000000000301</v>
      </c>
      <c r="M219" s="2">
        <v>-0.20000000000000301</v>
      </c>
      <c r="N219" s="2">
        <v>1</v>
      </c>
      <c r="O219" s="2">
        <v>0</v>
      </c>
      <c r="P219" s="2">
        <v>-0.20000000000000301</v>
      </c>
      <c r="Q219" s="2">
        <v>-6.4516129032259001E-3</v>
      </c>
      <c r="R219" s="2">
        <v>3.2258064516128997E-2</v>
      </c>
      <c r="S219" s="2" t="s">
        <v>25</v>
      </c>
      <c r="T219" s="2">
        <v>11</v>
      </c>
      <c r="U219" s="2">
        <v>1</v>
      </c>
      <c r="V219" s="2">
        <v>0</v>
      </c>
      <c r="W219" s="2">
        <v>0</v>
      </c>
    </row>
    <row r="220" spans="1:23" x14ac:dyDescent="0.25">
      <c r="A220" s="2">
        <f>(Table3[[#This Row],[profit]] / 123.16 * 1000) - (Table3[[#This Row],[positions]] * 0.08)</f>
        <v>-1.7827086716466223</v>
      </c>
      <c r="B220" s="2" t="s">
        <v>37</v>
      </c>
      <c r="C220" s="2">
        <v>744</v>
      </c>
      <c r="D220" s="2" t="s">
        <v>24</v>
      </c>
      <c r="E220" s="2">
        <v>130</v>
      </c>
      <c r="F220" s="2">
        <v>26</v>
      </c>
      <c r="G220" s="2">
        <v>0.69</v>
      </c>
      <c r="H220" s="2">
        <v>0.24</v>
      </c>
      <c r="I220" s="2">
        <v>0.03</v>
      </c>
      <c r="J220" s="2" t="b">
        <v>1</v>
      </c>
      <c r="K220" s="2">
        <v>3</v>
      </c>
      <c r="L220" s="2">
        <v>-0.189999999999998</v>
      </c>
      <c r="M220" s="2">
        <v>-0.189999999999998</v>
      </c>
      <c r="N220" s="2">
        <v>1</v>
      </c>
      <c r="O220" s="2">
        <v>0</v>
      </c>
      <c r="P220" s="2">
        <v>-6.3333333333332603E-2</v>
      </c>
      <c r="Q220" s="2">
        <v>-6.12903225806444E-3</v>
      </c>
      <c r="R220" s="2">
        <v>9.6774193548387094E-2</v>
      </c>
      <c r="S220" s="2" t="s">
        <v>25</v>
      </c>
      <c r="T220" s="2">
        <v>28</v>
      </c>
      <c r="U220" s="2">
        <v>3</v>
      </c>
      <c r="V220" s="2">
        <v>0</v>
      </c>
      <c r="W220" s="2">
        <v>0</v>
      </c>
    </row>
    <row r="221" spans="1:23" x14ac:dyDescent="0.25">
      <c r="A221" s="2">
        <f>(Table3[[#This Row],[profit]] / 123.16 * 1000) - (Table3[[#This Row],[positions]] * 0.08)</f>
        <v>-1.783903864891109</v>
      </c>
      <c r="B221" s="2" t="s">
        <v>37</v>
      </c>
      <c r="C221" s="2">
        <v>744</v>
      </c>
      <c r="D221" s="2" t="s">
        <v>24</v>
      </c>
      <c r="E221" s="2">
        <v>130</v>
      </c>
      <c r="F221" s="2">
        <v>6</v>
      </c>
      <c r="G221" s="2">
        <v>0.56000000000000005</v>
      </c>
      <c r="H221" s="2">
        <v>0.16</v>
      </c>
      <c r="I221" s="2">
        <v>0.05</v>
      </c>
      <c r="J221" s="2" t="b">
        <v>0</v>
      </c>
      <c r="K221" s="2">
        <v>2</v>
      </c>
      <c r="L221" s="2">
        <v>-0.19999999999998899</v>
      </c>
      <c r="M221" s="2">
        <v>-0.19999999999998899</v>
      </c>
      <c r="N221" s="2">
        <v>0</v>
      </c>
      <c r="O221" s="2">
        <v>0</v>
      </c>
      <c r="P221" s="2">
        <v>-9.9999999999994302E-2</v>
      </c>
      <c r="Q221" s="2">
        <v>-6.4516129032254404E-3</v>
      </c>
      <c r="R221" s="2">
        <v>6.4516129032258104E-2</v>
      </c>
      <c r="S221" s="2">
        <v>0</v>
      </c>
      <c r="T221" s="2">
        <v>20</v>
      </c>
      <c r="U221" s="2">
        <v>2</v>
      </c>
      <c r="V221" s="2">
        <v>0</v>
      </c>
      <c r="W221" s="2">
        <v>0</v>
      </c>
    </row>
    <row r="222" spans="1:23" x14ac:dyDescent="0.25">
      <c r="A222" s="2">
        <f>(Table3[[#This Row],[profit]] / 123.16 * 1000) - (Table3[[#This Row],[positions]] * 0.08)</f>
        <v>-1.783903864891109</v>
      </c>
      <c r="B222" s="2" t="s">
        <v>37</v>
      </c>
      <c r="C222" s="2">
        <v>744</v>
      </c>
      <c r="D222" s="2" t="s">
        <v>24</v>
      </c>
      <c r="E222" s="2">
        <v>20</v>
      </c>
      <c r="F222" s="2">
        <v>10</v>
      </c>
      <c r="G222" s="2">
        <v>0.49</v>
      </c>
      <c r="H222" s="2">
        <v>0.03</v>
      </c>
      <c r="I222" s="2">
        <v>0.02</v>
      </c>
      <c r="J222" s="2" t="b">
        <v>1</v>
      </c>
      <c r="K222" s="2">
        <v>2</v>
      </c>
      <c r="L222" s="2">
        <v>-0.19999999999998899</v>
      </c>
      <c r="M222" s="2">
        <v>-0.19999999999998899</v>
      </c>
      <c r="N222" s="2">
        <v>1</v>
      </c>
      <c r="O222" s="2">
        <v>0</v>
      </c>
      <c r="P222" s="2">
        <v>-9.9999999999994302E-2</v>
      </c>
      <c r="Q222" s="2">
        <v>-6.4516129032254404E-3</v>
      </c>
      <c r="R222" s="2">
        <v>6.4516129032258104E-2</v>
      </c>
      <c r="S222" s="2">
        <v>0</v>
      </c>
      <c r="T222" s="2">
        <v>5</v>
      </c>
      <c r="U222" s="2">
        <v>2</v>
      </c>
      <c r="V222" s="2">
        <v>0</v>
      </c>
      <c r="W222" s="2">
        <v>0</v>
      </c>
    </row>
    <row r="223" spans="1:23" x14ac:dyDescent="0.25">
      <c r="A223" s="2">
        <f>(Table3[[#This Row],[profit]] / 123.16 * 1000) - (Table3[[#This Row],[positions]] * 0.08)</f>
        <v>-1.7839038648912229</v>
      </c>
      <c r="B223" s="2" t="s">
        <v>37</v>
      </c>
      <c r="C223" s="2">
        <v>744</v>
      </c>
      <c r="D223" s="2" t="s">
        <v>24</v>
      </c>
      <c r="E223" s="2">
        <v>70</v>
      </c>
      <c r="F223" s="2">
        <v>11</v>
      </c>
      <c r="G223" s="2">
        <v>0.66</v>
      </c>
      <c r="H223" s="2">
        <v>0.28000000000000003</v>
      </c>
      <c r="I223" s="2">
        <v>0.22</v>
      </c>
      <c r="J223" s="2" t="b">
        <v>1</v>
      </c>
      <c r="K223" s="2">
        <v>2</v>
      </c>
      <c r="L223" s="2">
        <v>-0.20000000000000301</v>
      </c>
      <c r="M223" s="2">
        <v>-0.310000000000002</v>
      </c>
      <c r="N223" s="2">
        <v>1</v>
      </c>
      <c r="O223" s="2">
        <v>0.5</v>
      </c>
      <c r="P223" s="2">
        <v>-0.100000000000001</v>
      </c>
      <c r="Q223" s="2">
        <v>-6.4516129032259001E-3</v>
      </c>
      <c r="R223" s="2">
        <v>6.4516129032258104E-2</v>
      </c>
      <c r="S223" s="2">
        <v>0</v>
      </c>
      <c r="T223" s="2">
        <v>41</v>
      </c>
      <c r="U223" s="2">
        <v>1</v>
      </c>
      <c r="V223" s="2">
        <v>0</v>
      </c>
      <c r="W223" s="2">
        <v>1</v>
      </c>
    </row>
    <row r="224" spans="1:23" x14ac:dyDescent="0.25">
      <c r="A224" s="2">
        <f>(Table3[[#This Row],[profit]] / 123.16 * 1000) - (Table3[[#This Row],[positions]] * 0.08)</f>
        <v>-1.8650990581357096</v>
      </c>
      <c r="B224" s="2" t="s">
        <v>37</v>
      </c>
      <c r="C224" s="2">
        <v>744</v>
      </c>
      <c r="D224" s="2" t="s">
        <v>24</v>
      </c>
      <c r="E224" s="2">
        <v>10</v>
      </c>
      <c r="F224" s="2">
        <v>6</v>
      </c>
      <c r="G224" s="2">
        <v>0.61</v>
      </c>
      <c r="H224" s="2">
        <v>0.22</v>
      </c>
      <c r="I224" s="2">
        <v>0.24</v>
      </c>
      <c r="J224" s="2" t="b">
        <v>1</v>
      </c>
      <c r="K224" s="2">
        <v>2</v>
      </c>
      <c r="L224" s="2">
        <v>-0.209999999999994</v>
      </c>
      <c r="M224" s="2">
        <v>-0.209999999999994</v>
      </c>
      <c r="N224" s="2">
        <v>1</v>
      </c>
      <c r="O224" s="2">
        <v>0</v>
      </c>
      <c r="P224" s="2">
        <v>-0.104999999999997</v>
      </c>
      <c r="Q224" s="2">
        <v>-6.7741935483868901E-3</v>
      </c>
      <c r="R224" s="2">
        <v>6.4516129032258104E-2</v>
      </c>
      <c r="S224" s="2">
        <v>0</v>
      </c>
      <c r="T224" s="2">
        <v>11</v>
      </c>
      <c r="U224" s="2">
        <v>0</v>
      </c>
      <c r="V224" s="2">
        <v>0</v>
      </c>
      <c r="W224" s="2">
        <v>2</v>
      </c>
    </row>
    <row r="225" spans="1:23" x14ac:dyDescent="0.25">
      <c r="A225" s="2">
        <f>(Table3[[#This Row],[profit]] / 123.16 * 1000) - (Table3[[#This Row],[positions]] * 0.08)</f>
        <v>-1.8650990581358233</v>
      </c>
      <c r="B225" s="2" t="s">
        <v>37</v>
      </c>
      <c r="C225" s="2">
        <v>744</v>
      </c>
      <c r="D225" s="2" t="s">
        <v>24</v>
      </c>
      <c r="E225" s="2">
        <v>60</v>
      </c>
      <c r="F225" s="2">
        <v>15</v>
      </c>
      <c r="G225" s="2">
        <v>0.52</v>
      </c>
      <c r="H225" s="2">
        <v>0.2</v>
      </c>
      <c r="I225" s="2">
        <v>0.05</v>
      </c>
      <c r="J225" s="2" t="b">
        <v>1</v>
      </c>
      <c r="K225" s="2">
        <v>2</v>
      </c>
      <c r="L225" s="2">
        <v>-0.21000000000000801</v>
      </c>
      <c r="M225" s="2">
        <v>-0.21000000000000801</v>
      </c>
      <c r="N225" s="2">
        <v>1</v>
      </c>
      <c r="O225" s="2">
        <v>0</v>
      </c>
      <c r="P225" s="2">
        <v>-0.10500000000000401</v>
      </c>
      <c r="Q225" s="2">
        <v>-6.7741935483873498E-3</v>
      </c>
      <c r="R225" s="2">
        <v>6.4516129032258104E-2</v>
      </c>
      <c r="S225" s="2">
        <v>0</v>
      </c>
      <c r="T225" s="2">
        <v>9</v>
      </c>
      <c r="U225" s="2">
        <v>2</v>
      </c>
      <c r="V225" s="2">
        <v>0</v>
      </c>
      <c r="W225" s="2">
        <v>0</v>
      </c>
    </row>
    <row r="226" spans="1:23" x14ac:dyDescent="0.25">
      <c r="A226" s="2">
        <f>(Table3[[#This Row],[profit]] / 123.16 * 1000) - (Table3[[#This Row],[positions]] * 0.08)</f>
        <v>-1.9008769080870658</v>
      </c>
      <c r="B226" s="2" t="s">
        <v>37</v>
      </c>
      <c r="C226" s="2">
        <v>744</v>
      </c>
      <c r="D226" s="2" t="s">
        <v>24</v>
      </c>
      <c r="E226" s="2">
        <v>170</v>
      </c>
      <c r="F226" s="2">
        <v>1</v>
      </c>
      <c r="G226" s="2">
        <v>0.06</v>
      </c>
      <c r="H226" s="2">
        <v>0.22</v>
      </c>
      <c r="I226" s="2">
        <v>0.17</v>
      </c>
      <c r="J226" s="2" t="b">
        <v>0</v>
      </c>
      <c r="K226" s="2">
        <v>40</v>
      </c>
      <c r="L226" s="2">
        <v>0.15999999999999701</v>
      </c>
      <c r="M226" s="2">
        <v>-0.58000000000001295</v>
      </c>
      <c r="N226" s="2">
        <v>0.42499999999999999</v>
      </c>
      <c r="O226" s="2">
        <v>0.47499999999999998</v>
      </c>
      <c r="P226" s="2">
        <v>3.9999999999999203E-3</v>
      </c>
      <c r="Q226" s="2">
        <v>5.1612903225805402E-3</v>
      </c>
      <c r="R226" s="2">
        <v>1.2903225806451599</v>
      </c>
      <c r="S226" s="2">
        <v>0.44444444444444398</v>
      </c>
      <c r="T226" s="2">
        <v>79</v>
      </c>
      <c r="U226" s="2">
        <v>19</v>
      </c>
      <c r="V226" s="2">
        <v>12</v>
      </c>
      <c r="W226" s="2">
        <v>9</v>
      </c>
    </row>
    <row r="227" spans="1:23" x14ac:dyDescent="0.25">
      <c r="A227" s="2">
        <f>(Table3[[#This Row],[profit]] / 123.16 * 1000) - (Table3[[#This Row],[positions]] * 0.08)</f>
        <v>-2.0262942513804241</v>
      </c>
      <c r="B227" s="2" t="s">
        <v>37</v>
      </c>
      <c r="C227" s="2">
        <v>744</v>
      </c>
      <c r="D227" s="2" t="s">
        <v>24</v>
      </c>
      <c r="E227" s="2">
        <v>160</v>
      </c>
      <c r="F227" s="2">
        <v>24</v>
      </c>
      <c r="G227" s="2">
        <v>0.51</v>
      </c>
      <c r="H227" s="2">
        <v>0.34</v>
      </c>
      <c r="I227" s="2">
        <v>0.17</v>
      </c>
      <c r="J227" s="2" t="b">
        <v>0</v>
      </c>
      <c r="K227" s="2">
        <v>3</v>
      </c>
      <c r="L227" s="2">
        <v>-0.22000000000001299</v>
      </c>
      <c r="M227" s="2">
        <v>-0.22000000000001299</v>
      </c>
      <c r="N227" s="2">
        <v>0.33333333333333298</v>
      </c>
      <c r="O227" s="2">
        <v>0.33333333333333298</v>
      </c>
      <c r="P227" s="2">
        <v>-7.3333333333337705E-2</v>
      </c>
      <c r="Q227" s="2">
        <v>-7.0967741935488099E-3</v>
      </c>
      <c r="R227" s="2">
        <v>9.6774193548387094E-2</v>
      </c>
      <c r="S227" s="2">
        <v>0.5</v>
      </c>
      <c r="T227" s="2">
        <v>102</v>
      </c>
      <c r="U227" s="2">
        <v>2</v>
      </c>
      <c r="V227" s="2">
        <v>0</v>
      </c>
      <c r="W227" s="2">
        <v>1</v>
      </c>
    </row>
    <row r="228" spans="1:23" x14ac:dyDescent="0.25">
      <c r="A228" s="2">
        <f>(Table3[[#This Row],[profit]] / 123.16 * 1000) - (Table3[[#This Row],[positions]] * 0.08)</f>
        <v>-2.0274894446249108</v>
      </c>
      <c r="B228" s="2" t="s">
        <v>37</v>
      </c>
      <c r="C228" s="2">
        <v>744</v>
      </c>
      <c r="D228" s="2" t="s">
        <v>24</v>
      </c>
      <c r="E228" s="2">
        <v>50</v>
      </c>
      <c r="F228" s="2">
        <v>14</v>
      </c>
      <c r="G228" s="2">
        <v>0.49</v>
      </c>
      <c r="H228" s="2">
        <v>0.36</v>
      </c>
      <c r="I228" s="2">
        <v>0.05</v>
      </c>
      <c r="J228" s="2" t="b">
        <v>1</v>
      </c>
      <c r="K228" s="2">
        <v>2</v>
      </c>
      <c r="L228" s="2">
        <v>-0.23000000000000401</v>
      </c>
      <c r="M228" s="2">
        <v>-0.23000000000000401</v>
      </c>
      <c r="N228" s="2">
        <v>1</v>
      </c>
      <c r="O228" s="2">
        <v>0</v>
      </c>
      <c r="P228" s="2">
        <v>-0.115000000000002</v>
      </c>
      <c r="Q228" s="2">
        <v>-7.4193548387098103E-3</v>
      </c>
      <c r="R228" s="2">
        <v>6.4516129032258104E-2</v>
      </c>
      <c r="S228" s="2">
        <v>0</v>
      </c>
      <c r="T228" s="2">
        <v>7</v>
      </c>
      <c r="U228" s="2">
        <v>2</v>
      </c>
      <c r="V228" s="2">
        <v>0</v>
      </c>
      <c r="W228" s="2">
        <v>0</v>
      </c>
    </row>
    <row r="229" spans="1:23" x14ac:dyDescent="0.25">
      <c r="A229" s="2">
        <f>(Table3[[#This Row],[profit]] / 123.16 * 1000) - (Table3[[#This Row],[positions]] * 0.08)</f>
        <v>-2.08</v>
      </c>
      <c r="B229" s="2" t="s">
        <v>37</v>
      </c>
      <c r="C229" s="2">
        <v>744</v>
      </c>
      <c r="D229" s="2" t="s">
        <v>24</v>
      </c>
      <c r="E229" s="2">
        <v>50</v>
      </c>
      <c r="F229" s="2">
        <v>28</v>
      </c>
      <c r="G229" s="2">
        <v>0.23</v>
      </c>
      <c r="H229" s="2">
        <v>0.26</v>
      </c>
      <c r="I229" s="2">
        <v>0.2</v>
      </c>
      <c r="J229" s="2" t="b">
        <v>1</v>
      </c>
      <c r="K229" s="2">
        <v>26</v>
      </c>
      <c r="L229" s="2">
        <v>0</v>
      </c>
      <c r="M229" s="2">
        <v>-1.0599999999999901</v>
      </c>
      <c r="N229" s="2">
        <v>0.57692307692307698</v>
      </c>
      <c r="O229" s="2">
        <v>0.46153846153846201</v>
      </c>
      <c r="P229" s="2">
        <v>0</v>
      </c>
      <c r="Q229" s="2">
        <v>0</v>
      </c>
      <c r="R229" s="2">
        <v>0.83870967741935498</v>
      </c>
      <c r="S229" s="2">
        <v>0.5</v>
      </c>
      <c r="T229" s="2">
        <v>43</v>
      </c>
      <c r="U229" s="2">
        <v>5</v>
      </c>
      <c r="V229" s="2">
        <v>2</v>
      </c>
      <c r="W229" s="2">
        <v>19</v>
      </c>
    </row>
    <row r="230" spans="1:23" x14ac:dyDescent="0.25">
      <c r="A230" s="2">
        <f>(Table3[[#This Row],[profit]] / 123.16 * 1000) - (Table3[[#This Row],[positions]] * 0.08)</f>
        <v>-2.1074894446249108</v>
      </c>
      <c r="B230" s="2" t="s">
        <v>37</v>
      </c>
      <c r="C230" s="2">
        <v>744</v>
      </c>
      <c r="D230" s="2" t="s">
        <v>24</v>
      </c>
      <c r="E230" s="2">
        <v>50</v>
      </c>
      <c r="F230" s="2">
        <v>17</v>
      </c>
      <c r="G230" s="2">
        <v>0.5</v>
      </c>
      <c r="H230" s="2">
        <v>0.27</v>
      </c>
      <c r="I230" s="2">
        <v>0.11</v>
      </c>
      <c r="J230" s="2" t="b">
        <v>1</v>
      </c>
      <c r="K230" s="2">
        <v>3</v>
      </c>
      <c r="L230" s="2">
        <v>-0.23000000000000401</v>
      </c>
      <c r="M230" s="2">
        <v>-0.34000000000000302</v>
      </c>
      <c r="N230" s="2">
        <v>1</v>
      </c>
      <c r="O230" s="2">
        <v>0.33333333333333298</v>
      </c>
      <c r="P230" s="2">
        <v>-7.6666666666668007E-2</v>
      </c>
      <c r="Q230" s="2">
        <v>-7.4193548387098103E-3</v>
      </c>
      <c r="R230" s="2">
        <v>9.6774193548387094E-2</v>
      </c>
      <c r="S230" s="2">
        <v>0</v>
      </c>
      <c r="T230" s="2">
        <v>20</v>
      </c>
      <c r="U230" s="2">
        <v>2</v>
      </c>
      <c r="V230" s="2">
        <v>0</v>
      </c>
      <c r="W230" s="2">
        <v>1</v>
      </c>
    </row>
    <row r="231" spans="1:23" x14ac:dyDescent="0.25">
      <c r="A231" s="2">
        <f>(Table3[[#This Row],[profit]] / 123.16 * 1000) - (Table3[[#This Row],[positions]] * 0.08)</f>
        <v>-2.1074894446250245</v>
      </c>
      <c r="B231" s="2" t="s">
        <v>37</v>
      </c>
      <c r="C231" s="2">
        <v>744</v>
      </c>
      <c r="D231" s="2" t="s">
        <v>24</v>
      </c>
      <c r="E231" s="2">
        <v>70</v>
      </c>
      <c r="F231" s="2">
        <v>19</v>
      </c>
      <c r="G231" s="2">
        <v>0.48</v>
      </c>
      <c r="H231" s="2">
        <v>0.36</v>
      </c>
      <c r="I231" s="2">
        <v>0.4</v>
      </c>
      <c r="J231" s="2" t="b">
        <v>0</v>
      </c>
      <c r="K231" s="2">
        <v>3</v>
      </c>
      <c r="L231" s="2">
        <v>-0.230000000000018</v>
      </c>
      <c r="M231" s="2">
        <v>-0.230000000000018</v>
      </c>
      <c r="N231" s="2">
        <v>0.33333333333333298</v>
      </c>
      <c r="O231" s="2">
        <v>0.33333333333333298</v>
      </c>
      <c r="P231" s="2">
        <v>-7.6666666666672698E-2</v>
      </c>
      <c r="Q231" s="2">
        <v>-7.4193548387102596E-3</v>
      </c>
      <c r="R231" s="2">
        <v>9.6774193548387094E-2</v>
      </c>
      <c r="S231" s="2">
        <v>0</v>
      </c>
      <c r="T231" s="2">
        <v>71</v>
      </c>
      <c r="U231" s="2">
        <v>0</v>
      </c>
      <c r="V231" s="2">
        <v>0</v>
      </c>
      <c r="W231" s="2">
        <v>3</v>
      </c>
    </row>
    <row r="232" spans="1:23" x14ac:dyDescent="0.25">
      <c r="A232" s="2">
        <f>(Table3[[#This Row],[profit]] / 123.16 * 1000) - (Table3[[#This Row],[positions]] * 0.08)</f>
        <v>-2.1074894446250245</v>
      </c>
      <c r="B232" s="2" t="s">
        <v>37</v>
      </c>
      <c r="C232" s="2">
        <v>744</v>
      </c>
      <c r="D232" s="2" t="s">
        <v>24</v>
      </c>
      <c r="E232" s="2">
        <v>130</v>
      </c>
      <c r="F232" s="2">
        <v>24</v>
      </c>
      <c r="G232" s="2">
        <v>0.47</v>
      </c>
      <c r="H232" s="2">
        <v>0.27</v>
      </c>
      <c r="I232" s="2">
        <v>0.26</v>
      </c>
      <c r="J232" s="2" t="b">
        <v>0</v>
      </c>
      <c r="K232" s="2">
        <v>3</v>
      </c>
      <c r="L232" s="2">
        <v>-0.230000000000018</v>
      </c>
      <c r="M232" s="2">
        <v>-0.230000000000018</v>
      </c>
      <c r="N232" s="2">
        <v>0.33333333333333298</v>
      </c>
      <c r="O232" s="2">
        <v>0.33333333333333298</v>
      </c>
      <c r="P232" s="2">
        <v>-7.6666666666672698E-2</v>
      </c>
      <c r="Q232" s="2">
        <v>-7.4193548387102596E-3</v>
      </c>
      <c r="R232" s="2">
        <v>9.6774193548387094E-2</v>
      </c>
      <c r="S232" s="2">
        <v>0.5</v>
      </c>
      <c r="T232" s="2">
        <v>63</v>
      </c>
      <c r="U232" s="2">
        <v>1</v>
      </c>
      <c r="V232" s="2">
        <v>1</v>
      </c>
      <c r="W232" s="2">
        <v>1</v>
      </c>
    </row>
    <row r="233" spans="1:23" x14ac:dyDescent="0.25">
      <c r="A233" s="2">
        <f>(Table3[[#This Row],[profit]] / 123.16 * 1000) - (Table3[[#This Row],[positions]] * 0.08)</f>
        <v>-2.1098798311139979</v>
      </c>
      <c r="B233" s="2" t="s">
        <v>37</v>
      </c>
      <c r="C233" s="2">
        <v>744</v>
      </c>
      <c r="D233" s="2" t="s">
        <v>24</v>
      </c>
      <c r="E233" s="2">
        <v>160</v>
      </c>
      <c r="F233" s="2">
        <v>1</v>
      </c>
      <c r="G233" s="2">
        <v>0.51</v>
      </c>
      <c r="H233" s="2">
        <v>0.18</v>
      </c>
      <c r="I233" s="2">
        <v>0.41</v>
      </c>
      <c r="J233" s="2" t="b">
        <v>0</v>
      </c>
      <c r="K233" s="2">
        <v>1</v>
      </c>
      <c r="L233" s="2">
        <v>-0.25</v>
      </c>
      <c r="M233" s="2">
        <v>-0.25</v>
      </c>
      <c r="N233" s="2">
        <v>0</v>
      </c>
      <c r="O233" s="2">
        <v>0</v>
      </c>
      <c r="P233" s="2">
        <v>-0.25</v>
      </c>
      <c r="Q233" s="2">
        <v>-8.0645161290322596E-3</v>
      </c>
      <c r="R233" s="2">
        <v>3.2258064516128997E-2</v>
      </c>
      <c r="S233" s="2" t="s">
        <v>25</v>
      </c>
      <c r="T233" s="2">
        <v>161</v>
      </c>
      <c r="U233" s="2">
        <v>0</v>
      </c>
      <c r="V233" s="2">
        <v>0</v>
      </c>
      <c r="W233" s="2">
        <v>1</v>
      </c>
    </row>
    <row r="234" spans="1:23" x14ac:dyDescent="0.25">
      <c r="A234" s="2">
        <f>(Table3[[#This Row],[profit]] / 123.16 * 1000) - (Table3[[#This Row],[positions]] * 0.08)</f>
        <v>-2.1874894446249109</v>
      </c>
      <c r="B234" s="2" t="s">
        <v>37</v>
      </c>
      <c r="C234" s="2">
        <v>744</v>
      </c>
      <c r="D234" s="2" t="s">
        <v>24</v>
      </c>
      <c r="E234" s="2">
        <v>190</v>
      </c>
      <c r="F234" s="2">
        <v>1</v>
      </c>
      <c r="G234" s="2">
        <v>0.24</v>
      </c>
      <c r="H234" s="2">
        <v>0.26</v>
      </c>
      <c r="I234" s="2">
        <v>0.09</v>
      </c>
      <c r="J234" s="2" t="b">
        <v>1</v>
      </c>
      <c r="K234" s="2">
        <v>4</v>
      </c>
      <c r="L234" s="2">
        <v>-0.23000000000000401</v>
      </c>
      <c r="M234" s="2">
        <v>-0.89000000000000101</v>
      </c>
      <c r="N234" s="2">
        <v>0.5</v>
      </c>
      <c r="O234" s="2">
        <v>0.5</v>
      </c>
      <c r="P234" s="2">
        <v>-5.7500000000001002E-2</v>
      </c>
      <c r="Q234" s="2">
        <v>-7.4193548387098103E-3</v>
      </c>
      <c r="R234" s="2">
        <v>0.12903225806451599</v>
      </c>
      <c r="S234" s="2">
        <v>0.5</v>
      </c>
      <c r="T234" s="2">
        <v>13</v>
      </c>
      <c r="U234" s="2">
        <v>2</v>
      </c>
      <c r="V234" s="2">
        <v>2</v>
      </c>
      <c r="W234" s="2">
        <v>0</v>
      </c>
    </row>
    <row r="235" spans="1:23" x14ac:dyDescent="0.25">
      <c r="A235" s="2">
        <f>(Table3[[#This Row],[profit]] / 123.16 * 1000) - (Table3[[#This Row],[positions]] * 0.08)</f>
        <v>-2.1886846378692839</v>
      </c>
      <c r="B235" s="2" t="s">
        <v>37</v>
      </c>
      <c r="C235" s="2">
        <v>744</v>
      </c>
      <c r="D235" s="2" t="s">
        <v>24</v>
      </c>
      <c r="E235" s="2">
        <v>10</v>
      </c>
      <c r="F235" s="2">
        <v>22</v>
      </c>
      <c r="G235" s="2">
        <v>0.53</v>
      </c>
      <c r="H235" s="2">
        <v>0.21</v>
      </c>
      <c r="I235" s="2">
        <v>0.22</v>
      </c>
      <c r="J235" s="2" t="b">
        <v>1</v>
      </c>
      <c r="K235" s="2">
        <v>3</v>
      </c>
      <c r="L235" s="2">
        <v>-0.23999999999998101</v>
      </c>
      <c r="M235" s="2">
        <v>-0.23999999999998101</v>
      </c>
      <c r="N235" s="2">
        <v>0.66666666666666696</v>
      </c>
      <c r="O235" s="2">
        <v>0.33333333333333298</v>
      </c>
      <c r="P235" s="2">
        <v>-7.9999999999993604E-2</v>
      </c>
      <c r="Q235" s="2">
        <v>-7.7419354838703502E-3</v>
      </c>
      <c r="R235" s="2">
        <v>9.6774193548387094E-2</v>
      </c>
      <c r="S235" s="2">
        <v>0</v>
      </c>
      <c r="T235" s="2">
        <v>14</v>
      </c>
      <c r="U235" s="2">
        <v>0</v>
      </c>
      <c r="V235" s="2">
        <v>0</v>
      </c>
      <c r="W235" s="2">
        <v>3</v>
      </c>
    </row>
    <row r="236" spans="1:23" x14ac:dyDescent="0.25">
      <c r="A236" s="2">
        <f>(Table3[[#This Row],[profit]] / 123.16 * 1000) - (Table3[[#This Row],[positions]] * 0.08)</f>
        <v>-2.1886846378693976</v>
      </c>
      <c r="B236" s="2" t="s">
        <v>37</v>
      </c>
      <c r="C236" s="2">
        <v>744</v>
      </c>
      <c r="D236" s="2" t="s">
        <v>24</v>
      </c>
      <c r="E236" s="2">
        <v>130</v>
      </c>
      <c r="F236" s="2">
        <v>18</v>
      </c>
      <c r="G236" s="2">
        <v>0.49</v>
      </c>
      <c r="H236" s="2">
        <v>0.38</v>
      </c>
      <c r="I236" s="2">
        <v>0.17</v>
      </c>
      <c r="J236" s="2" t="b">
        <v>0</v>
      </c>
      <c r="K236" s="2">
        <v>3</v>
      </c>
      <c r="L236" s="2">
        <v>-0.239999999999995</v>
      </c>
      <c r="M236" s="2">
        <v>-0.239999999999995</v>
      </c>
      <c r="N236" s="2">
        <v>0.33333333333333298</v>
      </c>
      <c r="O236" s="2">
        <v>0.33333333333333298</v>
      </c>
      <c r="P236" s="2">
        <v>-7.9999999999998295E-2</v>
      </c>
      <c r="Q236" s="2">
        <v>-7.7419354838708003E-3</v>
      </c>
      <c r="R236" s="2">
        <v>9.6774193548387094E-2</v>
      </c>
      <c r="S236" s="2">
        <v>0.5</v>
      </c>
      <c r="T236" s="2">
        <v>94</v>
      </c>
      <c r="U236" s="2">
        <v>2</v>
      </c>
      <c r="V236" s="2">
        <v>0</v>
      </c>
      <c r="W236" s="2">
        <v>1</v>
      </c>
    </row>
    <row r="237" spans="1:23" x14ac:dyDescent="0.25">
      <c r="A237" s="2">
        <f>(Table3[[#This Row],[profit]] / 123.16 * 1000) - (Table3[[#This Row],[positions]] * 0.08)</f>
        <v>-2.189879831113998</v>
      </c>
      <c r="B237" s="2" t="s">
        <v>37</v>
      </c>
      <c r="C237" s="2">
        <v>744</v>
      </c>
      <c r="D237" s="2" t="s">
        <v>24</v>
      </c>
      <c r="E237" s="2">
        <v>170</v>
      </c>
      <c r="F237" s="2">
        <v>13</v>
      </c>
      <c r="G237" s="2">
        <v>0.43</v>
      </c>
      <c r="H237" s="2">
        <v>0.18</v>
      </c>
      <c r="I237" s="2">
        <v>0.35</v>
      </c>
      <c r="J237" s="2" t="b">
        <v>0</v>
      </c>
      <c r="K237" s="2">
        <v>2</v>
      </c>
      <c r="L237" s="2">
        <v>-0.25</v>
      </c>
      <c r="M237" s="2">
        <v>-0.25</v>
      </c>
      <c r="N237" s="2">
        <v>0</v>
      </c>
      <c r="O237" s="2">
        <v>0.5</v>
      </c>
      <c r="P237" s="2">
        <v>-0.125</v>
      </c>
      <c r="Q237" s="2">
        <v>-8.0645161290322596E-3</v>
      </c>
      <c r="R237" s="2">
        <v>6.4516129032258104E-2</v>
      </c>
      <c r="S237" s="2">
        <v>0</v>
      </c>
      <c r="T237" s="2">
        <v>27</v>
      </c>
      <c r="U237" s="2">
        <v>1</v>
      </c>
      <c r="V237" s="2">
        <v>1</v>
      </c>
      <c r="W237" s="2">
        <v>0</v>
      </c>
    </row>
    <row r="238" spans="1:23" x14ac:dyDescent="0.25">
      <c r="A238" s="2">
        <f>(Table3[[#This Row],[profit]] / 123.16 * 1000) - (Table3[[#This Row],[positions]] * 0.08)</f>
        <v>-2.1910750243585984</v>
      </c>
      <c r="B238" s="2" t="s">
        <v>37</v>
      </c>
      <c r="C238" s="2">
        <v>744</v>
      </c>
      <c r="D238" s="2" t="s">
        <v>24</v>
      </c>
      <c r="E238" s="2">
        <v>130</v>
      </c>
      <c r="F238" s="2">
        <v>19</v>
      </c>
      <c r="G238" s="2">
        <v>0.67</v>
      </c>
      <c r="H238" s="2">
        <v>0.25</v>
      </c>
      <c r="I238" s="2">
        <v>0.35</v>
      </c>
      <c r="J238" s="2" t="b">
        <v>0</v>
      </c>
      <c r="K238" s="2">
        <v>1</v>
      </c>
      <c r="L238" s="2">
        <v>-0.260000000000005</v>
      </c>
      <c r="M238" s="2">
        <v>-0.260000000000005</v>
      </c>
      <c r="N238" s="2">
        <v>0</v>
      </c>
      <c r="O238" s="2">
        <v>0</v>
      </c>
      <c r="P238" s="2">
        <v>-0.260000000000005</v>
      </c>
      <c r="Q238" s="2">
        <v>-8.3870967741937093E-3</v>
      </c>
      <c r="R238" s="2">
        <v>3.2258064516128997E-2</v>
      </c>
      <c r="S238" s="2" t="s">
        <v>25</v>
      </c>
      <c r="T238" s="2">
        <v>131</v>
      </c>
      <c r="U238" s="2">
        <v>0</v>
      </c>
      <c r="V238" s="2">
        <v>0</v>
      </c>
      <c r="W238" s="2">
        <v>1</v>
      </c>
    </row>
    <row r="239" spans="1:23" x14ac:dyDescent="0.25">
      <c r="A239" s="2">
        <f>(Table3[[#This Row],[profit]] / 123.16 * 1000) - (Table3[[#This Row],[positions]] * 0.08)</f>
        <v>-2.2710750243585984</v>
      </c>
      <c r="B239" s="2" t="s">
        <v>37</v>
      </c>
      <c r="C239" s="2">
        <v>744</v>
      </c>
      <c r="D239" s="2" t="s">
        <v>24</v>
      </c>
      <c r="E239" s="2">
        <v>70</v>
      </c>
      <c r="F239" s="2">
        <v>12</v>
      </c>
      <c r="G239" s="2">
        <v>0.47</v>
      </c>
      <c r="H239" s="2">
        <v>0.31</v>
      </c>
      <c r="I239" s="2">
        <v>0.31</v>
      </c>
      <c r="J239" s="2" t="b">
        <v>0</v>
      </c>
      <c r="K239" s="2">
        <v>2</v>
      </c>
      <c r="L239" s="2">
        <v>-0.260000000000005</v>
      </c>
      <c r="M239" s="2">
        <v>-0.260000000000005</v>
      </c>
      <c r="N239" s="2">
        <v>0</v>
      </c>
      <c r="O239" s="2">
        <v>0</v>
      </c>
      <c r="P239" s="2">
        <v>-0.130000000000003</v>
      </c>
      <c r="Q239" s="2">
        <v>-8.3870967741937093E-3</v>
      </c>
      <c r="R239" s="2">
        <v>6.4516129032258104E-2</v>
      </c>
      <c r="S239" s="2">
        <v>0</v>
      </c>
      <c r="T239" s="2">
        <v>71</v>
      </c>
      <c r="U239" s="2">
        <v>0</v>
      </c>
      <c r="V239" s="2">
        <v>0</v>
      </c>
      <c r="W239" s="2">
        <v>2</v>
      </c>
    </row>
    <row r="240" spans="1:23" x14ac:dyDescent="0.25">
      <c r="A240" s="2">
        <f>(Table3[[#This Row],[profit]] / 123.16 * 1000) - (Table3[[#This Row],[positions]] * 0.08)</f>
        <v>-2.3510750243585985</v>
      </c>
      <c r="B240" s="2" t="s">
        <v>37</v>
      </c>
      <c r="C240" s="2">
        <v>744</v>
      </c>
      <c r="D240" s="2" t="s">
        <v>24</v>
      </c>
      <c r="E240" s="2">
        <v>70</v>
      </c>
      <c r="F240" s="2">
        <v>27</v>
      </c>
      <c r="G240" s="2">
        <v>0.5</v>
      </c>
      <c r="H240" s="2">
        <v>0.24</v>
      </c>
      <c r="I240" s="2">
        <v>0.35</v>
      </c>
      <c r="J240" s="2" t="b">
        <v>0</v>
      </c>
      <c r="K240" s="2">
        <v>3</v>
      </c>
      <c r="L240" s="2">
        <v>-0.260000000000005</v>
      </c>
      <c r="M240" s="2">
        <v>-0.260000000000005</v>
      </c>
      <c r="N240" s="2">
        <v>0.33333333333333298</v>
      </c>
      <c r="O240" s="2">
        <v>0.33333333333333298</v>
      </c>
      <c r="P240" s="2">
        <v>-8.6666666666668404E-2</v>
      </c>
      <c r="Q240" s="2">
        <v>-8.3870967741937093E-3</v>
      </c>
      <c r="R240" s="2">
        <v>9.6774193548387094E-2</v>
      </c>
      <c r="S240" s="2">
        <v>0</v>
      </c>
      <c r="T240" s="2">
        <v>40</v>
      </c>
      <c r="U240" s="2">
        <v>1</v>
      </c>
      <c r="V240" s="2">
        <v>1</v>
      </c>
      <c r="W240" s="2">
        <v>1</v>
      </c>
    </row>
    <row r="241" spans="1:23" x14ac:dyDescent="0.25">
      <c r="A241" s="2">
        <f>(Table3[[#This Row],[profit]] / 123.16 * 1000) - (Table3[[#This Row],[positions]] * 0.08)</f>
        <v>-2.3510750243585985</v>
      </c>
      <c r="B241" s="2" t="s">
        <v>37</v>
      </c>
      <c r="C241" s="2">
        <v>744</v>
      </c>
      <c r="D241" s="2" t="s">
        <v>24</v>
      </c>
      <c r="E241" s="2">
        <v>130</v>
      </c>
      <c r="F241" s="2">
        <v>15</v>
      </c>
      <c r="G241" s="2">
        <v>0.43</v>
      </c>
      <c r="H241" s="2">
        <v>0.31</v>
      </c>
      <c r="I241" s="2">
        <v>0.36</v>
      </c>
      <c r="J241" s="2" t="b">
        <v>0</v>
      </c>
      <c r="K241" s="2">
        <v>3</v>
      </c>
      <c r="L241" s="2">
        <v>-0.260000000000005</v>
      </c>
      <c r="M241" s="2">
        <v>-0.260000000000005</v>
      </c>
      <c r="N241" s="2">
        <v>0.33333333333333298</v>
      </c>
      <c r="O241" s="2">
        <v>0.33333333333333298</v>
      </c>
      <c r="P241" s="2">
        <v>-8.6666666666668404E-2</v>
      </c>
      <c r="Q241" s="2">
        <v>-8.3870967741937093E-3</v>
      </c>
      <c r="R241" s="2">
        <v>9.6774193548387094E-2</v>
      </c>
      <c r="S241" s="2">
        <v>0.5</v>
      </c>
      <c r="T241" s="2">
        <v>100</v>
      </c>
      <c r="U241" s="2">
        <v>1</v>
      </c>
      <c r="V241" s="2">
        <v>0</v>
      </c>
      <c r="W241" s="2">
        <v>2</v>
      </c>
    </row>
    <row r="242" spans="1:23" x14ac:dyDescent="0.25">
      <c r="A242" s="2">
        <f>(Table3[[#This Row],[profit]] / 123.16 * 1000) - (Table3[[#This Row],[positions]] * 0.08)</f>
        <v>-2.3522702176030861</v>
      </c>
      <c r="B242" s="2" t="s">
        <v>37</v>
      </c>
      <c r="C242" s="2">
        <v>744</v>
      </c>
      <c r="D242" s="2" t="s">
        <v>24</v>
      </c>
      <c r="E242" s="2">
        <v>190</v>
      </c>
      <c r="F242" s="2">
        <v>14</v>
      </c>
      <c r="G242" s="2">
        <v>0.55000000000000004</v>
      </c>
      <c r="H242" s="2">
        <v>0.28999999999999998</v>
      </c>
      <c r="I242" s="2">
        <v>0.1</v>
      </c>
      <c r="J242" s="2" t="b">
        <v>1</v>
      </c>
      <c r="K242" s="2">
        <v>2</v>
      </c>
      <c r="L242" s="2">
        <v>-0.26999999999999602</v>
      </c>
      <c r="M242" s="2">
        <v>-0.26999999999999602</v>
      </c>
      <c r="N242" s="2">
        <v>1</v>
      </c>
      <c r="O242" s="2">
        <v>0</v>
      </c>
      <c r="P242" s="2">
        <v>-0.13499999999999801</v>
      </c>
      <c r="Q242" s="2">
        <v>-8.7096774193547097E-3</v>
      </c>
      <c r="R242" s="2">
        <v>6.4516129032258104E-2</v>
      </c>
      <c r="S242" s="2">
        <v>0</v>
      </c>
      <c r="T242" s="2">
        <v>9</v>
      </c>
      <c r="U242" s="2">
        <v>2</v>
      </c>
      <c r="V242" s="2">
        <v>0</v>
      </c>
      <c r="W242" s="2">
        <v>0</v>
      </c>
    </row>
    <row r="243" spans="1:23" x14ac:dyDescent="0.25">
      <c r="A243" s="2">
        <f>(Table3[[#This Row],[profit]] / 123.16 * 1000) - (Table3[[#This Row],[positions]] * 0.08)</f>
        <v>-2.5146606040921728</v>
      </c>
      <c r="B243" s="2" t="s">
        <v>37</v>
      </c>
      <c r="C243" s="2">
        <v>744</v>
      </c>
      <c r="D243" s="2" t="s">
        <v>24</v>
      </c>
      <c r="E243" s="2">
        <v>150</v>
      </c>
      <c r="F243" s="2">
        <v>11</v>
      </c>
      <c r="G243" s="2">
        <v>0.6</v>
      </c>
      <c r="H243" s="2">
        <v>0.37</v>
      </c>
      <c r="I243" s="2">
        <v>0.26</v>
      </c>
      <c r="J243" s="2" t="b">
        <v>0</v>
      </c>
      <c r="K243" s="2">
        <v>2</v>
      </c>
      <c r="L243" s="2">
        <v>-0.28999999999999199</v>
      </c>
      <c r="M243" s="2">
        <v>-0.28999999999999199</v>
      </c>
      <c r="N243" s="2">
        <v>0</v>
      </c>
      <c r="O243" s="2">
        <v>0.5</v>
      </c>
      <c r="P243" s="2">
        <v>-0.14499999999999599</v>
      </c>
      <c r="Q243" s="2">
        <v>-9.3548387096771598E-3</v>
      </c>
      <c r="R243" s="2">
        <v>6.4516129032258104E-2</v>
      </c>
      <c r="S243" s="2">
        <v>0</v>
      </c>
      <c r="T243" s="2">
        <v>141</v>
      </c>
      <c r="U243" s="2">
        <v>1</v>
      </c>
      <c r="V243" s="2">
        <v>0</v>
      </c>
      <c r="W243" s="2">
        <v>1</v>
      </c>
    </row>
    <row r="244" spans="1:23" x14ac:dyDescent="0.25">
      <c r="A244" s="2">
        <f>(Table3[[#This Row],[profit]] / 123.16 * 1000) - (Table3[[#This Row],[positions]] * 0.08)</f>
        <v>-2.5146606040921728</v>
      </c>
      <c r="B244" s="2" t="s">
        <v>37</v>
      </c>
      <c r="C244" s="2">
        <v>744</v>
      </c>
      <c r="D244" s="2" t="s">
        <v>24</v>
      </c>
      <c r="E244" s="2">
        <v>190</v>
      </c>
      <c r="F244" s="2">
        <v>10</v>
      </c>
      <c r="G244" s="2">
        <v>0.59</v>
      </c>
      <c r="H244" s="2">
        <v>0.36</v>
      </c>
      <c r="I244" s="2">
        <v>0.22</v>
      </c>
      <c r="J244" s="2" t="b">
        <v>0</v>
      </c>
      <c r="K244" s="2">
        <v>2</v>
      </c>
      <c r="L244" s="2">
        <v>-0.28999999999999199</v>
      </c>
      <c r="M244" s="2">
        <v>-0.28999999999999199</v>
      </c>
      <c r="N244" s="2">
        <v>0</v>
      </c>
      <c r="O244" s="2">
        <v>0.5</v>
      </c>
      <c r="P244" s="2">
        <v>-0.14499999999999599</v>
      </c>
      <c r="Q244" s="2">
        <v>-9.3548387096771598E-3</v>
      </c>
      <c r="R244" s="2">
        <v>6.4516129032258104E-2</v>
      </c>
      <c r="S244" s="2">
        <v>0</v>
      </c>
      <c r="T244" s="2">
        <v>159</v>
      </c>
      <c r="U244" s="2">
        <v>1</v>
      </c>
      <c r="V244" s="2">
        <v>0</v>
      </c>
      <c r="W244" s="2">
        <v>1</v>
      </c>
    </row>
    <row r="245" spans="1:23" x14ac:dyDescent="0.25">
      <c r="A245" s="2">
        <f>(Table3[[#This Row],[profit]] / 123.16 * 1000) - (Table3[[#This Row],[positions]] * 0.08)</f>
        <v>-2.5146606040922865</v>
      </c>
      <c r="B245" s="2" t="s">
        <v>37</v>
      </c>
      <c r="C245" s="2">
        <v>744</v>
      </c>
      <c r="D245" s="2" t="s">
        <v>24</v>
      </c>
      <c r="E245" s="2">
        <v>110</v>
      </c>
      <c r="F245" s="2">
        <v>7</v>
      </c>
      <c r="G245" s="2">
        <v>0.43</v>
      </c>
      <c r="H245" s="2">
        <v>0.05</v>
      </c>
      <c r="I245" s="2">
        <v>0.21</v>
      </c>
      <c r="J245" s="2" t="b">
        <v>0</v>
      </c>
      <c r="K245" s="2">
        <v>2</v>
      </c>
      <c r="L245" s="2">
        <v>-0.29000000000000598</v>
      </c>
      <c r="M245" s="2">
        <v>-0.29000000000000598</v>
      </c>
      <c r="N245" s="2">
        <v>0</v>
      </c>
      <c r="O245" s="2">
        <v>0.5</v>
      </c>
      <c r="P245" s="2">
        <v>-0.14500000000000299</v>
      </c>
      <c r="Q245" s="2">
        <v>-9.3548387096776195E-3</v>
      </c>
      <c r="R245" s="2">
        <v>6.4516129032258104E-2</v>
      </c>
      <c r="S245" s="2">
        <v>0</v>
      </c>
      <c r="T245" s="2">
        <v>9</v>
      </c>
      <c r="U245" s="2">
        <v>1</v>
      </c>
      <c r="V245" s="2">
        <v>1</v>
      </c>
      <c r="W245" s="2">
        <v>0</v>
      </c>
    </row>
    <row r="246" spans="1:23" x14ac:dyDescent="0.25">
      <c r="A246" s="2">
        <f>(Table3[[#This Row],[profit]] / 123.16 * 1000) - (Table3[[#This Row],[positions]] * 0.08)</f>
        <v>-2.5158557973367732</v>
      </c>
      <c r="B246" s="2" t="s">
        <v>37</v>
      </c>
      <c r="C246" s="2">
        <v>744</v>
      </c>
      <c r="D246" s="2" t="s">
        <v>24</v>
      </c>
      <c r="E246" s="2">
        <v>130</v>
      </c>
      <c r="F246" s="2">
        <v>28</v>
      </c>
      <c r="G246" s="2">
        <v>0.64</v>
      </c>
      <c r="H246" s="2">
        <v>0.37</v>
      </c>
      <c r="I246" s="2">
        <v>0.22</v>
      </c>
      <c r="J246" s="2" t="b">
        <v>0</v>
      </c>
      <c r="K246" s="2">
        <v>1</v>
      </c>
      <c r="L246" s="2">
        <v>-0.29999999999999699</v>
      </c>
      <c r="M246" s="2">
        <v>-0.29999999999999699</v>
      </c>
      <c r="N246" s="2">
        <v>0</v>
      </c>
      <c r="O246" s="2">
        <v>0</v>
      </c>
      <c r="P246" s="2">
        <v>-0.29999999999999699</v>
      </c>
      <c r="Q246" s="2">
        <v>-9.6774193548386199E-3</v>
      </c>
      <c r="R246" s="2">
        <v>3.2258064516128997E-2</v>
      </c>
      <c r="S246" s="2" t="s">
        <v>25</v>
      </c>
      <c r="T246" s="2">
        <v>128</v>
      </c>
      <c r="U246" s="2">
        <v>1</v>
      </c>
      <c r="V246" s="2">
        <v>0</v>
      </c>
      <c r="W246" s="2">
        <v>0</v>
      </c>
    </row>
    <row r="247" spans="1:23" x14ac:dyDescent="0.25">
      <c r="A247" s="2">
        <f>(Table3[[#This Row],[profit]] / 123.16 * 1000) - (Table3[[#This Row],[positions]] * 0.08)</f>
        <v>-2.5886846378695112</v>
      </c>
      <c r="B247" s="2" t="s">
        <v>37</v>
      </c>
      <c r="C247" s="2">
        <v>744</v>
      </c>
      <c r="D247" s="2" t="s">
        <v>24</v>
      </c>
      <c r="E247" s="2">
        <v>70</v>
      </c>
      <c r="F247" s="2">
        <v>24</v>
      </c>
      <c r="G247" s="2">
        <v>0.36</v>
      </c>
      <c r="H247" s="2">
        <v>0.13</v>
      </c>
      <c r="I247" s="2">
        <v>0.3</v>
      </c>
      <c r="J247" s="2" t="b">
        <v>0</v>
      </c>
      <c r="K247" s="2">
        <v>8</v>
      </c>
      <c r="L247" s="2">
        <v>-0.24000000000000901</v>
      </c>
      <c r="M247" s="2">
        <v>-0.24000000000000901</v>
      </c>
      <c r="N247" s="2">
        <v>0.25</v>
      </c>
      <c r="O247" s="2">
        <v>0.5</v>
      </c>
      <c r="P247" s="2">
        <v>-3.0000000000001099E-2</v>
      </c>
      <c r="Q247" s="2">
        <v>-7.74193548387126E-3</v>
      </c>
      <c r="R247" s="2">
        <v>0.25806451612903197</v>
      </c>
      <c r="S247" s="2">
        <v>0.6</v>
      </c>
      <c r="T247" s="2">
        <v>34</v>
      </c>
      <c r="U247" s="2">
        <v>2</v>
      </c>
      <c r="V247" s="2">
        <v>4</v>
      </c>
      <c r="W247" s="2">
        <v>2</v>
      </c>
    </row>
    <row r="248" spans="1:23" x14ac:dyDescent="0.25">
      <c r="A248" s="2">
        <f>(Table3[[#This Row],[profit]] / 123.16 * 1000) - (Table3[[#This Row],[positions]] * 0.08)</f>
        <v>-2.5958557973367733</v>
      </c>
      <c r="B248" s="2" t="s">
        <v>37</v>
      </c>
      <c r="C248" s="2">
        <v>744</v>
      </c>
      <c r="D248" s="2" t="s">
        <v>24</v>
      </c>
      <c r="E248" s="2">
        <v>120</v>
      </c>
      <c r="F248" s="2">
        <v>6</v>
      </c>
      <c r="G248" s="2">
        <v>0.61</v>
      </c>
      <c r="H248" s="2">
        <v>0.28000000000000003</v>
      </c>
      <c r="I248" s="2">
        <v>0.1</v>
      </c>
      <c r="J248" s="2" t="b">
        <v>1</v>
      </c>
      <c r="K248" s="2">
        <v>2</v>
      </c>
      <c r="L248" s="2">
        <v>-0.29999999999999699</v>
      </c>
      <c r="M248" s="2">
        <v>-0.29999999999999699</v>
      </c>
      <c r="N248" s="2">
        <v>1</v>
      </c>
      <c r="O248" s="2">
        <v>0</v>
      </c>
      <c r="P248" s="2">
        <v>-0.149999999999999</v>
      </c>
      <c r="Q248" s="2">
        <v>-9.6774193548386199E-3</v>
      </c>
      <c r="R248" s="2">
        <v>6.4516129032258104E-2</v>
      </c>
      <c r="S248" s="2">
        <v>0</v>
      </c>
      <c r="T248" s="2">
        <v>13</v>
      </c>
      <c r="U248" s="2">
        <v>2</v>
      </c>
      <c r="V248" s="2">
        <v>0</v>
      </c>
      <c r="W248" s="2">
        <v>0</v>
      </c>
    </row>
    <row r="249" spans="1:23" x14ac:dyDescent="0.25">
      <c r="A249" s="2">
        <f>(Table3[[#This Row],[profit]] / 123.16 * 1000) - (Table3[[#This Row],[positions]] * 0.08)</f>
        <v>-2.6770509905812601</v>
      </c>
      <c r="B249" s="2" t="s">
        <v>37</v>
      </c>
      <c r="C249" s="2">
        <v>744</v>
      </c>
      <c r="D249" s="2" t="s">
        <v>24</v>
      </c>
      <c r="E249" s="2">
        <v>20</v>
      </c>
      <c r="F249" s="2">
        <v>10</v>
      </c>
      <c r="G249" s="2">
        <v>0.55000000000000004</v>
      </c>
      <c r="H249" s="2">
        <v>0.04</v>
      </c>
      <c r="I249" s="2">
        <v>0.32</v>
      </c>
      <c r="J249" s="2" t="b">
        <v>1</v>
      </c>
      <c r="K249" s="2">
        <v>2</v>
      </c>
      <c r="L249" s="2">
        <v>-0.30999999999998801</v>
      </c>
      <c r="M249" s="2">
        <v>-0.30999999999998801</v>
      </c>
      <c r="N249" s="2">
        <v>1</v>
      </c>
      <c r="O249" s="2">
        <v>0</v>
      </c>
      <c r="P249" s="2">
        <v>-0.154999999999994</v>
      </c>
      <c r="Q249" s="2">
        <v>-9.9999999999996203E-3</v>
      </c>
      <c r="R249" s="2">
        <v>6.4516129032258104E-2</v>
      </c>
      <c r="S249" s="2">
        <v>0</v>
      </c>
      <c r="T249" s="2">
        <v>21</v>
      </c>
      <c r="U249" s="2">
        <v>0</v>
      </c>
      <c r="V249" s="2">
        <v>0</v>
      </c>
      <c r="W249" s="2">
        <v>2</v>
      </c>
    </row>
    <row r="250" spans="1:23" x14ac:dyDescent="0.25">
      <c r="A250" s="2">
        <f>(Table3[[#This Row],[profit]] / 123.16 * 1000) - (Table3[[#This Row],[positions]] * 0.08)</f>
        <v>-2.6770509905813737</v>
      </c>
      <c r="B250" s="2" t="s">
        <v>37</v>
      </c>
      <c r="C250" s="2">
        <v>744</v>
      </c>
      <c r="D250" s="2" t="s">
        <v>24</v>
      </c>
      <c r="E250" s="2">
        <v>100</v>
      </c>
      <c r="F250" s="2">
        <v>12</v>
      </c>
      <c r="G250" s="2">
        <v>0.59</v>
      </c>
      <c r="H250" s="2">
        <v>0.32</v>
      </c>
      <c r="I250" s="2">
        <v>0.04</v>
      </c>
      <c r="J250" s="2" t="b">
        <v>1</v>
      </c>
      <c r="K250" s="2">
        <v>2</v>
      </c>
      <c r="L250" s="2">
        <v>-0.310000000000002</v>
      </c>
      <c r="M250" s="2">
        <v>-0.310000000000002</v>
      </c>
      <c r="N250" s="2">
        <v>1</v>
      </c>
      <c r="O250" s="2">
        <v>0</v>
      </c>
      <c r="P250" s="2">
        <v>-0.155000000000001</v>
      </c>
      <c r="Q250" s="2">
        <v>-1.0000000000000101E-2</v>
      </c>
      <c r="R250" s="2">
        <v>6.4516129032258104E-2</v>
      </c>
      <c r="S250" s="2">
        <v>0</v>
      </c>
      <c r="T250" s="2">
        <v>7</v>
      </c>
      <c r="U250" s="2">
        <v>2</v>
      </c>
      <c r="V250" s="2">
        <v>0</v>
      </c>
      <c r="W250" s="2">
        <v>0</v>
      </c>
    </row>
    <row r="251" spans="1:23" x14ac:dyDescent="0.25">
      <c r="A251" s="2">
        <f>(Table3[[#This Row],[profit]] / 123.16 * 1000) - (Table3[[#This Row],[positions]] * 0.08)</f>
        <v>-2.7534654108476864</v>
      </c>
      <c r="B251" s="2" t="s">
        <v>37</v>
      </c>
      <c r="C251" s="2">
        <v>744</v>
      </c>
      <c r="D251" s="2" t="s">
        <v>24</v>
      </c>
      <c r="E251" s="2">
        <v>50</v>
      </c>
      <c r="F251" s="2">
        <v>24</v>
      </c>
      <c r="G251" s="2">
        <v>0.42</v>
      </c>
      <c r="H251" s="2">
        <v>0.1</v>
      </c>
      <c r="I251" s="2">
        <v>0.4</v>
      </c>
      <c r="J251" s="2" t="b">
        <v>0</v>
      </c>
      <c r="K251" s="2">
        <v>6</v>
      </c>
      <c r="L251" s="2">
        <v>-0.28000000000000103</v>
      </c>
      <c r="M251" s="2">
        <v>-0.28000000000000103</v>
      </c>
      <c r="N251" s="2">
        <v>0.16666666666666699</v>
      </c>
      <c r="O251" s="2">
        <v>0.66666666666666696</v>
      </c>
      <c r="P251" s="2">
        <v>-4.6666666666666898E-2</v>
      </c>
      <c r="Q251" s="2">
        <v>-9.0322580645161594E-3</v>
      </c>
      <c r="R251" s="2">
        <v>0.19354838709677399</v>
      </c>
      <c r="S251" s="2">
        <v>0.5</v>
      </c>
      <c r="T251" s="2">
        <v>28</v>
      </c>
      <c r="U251" s="2">
        <v>1</v>
      </c>
      <c r="V251" s="2">
        <v>4</v>
      </c>
      <c r="W251" s="2">
        <v>1</v>
      </c>
    </row>
    <row r="252" spans="1:23" x14ac:dyDescent="0.25">
      <c r="A252" s="2">
        <f>(Table3[[#This Row],[profit]] / 123.16 * 1000) - (Table3[[#This Row],[positions]] * 0.08)</f>
        <v>-2.7570509905813738</v>
      </c>
      <c r="B252" s="2" t="s">
        <v>37</v>
      </c>
      <c r="C252" s="2">
        <v>744</v>
      </c>
      <c r="D252" s="2" t="s">
        <v>24</v>
      </c>
      <c r="E252" s="2">
        <v>190</v>
      </c>
      <c r="F252" s="2">
        <v>12</v>
      </c>
      <c r="G252" s="2">
        <v>0.38</v>
      </c>
      <c r="H252" s="2">
        <v>0.16</v>
      </c>
      <c r="I252" s="2">
        <v>0.37</v>
      </c>
      <c r="J252" s="2" t="b">
        <v>1</v>
      </c>
      <c r="K252" s="2">
        <v>3</v>
      </c>
      <c r="L252" s="2">
        <v>-0.310000000000002</v>
      </c>
      <c r="M252" s="2">
        <v>-0.760000000000005</v>
      </c>
      <c r="N252" s="2">
        <v>0.66666666666666696</v>
      </c>
      <c r="O252" s="2">
        <v>0.66666666666666696</v>
      </c>
      <c r="P252" s="2">
        <v>-0.103333333333334</v>
      </c>
      <c r="Q252" s="2">
        <v>-1.0000000000000101E-2</v>
      </c>
      <c r="R252" s="2">
        <v>9.6774193548387094E-2</v>
      </c>
      <c r="S252" s="2">
        <v>0</v>
      </c>
      <c r="T252" s="2">
        <v>19</v>
      </c>
      <c r="U252" s="2">
        <v>1</v>
      </c>
      <c r="V252" s="2">
        <v>2</v>
      </c>
      <c r="W252" s="2">
        <v>0</v>
      </c>
    </row>
    <row r="253" spans="1:23" x14ac:dyDescent="0.25">
      <c r="A253" s="2">
        <f>(Table3[[#This Row],[profit]] / 123.16 * 1000) - (Table3[[#This Row],[positions]] * 0.08)</f>
        <v>-2.7582461838259742</v>
      </c>
      <c r="B253" s="2" t="s">
        <v>37</v>
      </c>
      <c r="C253" s="2">
        <v>744</v>
      </c>
      <c r="D253" s="2" t="s">
        <v>24</v>
      </c>
      <c r="E253" s="2">
        <v>110</v>
      </c>
      <c r="F253" s="2">
        <v>29</v>
      </c>
      <c r="G253" s="2">
        <v>0.53</v>
      </c>
      <c r="H253" s="2">
        <v>0.38</v>
      </c>
      <c r="I253" s="2">
        <v>0.39</v>
      </c>
      <c r="J253" s="2" t="b">
        <v>0</v>
      </c>
      <c r="K253" s="2">
        <v>2</v>
      </c>
      <c r="L253" s="2">
        <v>-0.320000000000007</v>
      </c>
      <c r="M253" s="2">
        <v>-0.320000000000007</v>
      </c>
      <c r="N253" s="2">
        <v>0</v>
      </c>
      <c r="O253" s="2">
        <v>0</v>
      </c>
      <c r="P253" s="2">
        <v>-0.160000000000004</v>
      </c>
      <c r="Q253" s="2">
        <v>-1.03225806451615E-2</v>
      </c>
      <c r="R253" s="2">
        <v>6.4516129032258104E-2</v>
      </c>
      <c r="S253" s="2">
        <v>0</v>
      </c>
      <c r="T253" s="2">
        <v>111</v>
      </c>
      <c r="U253" s="2">
        <v>0</v>
      </c>
      <c r="V253" s="2">
        <v>0</v>
      </c>
      <c r="W253" s="2">
        <v>2</v>
      </c>
    </row>
    <row r="254" spans="1:23" x14ac:dyDescent="0.25">
      <c r="A254" s="2">
        <f>(Table3[[#This Row],[profit]] / 123.16 * 1000) - (Table3[[#This Row],[positions]] * 0.08)</f>
        <v>-2.8346606040921727</v>
      </c>
      <c r="B254" s="2" t="s">
        <v>37</v>
      </c>
      <c r="C254" s="2">
        <v>744</v>
      </c>
      <c r="D254" s="2" t="s">
        <v>24</v>
      </c>
      <c r="E254" s="2">
        <v>60</v>
      </c>
      <c r="F254" s="2">
        <v>25</v>
      </c>
      <c r="G254" s="2">
        <v>0.43</v>
      </c>
      <c r="H254" s="2">
        <v>0.19</v>
      </c>
      <c r="I254" s="2">
        <v>0.15</v>
      </c>
      <c r="J254" s="2" t="b">
        <v>1</v>
      </c>
      <c r="K254" s="2">
        <v>6</v>
      </c>
      <c r="L254" s="2">
        <v>-0.28999999999999199</v>
      </c>
      <c r="M254" s="2">
        <v>-0.56999999999999296</v>
      </c>
      <c r="N254" s="2">
        <v>0.83333333333333304</v>
      </c>
      <c r="O254" s="2">
        <v>0.33333333333333298</v>
      </c>
      <c r="P254" s="2">
        <v>-4.8333333333332E-2</v>
      </c>
      <c r="Q254" s="2">
        <v>-9.3548387096771598E-3</v>
      </c>
      <c r="R254" s="2">
        <v>0.19354838709677399</v>
      </c>
      <c r="S254" s="2">
        <v>0.5</v>
      </c>
      <c r="T254" s="2">
        <v>21</v>
      </c>
      <c r="U254" s="2">
        <v>4</v>
      </c>
      <c r="V254" s="2">
        <v>2</v>
      </c>
      <c r="W254" s="2">
        <v>0</v>
      </c>
    </row>
    <row r="255" spans="1:23" x14ac:dyDescent="0.25">
      <c r="A255" s="2">
        <f>(Table3[[#This Row],[profit]] / 123.16 * 1000) - (Table3[[#This Row],[positions]] * 0.08)</f>
        <v>-2.8477297823973773</v>
      </c>
      <c r="B255" s="2" t="s">
        <v>37</v>
      </c>
      <c r="C255" s="2">
        <v>744</v>
      </c>
      <c r="D255" s="2" t="s">
        <v>24</v>
      </c>
      <c r="E255" s="2">
        <v>70</v>
      </c>
      <c r="F255" s="2">
        <v>27</v>
      </c>
      <c r="G255" s="2">
        <v>0.17</v>
      </c>
      <c r="H255" s="2">
        <v>0.12</v>
      </c>
      <c r="I255" s="2">
        <v>0.03</v>
      </c>
      <c r="J255" s="2" t="b">
        <v>1</v>
      </c>
      <c r="K255" s="2">
        <v>63</v>
      </c>
      <c r="L255" s="2">
        <v>0.26999999999993901</v>
      </c>
      <c r="M255" s="2">
        <v>-0.88000000000006695</v>
      </c>
      <c r="N255" s="2">
        <v>0.50793650793650802</v>
      </c>
      <c r="O255" s="2">
        <v>0.30158730158730201</v>
      </c>
      <c r="P255" s="2">
        <v>4.2857142857133197E-3</v>
      </c>
      <c r="Q255" s="2">
        <v>8.7096774193528795E-3</v>
      </c>
      <c r="R255" s="2">
        <v>2.0322580645161299</v>
      </c>
      <c r="S255" s="2">
        <v>0.5</v>
      </c>
      <c r="T255" s="2">
        <v>19</v>
      </c>
      <c r="U255" s="2">
        <v>43</v>
      </c>
      <c r="V255" s="2">
        <v>17</v>
      </c>
      <c r="W255" s="2">
        <v>3</v>
      </c>
    </row>
    <row r="256" spans="1:23" x14ac:dyDescent="0.25">
      <c r="A256" s="2">
        <f>(Table3[[#This Row],[profit]] / 123.16 * 1000) - (Table3[[#This Row],[positions]] * 0.08)</f>
        <v>-2.9206365703150623</v>
      </c>
      <c r="B256" s="2" t="s">
        <v>37</v>
      </c>
      <c r="C256" s="2">
        <v>744</v>
      </c>
      <c r="D256" s="2" t="s">
        <v>24</v>
      </c>
      <c r="E256" s="2">
        <v>40</v>
      </c>
      <c r="F256" s="2">
        <v>3</v>
      </c>
      <c r="G256" s="2">
        <v>0.62</v>
      </c>
      <c r="H256" s="2">
        <v>0.24</v>
      </c>
      <c r="I256" s="2">
        <v>0.17</v>
      </c>
      <c r="J256" s="2" t="b">
        <v>0</v>
      </c>
      <c r="K256" s="2">
        <v>2</v>
      </c>
      <c r="L256" s="2">
        <v>-0.34000000000000302</v>
      </c>
      <c r="M256" s="2">
        <v>-0.34000000000000302</v>
      </c>
      <c r="N256" s="2">
        <v>0</v>
      </c>
      <c r="O256" s="2">
        <v>0</v>
      </c>
      <c r="P256" s="2">
        <v>-0.17000000000000201</v>
      </c>
      <c r="Q256" s="2">
        <v>-1.0967741935484001E-2</v>
      </c>
      <c r="R256" s="2">
        <v>6.4516129032258104E-2</v>
      </c>
      <c r="S256" s="2">
        <v>0</v>
      </c>
      <c r="T256" s="2">
        <v>40</v>
      </c>
      <c r="U256" s="2">
        <v>1</v>
      </c>
      <c r="V256" s="2">
        <v>0</v>
      </c>
      <c r="W256" s="2">
        <v>1</v>
      </c>
    </row>
    <row r="257" spans="1:23" x14ac:dyDescent="0.25">
      <c r="A257" s="2">
        <f>(Table3[[#This Row],[profit]] / 123.16 * 1000) - (Table3[[#This Row],[positions]] * 0.08)</f>
        <v>-2.9862942513801967</v>
      </c>
      <c r="B257" s="2" t="s">
        <v>37</v>
      </c>
      <c r="C257" s="2">
        <v>744</v>
      </c>
      <c r="D257" s="2" t="s">
        <v>24</v>
      </c>
      <c r="E257" s="2">
        <v>180</v>
      </c>
      <c r="F257" s="2">
        <v>26</v>
      </c>
      <c r="G257" s="2">
        <v>0.26</v>
      </c>
      <c r="H257" s="2">
        <v>0.32</v>
      </c>
      <c r="I257" s="2">
        <v>0.16</v>
      </c>
      <c r="J257" s="2" t="b">
        <v>1</v>
      </c>
      <c r="K257" s="2">
        <v>15</v>
      </c>
      <c r="L257" s="2">
        <v>-0.21999999999998501</v>
      </c>
      <c r="M257" s="2">
        <v>-1.0699999999999801</v>
      </c>
      <c r="N257" s="2">
        <v>0.53333333333333299</v>
      </c>
      <c r="O257" s="2">
        <v>0.4</v>
      </c>
      <c r="P257" s="2">
        <v>-1.46666666666656E-2</v>
      </c>
      <c r="Q257" s="2">
        <v>-7.0967741935478897E-3</v>
      </c>
      <c r="R257" s="2">
        <v>0.483870967741936</v>
      </c>
      <c r="S257" s="2">
        <v>0.33333333333333298</v>
      </c>
      <c r="T257" s="2">
        <v>104</v>
      </c>
      <c r="U257" s="2">
        <v>7</v>
      </c>
      <c r="V257" s="2">
        <v>3</v>
      </c>
      <c r="W257" s="2">
        <v>5</v>
      </c>
    </row>
    <row r="258" spans="1:23" x14ac:dyDescent="0.25">
      <c r="A258" s="2">
        <f>(Table3[[#This Row],[profit]] / 123.16 * 1000) - (Table3[[#This Row],[positions]] * 0.08)</f>
        <v>-3.0018317635595486</v>
      </c>
      <c r="B258" s="2" t="s">
        <v>37</v>
      </c>
      <c r="C258" s="2">
        <v>744</v>
      </c>
      <c r="D258" s="2" t="s">
        <v>24</v>
      </c>
      <c r="E258" s="2">
        <v>170</v>
      </c>
      <c r="F258" s="2">
        <v>10</v>
      </c>
      <c r="G258" s="2">
        <v>0.65</v>
      </c>
      <c r="H258" s="2">
        <v>0.32</v>
      </c>
      <c r="I258" s="2">
        <v>0.21</v>
      </c>
      <c r="J258" s="2" t="b">
        <v>0</v>
      </c>
      <c r="K258" s="2">
        <v>2</v>
      </c>
      <c r="L258" s="2">
        <v>-0.34999999999999398</v>
      </c>
      <c r="M258" s="2">
        <v>-0.34999999999999398</v>
      </c>
      <c r="N258" s="2">
        <v>0</v>
      </c>
      <c r="O258" s="2">
        <v>0</v>
      </c>
      <c r="P258" s="2">
        <v>-0.17499999999999699</v>
      </c>
      <c r="Q258" s="2">
        <v>-1.1290322580644999E-2</v>
      </c>
      <c r="R258" s="2">
        <v>6.4516129032258104E-2</v>
      </c>
      <c r="S258" s="2">
        <v>0</v>
      </c>
      <c r="T258" s="2">
        <v>149</v>
      </c>
      <c r="U258" s="2">
        <v>1</v>
      </c>
      <c r="V258" s="2">
        <v>0</v>
      </c>
      <c r="W258" s="2">
        <v>1</v>
      </c>
    </row>
    <row r="259" spans="1:23" x14ac:dyDescent="0.25">
      <c r="A259" s="2">
        <f>(Table3[[#This Row],[profit]] / 123.16 * 1000) - (Table3[[#This Row],[positions]] * 0.08)</f>
        <v>-3.0018317635595486</v>
      </c>
      <c r="B259" s="2" t="s">
        <v>37</v>
      </c>
      <c r="C259" s="2">
        <v>744</v>
      </c>
      <c r="D259" s="2" t="s">
        <v>24</v>
      </c>
      <c r="E259" s="2">
        <v>60</v>
      </c>
      <c r="F259" s="2">
        <v>14</v>
      </c>
      <c r="G259" s="2">
        <v>0.54</v>
      </c>
      <c r="H259" s="2">
        <v>0.3</v>
      </c>
      <c r="I259" s="2">
        <v>0.23</v>
      </c>
      <c r="J259" s="2" t="b">
        <v>0</v>
      </c>
      <c r="K259" s="2">
        <v>2</v>
      </c>
      <c r="L259" s="2">
        <v>-0.34999999999999398</v>
      </c>
      <c r="M259" s="2">
        <v>-0.34999999999999398</v>
      </c>
      <c r="N259" s="2">
        <v>0</v>
      </c>
      <c r="O259" s="2">
        <v>0</v>
      </c>
      <c r="P259" s="2">
        <v>-0.17499999999999699</v>
      </c>
      <c r="Q259" s="2">
        <v>-1.1290322580644999E-2</v>
      </c>
      <c r="R259" s="2">
        <v>6.4516129032258104E-2</v>
      </c>
      <c r="S259" s="2">
        <v>0</v>
      </c>
      <c r="T259" s="2">
        <v>61</v>
      </c>
      <c r="U259" s="2">
        <v>0</v>
      </c>
      <c r="V259" s="2">
        <v>0</v>
      </c>
      <c r="W259" s="2">
        <v>2</v>
      </c>
    </row>
    <row r="260" spans="1:23" x14ac:dyDescent="0.25">
      <c r="A260" s="2">
        <f>(Table3[[#This Row],[profit]] / 123.16 * 1000) - (Table3[[#This Row],[positions]] * 0.08)</f>
        <v>-3.003026956804149</v>
      </c>
      <c r="B260" s="2" t="s">
        <v>37</v>
      </c>
      <c r="C260" s="2">
        <v>744</v>
      </c>
      <c r="D260" s="2" t="s">
        <v>24</v>
      </c>
      <c r="E260" s="2">
        <v>160</v>
      </c>
      <c r="F260" s="2">
        <v>27</v>
      </c>
      <c r="G260" s="2">
        <v>0.62</v>
      </c>
      <c r="H260" s="2">
        <v>0.36</v>
      </c>
      <c r="I260" s="2">
        <v>0.39</v>
      </c>
      <c r="J260" s="2" t="b">
        <v>0</v>
      </c>
      <c r="K260" s="2">
        <v>1</v>
      </c>
      <c r="L260" s="2">
        <v>-0.35999999999999899</v>
      </c>
      <c r="M260" s="2">
        <v>-0.35999999999999899</v>
      </c>
      <c r="N260" s="2">
        <v>0</v>
      </c>
      <c r="O260" s="2">
        <v>0</v>
      </c>
      <c r="P260" s="2">
        <v>-0.35999999999999899</v>
      </c>
      <c r="Q260" s="2">
        <v>-1.16129032258064E-2</v>
      </c>
      <c r="R260" s="2">
        <v>3.2258064516128997E-2</v>
      </c>
      <c r="S260" s="2" t="s">
        <v>25</v>
      </c>
      <c r="T260" s="2">
        <v>161</v>
      </c>
      <c r="U260" s="2">
        <v>0</v>
      </c>
      <c r="V260" s="2">
        <v>0</v>
      </c>
      <c r="W260" s="2">
        <v>1</v>
      </c>
    </row>
    <row r="261" spans="1:23" x14ac:dyDescent="0.25">
      <c r="A261" s="2">
        <f>(Table3[[#This Row],[profit]] / 123.16 * 1000) - (Table3[[#This Row],[positions]] * 0.08)</f>
        <v>-3.0818317635596708</v>
      </c>
      <c r="B261" s="2" t="s">
        <v>37</v>
      </c>
      <c r="C261" s="2">
        <v>744</v>
      </c>
      <c r="D261" s="2" t="s">
        <v>24</v>
      </c>
      <c r="E261" s="2">
        <v>30</v>
      </c>
      <c r="F261" s="2">
        <v>22</v>
      </c>
      <c r="G261" s="2">
        <v>0.65</v>
      </c>
      <c r="H261" s="2">
        <v>0.11</v>
      </c>
      <c r="I261" s="2">
        <v>0.22</v>
      </c>
      <c r="J261" s="2" t="b">
        <v>0</v>
      </c>
      <c r="K261" s="2">
        <v>3</v>
      </c>
      <c r="L261" s="2">
        <v>-0.35000000000000903</v>
      </c>
      <c r="M261" s="2">
        <v>-0.35000000000000903</v>
      </c>
      <c r="N261" s="2">
        <v>0</v>
      </c>
      <c r="O261" s="2">
        <v>0.33333333333333298</v>
      </c>
      <c r="P261" s="2">
        <v>-0.11666666666667</v>
      </c>
      <c r="Q261" s="2">
        <v>-1.12903225806454E-2</v>
      </c>
      <c r="R261" s="2">
        <v>9.6774193548387094E-2</v>
      </c>
      <c r="S261" s="2">
        <v>0</v>
      </c>
      <c r="T261" s="2">
        <v>23</v>
      </c>
      <c r="U261" s="2">
        <v>1</v>
      </c>
      <c r="V261" s="2">
        <v>1</v>
      </c>
      <c r="W261" s="2">
        <v>1</v>
      </c>
    </row>
    <row r="262" spans="1:23" x14ac:dyDescent="0.25">
      <c r="A262" s="2">
        <f>(Table3[[#This Row],[profit]] / 123.16 * 1000) - (Table3[[#This Row],[positions]] * 0.08)</f>
        <v>-3.0830269568041491</v>
      </c>
      <c r="B262" s="2" t="s">
        <v>37</v>
      </c>
      <c r="C262" s="2">
        <v>744</v>
      </c>
      <c r="D262" s="2" t="s">
        <v>24</v>
      </c>
      <c r="E262" s="2">
        <v>60</v>
      </c>
      <c r="F262" s="2">
        <v>7</v>
      </c>
      <c r="G262" s="2">
        <v>0.61</v>
      </c>
      <c r="H262" s="2">
        <v>0.39</v>
      </c>
      <c r="I262" s="2">
        <v>0.14000000000000001</v>
      </c>
      <c r="J262" s="2" t="b">
        <v>0</v>
      </c>
      <c r="K262" s="2">
        <v>2</v>
      </c>
      <c r="L262" s="2">
        <v>-0.35999999999999899</v>
      </c>
      <c r="M262" s="2">
        <v>-0.35999999999999899</v>
      </c>
      <c r="N262" s="2">
        <v>0</v>
      </c>
      <c r="O262" s="2">
        <v>0</v>
      </c>
      <c r="P262" s="2">
        <v>-0.18</v>
      </c>
      <c r="Q262" s="2">
        <v>-1.16129032258064E-2</v>
      </c>
      <c r="R262" s="2">
        <v>6.4516129032258104E-2</v>
      </c>
      <c r="S262" s="2">
        <v>0</v>
      </c>
      <c r="T262" s="2">
        <v>41</v>
      </c>
      <c r="U262" s="2">
        <v>2</v>
      </c>
      <c r="V262" s="2">
        <v>0</v>
      </c>
      <c r="W262" s="2">
        <v>0</v>
      </c>
    </row>
    <row r="263" spans="1:23" x14ac:dyDescent="0.25">
      <c r="A263" s="2">
        <f>(Table3[[#This Row],[profit]] / 123.16 * 1000) - (Table3[[#This Row],[positions]] * 0.08)</f>
        <v>-3.0830269568041491</v>
      </c>
      <c r="B263" s="2" t="s">
        <v>37</v>
      </c>
      <c r="C263" s="2">
        <v>744</v>
      </c>
      <c r="D263" s="2" t="s">
        <v>24</v>
      </c>
      <c r="E263" s="2">
        <v>60</v>
      </c>
      <c r="F263" s="2">
        <v>12</v>
      </c>
      <c r="G263" s="2">
        <v>0.56999999999999995</v>
      </c>
      <c r="H263" s="2">
        <v>0.28000000000000003</v>
      </c>
      <c r="I263" s="2">
        <v>0.13</v>
      </c>
      <c r="J263" s="2" t="b">
        <v>1</v>
      </c>
      <c r="K263" s="2">
        <v>2</v>
      </c>
      <c r="L263" s="2">
        <v>-0.35999999999999899</v>
      </c>
      <c r="M263" s="2">
        <v>-0.35999999999999899</v>
      </c>
      <c r="N263" s="2">
        <v>1</v>
      </c>
      <c r="O263" s="2">
        <v>0</v>
      </c>
      <c r="P263" s="2">
        <v>-0.18</v>
      </c>
      <c r="Q263" s="2">
        <v>-1.16129032258064E-2</v>
      </c>
      <c r="R263" s="2">
        <v>6.4516129032258104E-2</v>
      </c>
      <c r="S263" s="2">
        <v>0</v>
      </c>
      <c r="T263" s="2">
        <v>9</v>
      </c>
      <c r="U263" s="2">
        <v>2</v>
      </c>
      <c r="V263" s="2">
        <v>0</v>
      </c>
      <c r="W263" s="2">
        <v>0</v>
      </c>
    </row>
    <row r="264" spans="1:23" x14ac:dyDescent="0.25">
      <c r="A264" s="2">
        <f>(Table3[[#This Row],[profit]] / 123.16 * 1000) - (Table3[[#This Row],[positions]] * 0.08)</f>
        <v>-3.0830269568041491</v>
      </c>
      <c r="B264" s="2" t="s">
        <v>37</v>
      </c>
      <c r="C264" s="2">
        <v>744</v>
      </c>
      <c r="D264" s="2" t="s">
        <v>24</v>
      </c>
      <c r="E264" s="2">
        <v>170</v>
      </c>
      <c r="F264" s="2">
        <v>8</v>
      </c>
      <c r="G264" s="2">
        <v>0.38</v>
      </c>
      <c r="H264" s="2">
        <v>0.4</v>
      </c>
      <c r="I264" s="2">
        <v>0.02</v>
      </c>
      <c r="J264" s="2" t="b">
        <v>0</v>
      </c>
      <c r="K264" s="2">
        <v>2</v>
      </c>
      <c r="L264" s="2">
        <v>-0.35999999999999899</v>
      </c>
      <c r="M264" s="2">
        <v>-0.35999999999999899</v>
      </c>
      <c r="N264" s="2">
        <v>0</v>
      </c>
      <c r="O264" s="2">
        <v>0</v>
      </c>
      <c r="P264" s="2">
        <v>-0.18</v>
      </c>
      <c r="Q264" s="2">
        <v>-1.16129032258064E-2</v>
      </c>
      <c r="R264" s="2">
        <v>6.4516129032258104E-2</v>
      </c>
      <c r="S264" s="2">
        <v>0</v>
      </c>
      <c r="T264" s="2">
        <v>5</v>
      </c>
      <c r="U264" s="2">
        <v>2</v>
      </c>
      <c r="V264" s="2">
        <v>0</v>
      </c>
      <c r="W264" s="2">
        <v>0</v>
      </c>
    </row>
    <row r="265" spans="1:23" x14ac:dyDescent="0.25">
      <c r="A265" s="2">
        <f>(Table3[[#This Row],[profit]] / 123.16 * 1000) - (Table3[[#This Row],[positions]] * 0.08)</f>
        <v>-3.0830269568041491</v>
      </c>
      <c r="B265" s="2" t="s">
        <v>37</v>
      </c>
      <c r="C265" s="2">
        <v>744</v>
      </c>
      <c r="D265" s="2" t="s">
        <v>24</v>
      </c>
      <c r="E265" s="2">
        <v>170</v>
      </c>
      <c r="F265" s="2">
        <v>7</v>
      </c>
      <c r="G265" s="2">
        <v>0.51</v>
      </c>
      <c r="H265" s="2">
        <v>0.35</v>
      </c>
      <c r="I265" s="2">
        <v>0.13</v>
      </c>
      <c r="J265" s="2" t="b">
        <v>0</v>
      </c>
      <c r="K265" s="2">
        <v>2</v>
      </c>
      <c r="L265" s="2">
        <v>-0.35999999999999899</v>
      </c>
      <c r="M265" s="2">
        <v>-0.35999999999999899</v>
      </c>
      <c r="N265" s="2">
        <v>0</v>
      </c>
      <c r="O265" s="2">
        <v>0</v>
      </c>
      <c r="P265" s="2">
        <v>-0.18</v>
      </c>
      <c r="Q265" s="2">
        <v>-1.16129032258064E-2</v>
      </c>
      <c r="R265" s="2">
        <v>6.4516129032258104E-2</v>
      </c>
      <c r="S265" s="2">
        <v>0</v>
      </c>
      <c r="T265" s="2">
        <v>41</v>
      </c>
      <c r="U265" s="2">
        <v>2</v>
      </c>
      <c r="V265" s="2">
        <v>0</v>
      </c>
      <c r="W265" s="2">
        <v>0</v>
      </c>
    </row>
    <row r="266" spans="1:23" x14ac:dyDescent="0.25">
      <c r="A266" s="2">
        <f>(Table3[[#This Row],[profit]] / 123.16 * 1000) - (Table3[[#This Row],[positions]] * 0.08)</f>
        <v>-3.1618317635596704</v>
      </c>
      <c r="B266" s="2" t="s">
        <v>37</v>
      </c>
      <c r="C266" s="2">
        <v>744</v>
      </c>
      <c r="D266" s="2" t="s">
        <v>24</v>
      </c>
      <c r="E266" s="2">
        <v>140</v>
      </c>
      <c r="F266" s="2">
        <v>3</v>
      </c>
      <c r="G266" s="2">
        <v>0.35</v>
      </c>
      <c r="H266" s="2">
        <v>0.31</v>
      </c>
      <c r="I266" s="2">
        <v>0.13</v>
      </c>
      <c r="J266" s="2" t="b">
        <v>1</v>
      </c>
      <c r="K266" s="2">
        <v>4</v>
      </c>
      <c r="L266" s="2">
        <v>-0.35000000000000903</v>
      </c>
      <c r="M266" s="2">
        <v>-0.80000000000001104</v>
      </c>
      <c r="N266" s="2">
        <v>0.5</v>
      </c>
      <c r="O266" s="2">
        <v>0.5</v>
      </c>
      <c r="P266" s="2">
        <v>-8.7500000000002104E-2</v>
      </c>
      <c r="Q266" s="2">
        <v>-1.12903225806454E-2</v>
      </c>
      <c r="R266" s="2">
        <v>0.12903225806451599</v>
      </c>
      <c r="S266" s="2">
        <v>0.5</v>
      </c>
      <c r="T266" s="2">
        <v>45</v>
      </c>
      <c r="U266" s="2">
        <v>2</v>
      </c>
      <c r="V266" s="2">
        <v>1</v>
      </c>
      <c r="W266" s="2">
        <v>1</v>
      </c>
    </row>
    <row r="267" spans="1:23" x14ac:dyDescent="0.25">
      <c r="A267" s="2">
        <f>(Table3[[#This Row],[profit]] / 123.16 * 1000) - (Table3[[#This Row],[positions]] * 0.08)</f>
        <v>-3.1630269568040354</v>
      </c>
      <c r="B267" s="2" t="s">
        <v>37</v>
      </c>
      <c r="C267" s="2">
        <v>744</v>
      </c>
      <c r="D267" s="2" t="s">
        <v>24</v>
      </c>
      <c r="E267" s="2">
        <v>110</v>
      </c>
      <c r="F267" s="2">
        <v>18</v>
      </c>
      <c r="G267" s="2">
        <v>0.47</v>
      </c>
      <c r="H267" s="2">
        <v>0.19</v>
      </c>
      <c r="I267" s="2">
        <v>0.17</v>
      </c>
      <c r="J267" s="2" t="b">
        <v>1</v>
      </c>
      <c r="K267" s="2">
        <v>3</v>
      </c>
      <c r="L267" s="2">
        <v>-0.359999999999985</v>
      </c>
      <c r="M267" s="2">
        <v>-0.44999999999998902</v>
      </c>
      <c r="N267" s="2">
        <v>0.66666666666666696</v>
      </c>
      <c r="O267" s="2">
        <v>0.33333333333333298</v>
      </c>
      <c r="P267" s="2">
        <v>-0.119999999999995</v>
      </c>
      <c r="Q267" s="2">
        <v>-1.1612903225806E-2</v>
      </c>
      <c r="R267" s="2">
        <v>9.6774193548387094E-2</v>
      </c>
      <c r="S267" s="2">
        <v>0.5</v>
      </c>
      <c r="T267" s="2">
        <v>45</v>
      </c>
      <c r="U267" s="2">
        <v>2</v>
      </c>
      <c r="V267" s="2">
        <v>0</v>
      </c>
      <c r="W267" s="2">
        <v>1</v>
      </c>
    </row>
    <row r="268" spans="1:23" x14ac:dyDescent="0.25">
      <c r="A268" s="2">
        <f>(Table3[[#This Row],[profit]] / 123.16 * 1000) - (Table3[[#This Row],[positions]] * 0.08)</f>
        <v>-3.1630269568042708</v>
      </c>
      <c r="B268" s="2" t="s">
        <v>37</v>
      </c>
      <c r="C268" s="2">
        <v>744</v>
      </c>
      <c r="D268" s="2" t="s">
        <v>24</v>
      </c>
      <c r="E268" s="2">
        <v>80</v>
      </c>
      <c r="F268" s="2">
        <v>26</v>
      </c>
      <c r="G268" s="2">
        <v>0.5</v>
      </c>
      <c r="H268" s="2">
        <v>0.13</v>
      </c>
      <c r="I268" s="2">
        <v>0.38</v>
      </c>
      <c r="J268" s="2" t="b">
        <v>0</v>
      </c>
      <c r="K268" s="2">
        <v>3</v>
      </c>
      <c r="L268" s="2">
        <v>-0.36000000000001398</v>
      </c>
      <c r="M268" s="2">
        <v>-0.36000000000001398</v>
      </c>
      <c r="N268" s="2">
        <v>0.33333333333333298</v>
      </c>
      <c r="O268" s="2">
        <v>0.33333333333333298</v>
      </c>
      <c r="P268" s="2">
        <v>-0.12000000000000501</v>
      </c>
      <c r="Q268" s="2">
        <v>-1.16129032258069E-2</v>
      </c>
      <c r="R268" s="2">
        <v>9.6774193548387094E-2</v>
      </c>
      <c r="S268" s="2">
        <v>0</v>
      </c>
      <c r="T268" s="2">
        <v>43</v>
      </c>
      <c r="U268" s="2">
        <v>1</v>
      </c>
      <c r="V268" s="2">
        <v>1</v>
      </c>
      <c r="W268" s="2">
        <v>1</v>
      </c>
    </row>
    <row r="269" spans="1:23" x14ac:dyDescent="0.25">
      <c r="A269" s="2">
        <f>(Table3[[#This Row],[profit]] / 123.16 * 1000) - (Table3[[#This Row],[positions]] * 0.08)</f>
        <v>-3.164222150048758</v>
      </c>
      <c r="B269" s="2" t="s">
        <v>37</v>
      </c>
      <c r="C269" s="2">
        <v>744</v>
      </c>
      <c r="D269" s="2" t="s">
        <v>24</v>
      </c>
      <c r="E269" s="2">
        <v>70</v>
      </c>
      <c r="F269" s="2">
        <v>8</v>
      </c>
      <c r="G269" s="2">
        <v>0.66</v>
      </c>
      <c r="H269" s="2">
        <v>0.28999999999999998</v>
      </c>
      <c r="I269" s="2">
        <v>0.34</v>
      </c>
      <c r="J269" s="2" t="b">
        <v>0</v>
      </c>
      <c r="K269" s="2">
        <v>2</v>
      </c>
      <c r="L269" s="2">
        <v>-0.37000000000000499</v>
      </c>
      <c r="M269" s="2">
        <v>-0.37000000000000499</v>
      </c>
      <c r="N269" s="2">
        <v>0</v>
      </c>
      <c r="O269" s="2">
        <v>0</v>
      </c>
      <c r="P269" s="2">
        <v>-0.185000000000002</v>
      </c>
      <c r="Q269" s="2">
        <v>-1.19354838709679E-2</v>
      </c>
      <c r="R269" s="2">
        <v>6.4516129032258104E-2</v>
      </c>
      <c r="S269" s="2">
        <v>0</v>
      </c>
      <c r="T269" s="2">
        <v>71</v>
      </c>
      <c r="U269" s="2">
        <v>0</v>
      </c>
      <c r="V269" s="2">
        <v>0</v>
      </c>
      <c r="W269" s="2">
        <v>2</v>
      </c>
    </row>
    <row r="270" spans="1:23" x14ac:dyDescent="0.25">
      <c r="A270" s="2">
        <f>(Table3[[#This Row],[profit]] / 123.16 * 1000) - (Table3[[#This Row],[positions]] * 0.08)</f>
        <v>-3.164222150048758</v>
      </c>
      <c r="B270" s="2" t="s">
        <v>37</v>
      </c>
      <c r="C270" s="2">
        <v>744</v>
      </c>
      <c r="D270" s="2" t="s">
        <v>24</v>
      </c>
      <c r="E270" s="2">
        <v>150</v>
      </c>
      <c r="F270" s="2">
        <v>13</v>
      </c>
      <c r="G270" s="2">
        <v>0.71</v>
      </c>
      <c r="H270" s="2">
        <v>0.24</v>
      </c>
      <c r="I270" s="2">
        <v>0.22</v>
      </c>
      <c r="J270" s="2" t="b">
        <v>0</v>
      </c>
      <c r="K270" s="2">
        <v>2</v>
      </c>
      <c r="L270" s="2">
        <v>-0.37000000000000499</v>
      </c>
      <c r="M270" s="2">
        <v>-0.37000000000000499</v>
      </c>
      <c r="N270" s="2">
        <v>0</v>
      </c>
      <c r="O270" s="2">
        <v>0</v>
      </c>
      <c r="P270" s="2">
        <v>-0.185000000000002</v>
      </c>
      <c r="Q270" s="2">
        <v>-1.19354838709679E-2</v>
      </c>
      <c r="R270" s="2">
        <v>6.4516129032258104E-2</v>
      </c>
      <c r="S270" s="2">
        <v>0</v>
      </c>
      <c r="T270" s="2">
        <v>139</v>
      </c>
      <c r="U270" s="2">
        <v>1</v>
      </c>
      <c r="V270" s="2">
        <v>0</v>
      </c>
      <c r="W270" s="2">
        <v>1</v>
      </c>
    </row>
    <row r="271" spans="1:23" x14ac:dyDescent="0.25">
      <c r="A271" s="2">
        <f>(Table3[[#This Row],[profit]] / 123.16 * 1000) - (Table3[[#This Row],[positions]] * 0.08)</f>
        <v>-3.19163364728779</v>
      </c>
      <c r="B271" s="2" t="s">
        <v>37</v>
      </c>
      <c r="C271" s="2">
        <v>744</v>
      </c>
      <c r="D271" s="2" t="s">
        <v>24</v>
      </c>
      <c r="E271" s="2">
        <v>170</v>
      </c>
      <c r="F271" s="2">
        <v>27</v>
      </c>
      <c r="G271" s="2">
        <v>0.17</v>
      </c>
      <c r="H271" s="2">
        <v>0.17</v>
      </c>
      <c r="I271" s="2">
        <v>0.18</v>
      </c>
      <c r="J271" s="2" t="b">
        <v>0</v>
      </c>
      <c r="K271" s="2">
        <v>47</v>
      </c>
      <c r="L271" s="2">
        <v>7.0000000000035797E-2</v>
      </c>
      <c r="M271" s="2">
        <v>-1.1099999999999901</v>
      </c>
      <c r="N271" s="2">
        <v>0.48936170212766</v>
      </c>
      <c r="O271" s="2">
        <v>0.51063829787234005</v>
      </c>
      <c r="P271" s="2">
        <v>1.4893617021284201E-3</v>
      </c>
      <c r="Q271" s="2">
        <v>2.25806451613019E-3</v>
      </c>
      <c r="R271" s="2">
        <v>1.5161290322580601</v>
      </c>
      <c r="S271" s="2">
        <v>0.55555555555555602</v>
      </c>
      <c r="T271" s="2">
        <v>108</v>
      </c>
      <c r="U271" s="2">
        <v>15</v>
      </c>
      <c r="V271" s="2">
        <v>16</v>
      </c>
      <c r="W271" s="2">
        <v>16</v>
      </c>
    </row>
    <row r="272" spans="1:23" x14ac:dyDescent="0.25">
      <c r="A272" s="2">
        <f>(Table3[[#This Row],[profit]] / 123.16 * 1000) - (Table3[[#This Row],[positions]] * 0.08)</f>
        <v>-3.2454173432932367</v>
      </c>
      <c r="B272" s="2" t="s">
        <v>37</v>
      </c>
      <c r="C272" s="2">
        <v>744</v>
      </c>
      <c r="D272" s="2" t="s">
        <v>24</v>
      </c>
      <c r="E272" s="2">
        <v>60</v>
      </c>
      <c r="F272" s="2">
        <v>18</v>
      </c>
      <c r="G272" s="2">
        <v>0.65</v>
      </c>
      <c r="H272" s="2">
        <v>0.37</v>
      </c>
      <c r="I272" s="2">
        <v>0.19</v>
      </c>
      <c r="J272" s="2" t="b">
        <v>0</v>
      </c>
      <c r="K272" s="2">
        <v>2</v>
      </c>
      <c r="L272" s="2">
        <v>-0.37999999999999501</v>
      </c>
      <c r="M272" s="2">
        <v>-0.37999999999999501</v>
      </c>
      <c r="N272" s="2">
        <v>0</v>
      </c>
      <c r="O272" s="2">
        <v>0</v>
      </c>
      <c r="P272" s="2">
        <v>-0.189999999999998</v>
      </c>
      <c r="Q272" s="2">
        <v>-1.2258064516128901E-2</v>
      </c>
      <c r="R272" s="2">
        <v>6.4516129032258104E-2</v>
      </c>
      <c r="S272" s="2">
        <v>0</v>
      </c>
      <c r="T272" s="2">
        <v>43</v>
      </c>
      <c r="U272" s="2">
        <v>1</v>
      </c>
      <c r="V272" s="2">
        <v>0</v>
      </c>
      <c r="W272" s="2">
        <v>1</v>
      </c>
    </row>
    <row r="273" spans="1:23" x14ac:dyDescent="0.25">
      <c r="A273" s="2">
        <f>(Table3[[#This Row],[profit]] / 123.16 * 1000) - (Table3[[#This Row],[positions]] * 0.08)</f>
        <v>-3.2454173432932367</v>
      </c>
      <c r="B273" s="2" t="s">
        <v>37</v>
      </c>
      <c r="C273" s="2">
        <v>744</v>
      </c>
      <c r="D273" s="2" t="s">
        <v>24</v>
      </c>
      <c r="E273" s="2">
        <v>140</v>
      </c>
      <c r="F273" s="2">
        <v>17</v>
      </c>
      <c r="G273" s="2">
        <v>0.62</v>
      </c>
      <c r="H273" s="2">
        <v>0.16</v>
      </c>
      <c r="I273" s="2">
        <v>0.38</v>
      </c>
      <c r="J273" s="2" t="b">
        <v>0</v>
      </c>
      <c r="K273" s="2">
        <v>2</v>
      </c>
      <c r="L273" s="2">
        <v>-0.37999999999999501</v>
      </c>
      <c r="M273" s="2">
        <v>-0.37999999999999501</v>
      </c>
      <c r="N273" s="2">
        <v>0</v>
      </c>
      <c r="O273" s="2">
        <v>0</v>
      </c>
      <c r="P273" s="2">
        <v>-0.189999999999998</v>
      </c>
      <c r="Q273" s="2">
        <v>-1.2258064516128901E-2</v>
      </c>
      <c r="R273" s="2">
        <v>6.4516129032258104E-2</v>
      </c>
      <c r="S273" s="2">
        <v>0</v>
      </c>
      <c r="T273" s="2">
        <v>141</v>
      </c>
      <c r="U273" s="2">
        <v>0</v>
      </c>
      <c r="V273" s="2">
        <v>0</v>
      </c>
      <c r="W273" s="2">
        <v>2</v>
      </c>
    </row>
    <row r="274" spans="1:23" x14ac:dyDescent="0.25">
      <c r="A274" s="2">
        <f>(Table3[[#This Row],[profit]] / 123.16 * 1000) - (Table3[[#This Row],[positions]] * 0.08)</f>
        <v>-3.2454173432933584</v>
      </c>
      <c r="B274" s="2" t="s">
        <v>37</v>
      </c>
      <c r="C274" s="2">
        <v>744</v>
      </c>
      <c r="D274" s="2" t="s">
        <v>24</v>
      </c>
      <c r="E274" s="2">
        <v>10</v>
      </c>
      <c r="F274" s="2">
        <v>9</v>
      </c>
      <c r="G274" s="2">
        <v>0.57999999999999996</v>
      </c>
      <c r="H274" s="2">
        <v>0.22</v>
      </c>
      <c r="I274" s="2">
        <v>0.31</v>
      </c>
      <c r="J274" s="2" t="b">
        <v>1</v>
      </c>
      <c r="K274" s="2">
        <v>2</v>
      </c>
      <c r="L274" s="2">
        <v>-0.38000000000001</v>
      </c>
      <c r="M274" s="2">
        <v>-0.38000000000001</v>
      </c>
      <c r="N274" s="2">
        <v>1</v>
      </c>
      <c r="O274" s="2">
        <v>0</v>
      </c>
      <c r="P274" s="2">
        <v>-0.190000000000005</v>
      </c>
      <c r="Q274" s="2">
        <v>-1.22580645161293E-2</v>
      </c>
      <c r="R274" s="2">
        <v>6.4516129032258104E-2</v>
      </c>
      <c r="S274" s="2">
        <v>0</v>
      </c>
      <c r="T274" s="2">
        <v>11</v>
      </c>
      <c r="U274" s="2">
        <v>0</v>
      </c>
      <c r="V274" s="2">
        <v>0</v>
      </c>
      <c r="W274" s="2">
        <v>2</v>
      </c>
    </row>
    <row r="275" spans="1:23" x14ac:dyDescent="0.25">
      <c r="A275" s="2">
        <f>(Table3[[#This Row],[profit]] / 123.16 * 1000) - (Table3[[#This Row],[positions]] * 0.08)</f>
        <v>-3.2454173432933584</v>
      </c>
      <c r="B275" s="2" t="s">
        <v>37</v>
      </c>
      <c r="C275" s="2">
        <v>744</v>
      </c>
      <c r="D275" s="2" t="s">
        <v>24</v>
      </c>
      <c r="E275" s="2">
        <v>130</v>
      </c>
      <c r="F275" s="2">
        <v>18</v>
      </c>
      <c r="G275" s="2">
        <v>0.53</v>
      </c>
      <c r="H275" s="2">
        <v>0.41</v>
      </c>
      <c r="I275" s="2">
        <v>0.35</v>
      </c>
      <c r="J275" s="2" t="b">
        <v>0</v>
      </c>
      <c r="K275" s="2">
        <v>2</v>
      </c>
      <c r="L275" s="2">
        <v>-0.38000000000001</v>
      </c>
      <c r="M275" s="2">
        <v>-0.38000000000001</v>
      </c>
      <c r="N275" s="2">
        <v>0</v>
      </c>
      <c r="O275" s="2">
        <v>0</v>
      </c>
      <c r="P275" s="2">
        <v>-0.190000000000005</v>
      </c>
      <c r="Q275" s="2">
        <v>-1.22580645161293E-2</v>
      </c>
      <c r="R275" s="2">
        <v>6.4516129032258104E-2</v>
      </c>
      <c r="S275" s="2">
        <v>0</v>
      </c>
      <c r="T275" s="2">
        <v>131</v>
      </c>
      <c r="U275" s="2">
        <v>0</v>
      </c>
      <c r="V275" s="2">
        <v>0</v>
      </c>
      <c r="W275" s="2">
        <v>2</v>
      </c>
    </row>
    <row r="276" spans="1:23" x14ac:dyDescent="0.25">
      <c r="A276" s="2">
        <f>(Table3[[#This Row],[profit]] / 123.16 * 1000) - (Table3[[#This Row],[positions]] * 0.08)</f>
        <v>-3.2454173432933584</v>
      </c>
      <c r="B276" s="2" t="s">
        <v>37</v>
      </c>
      <c r="C276" s="2">
        <v>744</v>
      </c>
      <c r="D276" s="2" t="s">
        <v>24</v>
      </c>
      <c r="E276" s="2">
        <v>10</v>
      </c>
      <c r="F276" s="2">
        <v>11</v>
      </c>
      <c r="G276" s="2">
        <v>0.64</v>
      </c>
      <c r="H276" s="2">
        <v>0.31</v>
      </c>
      <c r="I276" s="2">
        <v>0.13</v>
      </c>
      <c r="J276" s="2" t="b">
        <v>1</v>
      </c>
      <c r="K276" s="2">
        <v>2</v>
      </c>
      <c r="L276" s="2">
        <v>-0.38000000000001</v>
      </c>
      <c r="M276" s="2">
        <v>-0.38000000000001</v>
      </c>
      <c r="N276" s="2">
        <v>1</v>
      </c>
      <c r="O276" s="2">
        <v>0</v>
      </c>
      <c r="P276" s="2">
        <v>-0.190000000000005</v>
      </c>
      <c r="Q276" s="2">
        <v>-1.22580645161293E-2</v>
      </c>
      <c r="R276" s="2">
        <v>6.4516129032258104E-2</v>
      </c>
      <c r="S276" s="2">
        <v>0</v>
      </c>
      <c r="T276" s="2">
        <v>7</v>
      </c>
      <c r="U276" s="2">
        <v>1</v>
      </c>
      <c r="V276" s="2">
        <v>0</v>
      </c>
      <c r="W276" s="2">
        <v>1</v>
      </c>
    </row>
    <row r="277" spans="1:23" x14ac:dyDescent="0.25">
      <c r="A277" s="2">
        <f>(Table3[[#This Row],[profit]] / 123.16 * 1000) - (Table3[[#This Row],[positions]] * 0.08)</f>
        <v>-3.4066125365379589</v>
      </c>
      <c r="B277" s="2" t="s">
        <v>37</v>
      </c>
      <c r="C277" s="2">
        <v>744</v>
      </c>
      <c r="D277" s="2" t="s">
        <v>24</v>
      </c>
      <c r="E277" s="2">
        <v>70</v>
      </c>
      <c r="F277" s="2">
        <v>22</v>
      </c>
      <c r="G277" s="2">
        <v>0.44</v>
      </c>
      <c r="H277" s="2">
        <v>0.4</v>
      </c>
      <c r="I277" s="2">
        <v>0.17</v>
      </c>
      <c r="J277" s="2" t="b">
        <v>0</v>
      </c>
      <c r="K277" s="2">
        <v>3</v>
      </c>
      <c r="L277" s="2">
        <v>-0.390000000000015</v>
      </c>
      <c r="M277" s="2">
        <v>-0.390000000000015</v>
      </c>
      <c r="N277" s="2">
        <v>0.33333333333333298</v>
      </c>
      <c r="O277" s="2">
        <v>0.33333333333333298</v>
      </c>
      <c r="P277" s="2">
        <v>-0.130000000000005</v>
      </c>
      <c r="Q277" s="2">
        <v>-1.25806451612908E-2</v>
      </c>
      <c r="R277" s="2">
        <v>9.6774193548387094E-2</v>
      </c>
      <c r="S277" s="2">
        <v>0</v>
      </c>
      <c r="T277" s="2">
        <v>37</v>
      </c>
      <c r="U277" s="2">
        <v>2</v>
      </c>
      <c r="V277" s="2">
        <v>0</v>
      </c>
      <c r="W277" s="2">
        <v>1</v>
      </c>
    </row>
    <row r="278" spans="1:23" x14ac:dyDescent="0.25">
      <c r="A278" s="2">
        <f>(Table3[[#This Row],[profit]] / 123.16 * 1000) - (Table3[[#This Row],[positions]] * 0.08)</f>
        <v>-3.4078077297824461</v>
      </c>
      <c r="B278" s="2" t="s">
        <v>37</v>
      </c>
      <c r="C278" s="2">
        <v>744</v>
      </c>
      <c r="D278" s="2" t="s">
        <v>24</v>
      </c>
      <c r="E278" s="2">
        <v>180</v>
      </c>
      <c r="F278" s="2">
        <v>12</v>
      </c>
      <c r="G278" s="2">
        <v>0.45</v>
      </c>
      <c r="H278" s="2">
        <v>0.4</v>
      </c>
      <c r="I278" s="2">
        <v>0.16</v>
      </c>
      <c r="J278" s="2" t="b">
        <v>1</v>
      </c>
      <c r="K278" s="2">
        <v>2</v>
      </c>
      <c r="L278" s="2">
        <v>-0.40000000000000602</v>
      </c>
      <c r="M278" s="2">
        <v>-0.40000000000000602</v>
      </c>
      <c r="N278" s="2">
        <v>1</v>
      </c>
      <c r="O278" s="2">
        <v>0</v>
      </c>
      <c r="P278" s="2">
        <v>-0.20000000000000301</v>
      </c>
      <c r="Q278" s="2">
        <v>-1.29032258064518E-2</v>
      </c>
      <c r="R278" s="2">
        <v>6.4516129032258104E-2</v>
      </c>
      <c r="S278" s="2">
        <v>0</v>
      </c>
      <c r="T278" s="2">
        <v>9</v>
      </c>
      <c r="U278" s="2">
        <v>2</v>
      </c>
      <c r="V278" s="2">
        <v>0</v>
      </c>
      <c r="W278" s="2">
        <v>0</v>
      </c>
    </row>
    <row r="279" spans="1:23" x14ac:dyDescent="0.25">
      <c r="A279" s="2">
        <f>(Table3[[#This Row],[profit]] / 123.16 * 1000) - (Table3[[#This Row],[positions]] * 0.08)</f>
        <v>-3.4090029230270464</v>
      </c>
      <c r="B279" s="2" t="s">
        <v>37</v>
      </c>
      <c r="C279" s="2">
        <v>744</v>
      </c>
      <c r="D279" s="2" t="s">
        <v>24</v>
      </c>
      <c r="E279" s="2">
        <v>60</v>
      </c>
      <c r="F279" s="2">
        <v>1</v>
      </c>
      <c r="G279" s="2">
        <v>0.48</v>
      </c>
      <c r="H279" s="2">
        <v>0.08</v>
      </c>
      <c r="I279" s="2">
        <v>0.33</v>
      </c>
      <c r="J279" s="2" t="b">
        <v>0</v>
      </c>
      <c r="K279" s="2">
        <v>1</v>
      </c>
      <c r="L279" s="2">
        <v>-0.41000000000001102</v>
      </c>
      <c r="M279" s="2">
        <v>-0.41000000000001102</v>
      </c>
      <c r="N279" s="2">
        <v>0</v>
      </c>
      <c r="O279" s="2">
        <v>0</v>
      </c>
      <c r="P279" s="2">
        <v>-0.41000000000001102</v>
      </c>
      <c r="Q279" s="2">
        <v>-1.32258064516133E-2</v>
      </c>
      <c r="R279" s="2">
        <v>3.2258064516128997E-2</v>
      </c>
      <c r="S279" s="2" t="s">
        <v>25</v>
      </c>
      <c r="T279" s="2">
        <v>51</v>
      </c>
      <c r="U279" s="2">
        <v>1</v>
      </c>
      <c r="V279" s="2">
        <v>0</v>
      </c>
      <c r="W279" s="2">
        <v>0</v>
      </c>
    </row>
    <row r="280" spans="1:23" x14ac:dyDescent="0.25">
      <c r="A280" s="2">
        <f>(Table3[[#This Row],[profit]] / 123.16 * 1000) - (Table3[[#This Row],[positions]] * 0.08)</f>
        <v>-3.4890029230269324</v>
      </c>
      <c r="B280" s="2" t="s">
        <v>37</v>
      </c>
      <c r="C280" s="2">
        <v>744</v>
      </c>
      <c r="D280" s="2" t="s">
        <v>24</v>
      </c>
      <c r="E280" s="2">
        <v>150</v>
      </c>
      <c r="F280" s="2">
        <v>7</v>
      </c>
      <c r="G280" s="2">
        <v>0.41</v>
      </c>
      <c r="H280" s="2">
        <v>0.28999999999999998</v>
      </c>
      <c r="I280" s="2">
        <v>0.02</v>
      </c>
      <c r="J280" s="2" t="b">
        <v>0</v>
      </c>
      <c r="K280" s="2">
        <v>2</v>
      </c>
      <c r="L280" s="2">
        <v>-0.40999999999999698</v>
      </c>
      <c r="M280" s="2">
        <v>-0.40999999999999698</v>
      </c>
      <c r="N280" s="2">
        <v>0</v>
      </c>
      <c r="O280" s="2">
        <v>0</v>
      </c>
      <c r="P280" s="2">
        <v>-0.20499999999999799</v>
      </c>
      <c r="Q280" s="2">
        <v>-1.3225806451612801E-2</v>
      </c>
      <c r="R280" s="2">
        <v>6.4516129032258104E-2</v>
      </c>
      <c r="S280" s="2">
        <v>0</v>
      </c>
      <c r="T280" s="2">
        <v>4</v>
      </c>
      <c r="U280" s="2">
        <v>2</v>
      </c>
      <c r="V280" s="2">
        <v>0</v>
      </c>
      <c r="W280" s="2">
        <v>0</v>
      </c>
    </row>
    <row r="281" spans="1:23" x14ac:dyDescent="0.25">
      <c r="A281" s="2">
        <f>(Table3[[#This Row],[profit]] / 123.16 * 1000) - (Table3[[#This Row],[positions]] * 0.08)</f>
        <v>-3.5701981162715328</v>
      </c>
      <c r="B281" s="2" t="s">
        <v>37</v>
      </c>
      <c r="C281" s="2">
        <v>744</v>
      </c>
      <c r="D281" s="2" t="s">
        <v>24</v>
      </c>
      <c r="E281" s="2">
        <v>80</v>
      </c>
      <c r="F281" s="2">
        <v>25</v>
      </c>
      <c r="G281" s="2">
        <v>0.62</v>
      </c>
      <c r="H281" s="2">
        <v>0.34</v>
      </c>
      <c r="I281" s="2">
        <v>0.36</v>
      </c>
      <c r="J281" s="2" t="b">
        <v>0</v>
      </c>
      <c r="K281" s="2">
        <v>2</v>
      </c>
      <c r="L281" s="2">
        <v>-0.42000000000000198</v>
      </c>
      <c r="M281" s="2">
        <v>-0.42000000000000198</v>
      </c>
      <c r="N281" s="2">
        <v>0</v>
      </c>
      <c r="O281" s="2">
        <v>0</v>
      </c>
      <c r="P281" s="2">
        <v>-0.21000000000000099</v>
      </c>
      <c r="Q281" s="2">
        <v>-1.3548387096774301E-2</v>
      </c>
      <c r="R281" s="2">
        <v>6.4516129032258104E-2</v>
      </c>
      <c r="S281" s="2">
        <v>0</v>
      </c>
      <c r="T281" s="2">
        <v>81</v>
      </c>
      <c r="U281" s="2">
        <v>0</v>
      </c>
      <c r="V281" s="2">
        <v>0</v>
      </c>
      <c r="W281" s="2">
        <v>2</v>
      </c>
    </row>
    <row r="282" spans="1:23" x14ac:dyDescent="0.25">
      <c r="A282" s="2">
        <f>(Table3[[#This Row],[profit]] / 123.16 * 1000) - (Table3[[#This Row],[positions]] * 0.08)</f>
        <v>-3.6454173432930093</v>
      </c>
      <c r="B282" s="2" t="s">
        <v>37</v>
      </c>
      <c r="C282" s="2">
        <v>744</v>
      </c>
      <c r="D282" s="2" t="s">
        <v>24</v>
      </c>
      <c r="E282" s="2">
        <v>100</v>
      </c>
      <c r="F282" s="2">
        <v>24</v>
      </c>
      <c r="G282" s="2">
        <v>0.37</v>
      </c>
      <c r="H282" s="2">
        <v>0.11</v>
      </c>
      <c r="I282" s="2">
        <v>0.25</v>
      </c>
      <c r="J282" s="2" t="b">
        <v>1</v>
      </c>
      <c r="K282" s="2">
        <v>7</v>
      </c>
      <c r="L282" s="2">
        <v>-0.37999999999996698</v>
      </c>
      <c r="M282" s="2">
        <v>-0.63999999999997204</v>
      </c>
      <c r="N282" s="2">
        <v>0.71428571428571397</v>
      </c>
      <c r="O282" s="2">
        <v>0.57142857142857095</v>
      </c>
      <c r="P282" s="2">
        <v>-5.4285714285709601E-2</v>
      </c>
      <c r="Q282" s="2">
        <v>-1.2258064516128001E-2</v>
      </c>
      <c r="R282" s="2">
        <v>0.225806451612903</v>
      </c>
      <c r="S282" s="2">
        <v>0.4</v>
      </c>
      <c r="T282" s="2">
        <v>67</v>
      </c>
      <c r="U282" s="2">
        <v>3</v>
      </c>
      <c r="V282" s="2">
        <v>3</v>
      </c>
      <c r="W282" s="2">
        <v>1</v>
      </c>
    </row>
    <row r="283" spans="1:23" x14ac:dyDescent="0.25">
      <c r="A283" s="2">
        <f>(Table3[[#This Row],[profit]] / 123.16 * 1000) - (Table3[[#This Row],[positions]] * 0.08)</f>
        <v>-3.6490029230269321</v>
      </c>
      <c r="B283" s="2" t="s">
        <v>37</v>
      </c>
      <c r="C283" s="2">
        <v>744</v>
      </c>
      <c r="D283" s="2" t="s">
        <v>24</v>
      </c>
      <c r="E283" s="2">
        <v>170</v>
      </c>
      <c r="F283" s="2">
        <v>2</v>
      </c>
      <c r="G283" s="2">
        <v>0.33</v>
      </c>
      <c r="H283" s="2">
        <v>0.33</v>
      </c>
      <c r="I283" s="2">
        <v>0.4</v>
      </c>
      <c r="J283" s="2" t="b">
        <v>1</v>
      </c>
      <c r="K283" s="2">
        <v>4</v>
      </c>
      <c r="L283" s="2">
        <v>-0.40999999999999698</v>
      </c>
      <c r="M283" s="2">
        <v>-0.85999999999999899</v>
      </c>
      <c r="N283" s="2">
        <v>0.5</v>
      </c>
      <c r="O283" s="2">
        <v>0.5</v>
      </c>
      <c r="P283" s="2">
        <v>-0.10249999999999899</v>
      </c>
      <c r="Q283" s="2">
        <v>-1.3225806451612801E-2</v>
      </c>
      <c r="R283" s="2">
        <v>0.12903225806451599</v>
      </c>
      <c r="S283" s="2">
        <v>0.5</v>
      </c>
      <c r="T283" s="2">
        <v>35</v>
      </c>
      <c r="U283" s="2">
        <v>2</v>
      </c>
      <c r="V283" s="2">
        <v>2</v>
      </c>
      <c r="W283" s="2">
        <v>0</v>
      </c>
    </row>
    <row r="284" spans="1:23" x14ac:dyDescent="0.25">
      <c r="A284" s="2">
        <f>(Table3[[#This Row],[profit]] / 123.16 * 1000) - (Table3[[#This Row],[positions]] * 0.08)</f>
        <v>-3.65139330951602</v>
      </c>
      <c r="B284" s="2" t="s">
        <v>37</v>
      </c>
      <c r="C284" s="2">
        <v>744</v>
      </c>
      <c r="D284" s="2" t="s">
        <v>24</v>
      </c>
      <c r="E284" s="2">
        <v>30</v>
      </c>
      <c r="F284" s="2">
        <v>4</v>
      </c>
      <c r="G284" s="2">
        <v>0.41</v>
      </c>
      <c r="H284" s="2">
        <v>0.16</v>
      </c>
      <c r="I284" s="2">
        <v>0.3</v>
      </c>
      <c r="J284" s="2" t="b">
        <v>0</v>
      </c>
      <c r="K284" s="2">
        <v>2</v>
      </c>
      <c r="L284" s="2">
        <v>-0.429999999999993</v>
      </c>
      <c r="M284" s="2">
        <v>-0.429999999999993</v>
      </c>
      <c r="N284" s="2">
        <v>0</v>
      </c>
      <c r="O284" s="2">
        <v>0</v>
      </c>
      <c r="P284" s="2">
        <v>-0.214999999999996</v>
      </c>
      <c r="Q284" s="2">
        <v>-1.38709677419352E-2</v>
      </c>
      <c r="R284" s="2">
        <v>6.4516129032258104E-2</v>
      </c>
      <c r="S284" s="2">
        <v>0</v>
      </c>
      <c r="T284" s="2">
        <v>30</v>
      </c>
      <c r="U284" s="2">
        <v>1</v>
      </c>
      <c r="V284" s="2">
        <v>0</v>
      </c>
      <c r="W284" s="2">
        <v>1</v>
      </c>
    </row>
    <row r="285" spans="1:23" x14ac:dyDescent="0.25">
      <c r="A285" s="2">
        <f>(Table3[[#This Row],[profit]] / 123.16 * 1000) - (Table3[[#This Row],[positions]] * 0.08)</f>
        <v>-3.7325885027606205</v>
      </c>
      <c r="B285" s="2" t="s">
        <v>37</v>
      </c>
      <c r="C285" s="2">
        <v>744</v>
      </c>
      <c r="D285" s="2" t="s">
        <v>24</v>
      </c>
      <c r="E285" s="2">
        <v>60</v>
      </c>
      <c r="F285" s="2">
        <v>12</v>
      </c>
      <c r="G285" s="2">
        <v>0.67</v>
      </c>
      <c r="H285" s="2">
        <v>0.12</v>
      </c>
      <c r="I285" s="2">
        <v>0.15</v>
      </c>
      <c r="J285" s="2" t="b">
        <v>1</v>
      </c>
      <c r="K285" s="2">
        <v>2</v>
      </c>
      <c r="L285" s="2">
        <v>-0.439999999999998</v>
      </c>
      <c r="M285" s="2">
        <v>-0.439999999999998</v>
      </c>
      <c r="N285" s="2">
        <v>1</v>
      </c>
      <c r="O285" s="2">
        <v>0</v>
      </c>
      <c r="P285" s="2">
        <v>-0.219999999999999</v>
      </c>
      <c r="Q285" s="2">
        <v>-1.41935483870967E-2</v>
      </c>
      <c r="R285" s="2">
        <v>6.4516129032258104E-2</v>
      </c>
      <c r="S285" s="2">
        <v>0</v>
      </c>
      <c r="T285" s="2">
        <v>11</v>
      </c>
      <c r="U285" s="2">
        <v>2</v>
      </c>
      <c r="V285" s="2">
        <v>0</v>
      </c>
      <c r="W285" s="2">
        <v>0</v>
      </c>
    </row>
    <row r="286" spans="1:23" x14ac:dyDescent="0.25">
      <c r="A286" s="2">
        <f>(Table3[[#This Row],[profit]] / 123.16 * 1000) - (Table3[[#This Row],[positions]] * 0.08)</f>
        <v>-3.8090029230268105</v>
      </c>
      <c r="B286" s="2" t="s">
        <v>37</v>
      </c>
      <c r="C286" s="2">
        <v>744</v>
      </c>
      <c r="D286" s="2" t="s">
        <v>24</v>
      </c>
      <c r="E286" s="2">
        <v>130</v>
      </c>
      <c r="F286" s="2">
        <v>26</v>
      </c>
      <c r="G286" s="2">
        <v>0.42</v>
      </c>
      <c r="H286" s="2">
        <v>0.2</v>
      </c>
      <c r="I286" s="2">
        <v>0.32</v>
      </c>
      <c r="J286" s="2" t="b">
        <v>1</v>
      </c>
      <c r="K286" s="2">
        <v>6</v>
      </c>
      <c r="L286" s="2">
        <v>-0.40999999999998199</v>
      </c>
      <c r="M286" s="2">
        <v>-0.67999999999999305</v>
      </c>
      <c r="N286" s="2">
        <v>0.83333333333333304</v>
      </c>
      <c r="O286" s="2">
        <v>0.33333333333333298</v>
      </c>
      <c r="P286" s="2">
        <v>-6.8333333333330401E-2</v>
      </c>
      <c r="Q286" s="2">
        <v>-1.3225806451612299E-2</v>
      </c>
      <c r="R286" s="2">
        <v>0.19354838709677399</v>
      </c>
      <c r="S286" s="2">
        <v>0</v>
      </c>
      <c r="T286" s="2">
        <v>106</v>
      </c>
      <c r="U286" s="2">
        <v>1</v>
      </c>
      <c r="V286" s="2">
        <v>1</v>
      </c>
      <c r="W286" s="2">
        <v>4</v>
      </c>
    </row>
    <row r="287" spans="1:23" x14ac:dyDescent="0.25">
      <c r="A287" s="2">
        <f>(Table3[[#This Row],[profit]] / 123.16 * 1000) - (Table3[[#This Row],[positions]] * 0.08)</f>
        <v>-3.8137836960052214</v>
      </c>
      <c r="B287" s="2" t="s">
        <v>37</v>
      </c>
      <c r="C287" s="2">
        <v>744</v>
      </c>
      <c r="D287" s="2" t="s">
        <v>24</v>
      </c>
      <c r="E287" s="2">
        <v>180</v>
      </c>
      <c r="F287" s="2">
        <v>9</v>
      </c>
      <c r="G287" s="2">
        <v>0.57999999999999996</v>
      </c>
      <c r="H287" s="2">
        <v>0.16</v>
      </c>
      <c r="I287" s="2">
        <v>0.15</v>
      </c>
      <c r="J287" s="2" t="b">
        <v>1</v>
      </c>
      <c r="K287" s="2">
        <v>2</v>
      </c>
      <c r="L287" s="2">
        <v>-0.45000000000000301</v>
      </c>
      <c r="M287" s="2">
        <v>-0.45000000000000301</v>
      </c>
      <c r="N287" s="2">
        <v>1</v>
      </c>
      <c r="O287" s="2">
        <v>0</v>
      </c>
      <c r="P287" s="2">
        <v>-0.225000000000001</v>
      </c>
      <c r="Q287" s="2">
        <v>-1.45161290322582E-2</v>
      </c>
      <c r="R287" s="2">
        <v>6.4516129032258104E-2</v>
      </c>
      <c r="S287" s="2">
        <v>0</v>
      </c>
      <c r="T287" s="2">
        <v>12</v>
      </c>
      <c r="U287" s="2">
        <v>2</v>
      </c>
      <c r="V287" s="2">
        <v>0</v>
      </c>
      <c r="W287" s="2">
        <v>0</v>
      </c>
    </row>
    <row r="288" spans="1:23" x14ac:dyDescent="0.25">
      <c r="A288" s="2">
        <f>(Table3[[#This Row],[profit]] / 123.16 * 1000) - (Table3[[#This Row],[positions]] * 0.08)</f>
        <v>-3.8949788892497081</v>
      </c>
      <c r="B288" s="2" t="s">
        <v>37</v>
      </c>
      <c r="C288" s="2">
        <v>744</v>
      </c>
      <c r="D288" s="2" t="s">
        <v>24</v>
      </c>
      <c r="E288" s="2">
        <v>70</v>
      </c>
      <c r="F288" s="2">
        <v>6</v>
      </c>
      <c r="G288" s="2">
        <v>0.54</v>
      </c>
      <c r="H288" s="2">
        <v>0.22</v>
      </c>
      <c r="I288" s="2">
        <v>0.39</v>
      </c>
      <c r="J288" s="2" t="b">
        <v>0</v>
      </c>
      <c r="K288" s="2">
        <v>2</v>
      </c>
      <c r="L288" s="2">
        <v>-0.45999999999999402</v>
      </c>
      <c r="M288" s="2">
        <v>-0.45999999999999402</v>
      </c>
      <c r="N288" s="2">
        <v>0</v>
      </c>
      <c r="O288" s="2">
        <v>0</v>
      </c>
      <c r="P288" s="2">
        <v>-0.22999999999999701</v>
      </c>
      <c r="Q288" s="2">
        <v>-1.4838709677419199E-2</v>
      </c>
      <c r="R288" s="2">
        <v>6.4516129032258104E-2</v>
      </c>
      <c r="S288" s="2">
        <v>0</v>
      </c>
      <c r="T288" s="2">
        <v>71</v>
      </c>
      <c r="U288" s="2">
        <v>0</v>
      </c>
      <c r="V288" s="2">
        <v>0</v>
      </c>
      <c r="W288" s="2">
        <v>2</v>
      </c>
    </row>
    <row r="289" spans="1:23" x14ac:dyDescent="0.25">
      <c r="A289" s="2">
        <f>(Table3[[#This Row],[profit]] / 123.16 * 1000) - (Table3[[#This Row],[positions]] * 0.08)</f>
        <v>-3.8949788892498218</v>
      </c>
      <c r="B289" s="2" t="s">
        <v>37</v>
      </c>
      <c r="C289" s="2">
        <v>744</v>
      </c>
      <c r="D289" s="2" t="s">
        <v>24</v>
      </c>
      <c r="E289" s="2">
        <v>110</v>
      </c>
      <c r="F289" s="2">
        <v>2</v>
      </c>
      <c r="G289" s="2">
        <v>0.43</v>
      </c>
      <c r="H289" s="2">
        <v>0.33</v>
      </c>
      <c r="I289" s="2">
        <v>0.28999999999999998</v>
      </c>
      <c r="J289" s="2" t="b">
        <v>0</v>
      </c>
      <c r="K289" s="2">
        <v>2</v>
      </c>
      <c r="L289" s="2">
        <v>-0.46000000000000801</v>
      </c>
      <c r="M289" s="2">
        <v>-0.46000000000000801</v>
      </c>
      <c r="N289" s="2">
        <v>0</v>
      </c>
      <c r="O289" s="2">
        <v>0</v>
      </c>
      <c r="P289" s="2">
        <v>-0.23000000000000401</v>
      </c>
      <c r="Q289" s="2">
        <v>-1.48387096774196E-2</v>
      </c>
      <c r="R289" s="2">
        <v>6.4516129032258104E-2</v>
      </c>
      <c r="S289" s="2">
        <v>0</v>
      </c>
      <c r="T289" s="2">
        <v>79</v>
      </c>
      <c r="U289" s="2">
        <v>1</v>
      </c>
      <c r="V289" s="2">
        <v>0</v>
      </c>
      <c r="W289" s="2">
        <v>1</v>
      </c>
    </row>
    <row r="290" spans="1:23" x14ac:dyDescent="0.25">
      <c r="A290" s="2">
        <f>(Table3[[#This Row],[profit]] / 123.16 * 1000) - (Table3[[#This Row],[positions]] * 0.08)</f>
        <v>-3.8949788892498218</v>
      </c>
      <c r="B290" s="2" t="s">
        <v>37</v>
      </c>
      <c r="C290" s="2">
        <v>744</v>
      </c>
      <c r="D290" s="2" t="s">
        <v>24</v>
      </c>
      <c r="E290" s="2">
        <v>160</v>
      </c>
      <c r="F290" s="2">
        <v>9</v>
      </c>
      <c r="G290" s="2">
        <v>0.52</v>
      </c>
      <c r="H290" s="2">
        <v>0.26</v>
      </c>
      <c r="I290" s="2">
        <v>0.35</v>
      </c>
      <c r="J290" s="2" t="b">
        <v>0</v>
      </c>
      <c r="K290" s="2">
        <v>2</v>
      </c>
      <c r="L290" s="2">
        <v>-0.46000000000000801</v>
      </c>
      <c r="M290" s="2">
        <v>-0.46000000000000801</v>
      </c>
      <c r="N290" s="2">
        <v>0</v>
      </c>
      <c r="O290" s="2">
        <v>0</v>
      </c>
      <c r="P290" s="2">
        <v>-0.23000000000000401</v>
      </c>
      <c r="Q290" s="2">
        <v>-1.48387096774196E-2</v>
      </c>
      <c r="R290" s="2">
        <v>6.4516129032258104E-2</v>
      </c>
      <c r="S290" s="2">
        <v>0</v>
      </c>
      <c r="T290" s="2">
        <v>161</v>
      </c>
      <c r="U290" s="2">
        <v>0</v>
      </c>
      <c r="V290" s="2">
        <v>0</v>
      </c>
      <c r="W290" s="2">
        <v>2</v>
      </c>
    </row>
    <row r="291" spans="1:23" x14ac:dyDescent="0.25">
      <c r="A291" s="2">
        <f>(Table3[[#This Row],[profit]] / 123.16 * 1000) - (Table3[[#This Row],[positions]] * 0.08)</f>
        <v>-3.8949788892498218</v>
      </c>
      <c r="B291" s="2" t="s">
        <v>37</v>
      </c>
      <c r="C291" s="2">
        <v>744</v>
      </c>
      <c r="D291" s="2" t="s">
        <v>24</v>
      </c>
      <c r="E291" s="2">
        <v>160</v>
      </c>
      <c r="F291" s="2">
        <v>8</v>
      </c>
      <c r="G291" s="2">
        <v>0.71</v>
      </c>
      <c r="H291" s="2">
        <v>0.26</v>
      </c>
      <c r="I291" s="2">
        <v>0.37</v>
      </c>
      <c r="J291" s="2" t="b">
        <v>0</v>
      </c>
      <c r="K291" s="2">
        <v>2</v>
      </c>
      <c r="L291" s="2">
        <v>-0.46000000000000801</v>
      </c>
      <c r="M291" s="2">
        <v>-0.46000000000000801</v>
      </c>
      <c r="N291" s="2">
        <v>0</v>
      </c>
      <c r="O291" s="2">
        <v>0</v>
      </c>
      <c r="P291" s="2">
        <v>-0.23000000000000401</v>
      </c>
      <c r="Q291" s="2">
        <v>-1.48387096774196E-2</v>
      </c>
      <c r="R291" s="2">
        <v>6.4516129032258104E-2</v>
      </c>
      <c r="S291" s="2">
        <v>0</v>
      </c>
      <c r="T291" s="2">
        <v>161</v>
      </c>
      <c r="U291" s="2">
        <v>0</v>
      </c>
      <c r="V291" s="2">
        <v>0</v>
      </c>
      <c r="W291" s="2">
        <v>2</v>
      </c>
    </row>
    <row r="292" spans="1:23" x14ac:dyDescent="0.25">
      <c r="A292" s="2">
        <f>(Table3[[#This Row],[profit]] / 123.16 * 1000) - (Table3[[#This Row],[positions]] * 0.08)</f>
        <v>-3.9546606040921728</v>
      </c>
      <c r="B292" s="2" t="s">
        <v>37</v>
      </c>
      <c r="C292" s="2">
        <v>744</v>
      </c>
      <c r="D292" s="2" t="s">
        <v>24</v>
      </c>
      <c r="E292" s="2">
        <v>40</v>
      </c>
      <c r="F292" s="2">
        <v>1</v>
      </c>
      <c r="G292" s="2">
        <v>0.09</v>
      </c>
      <c r="H292" s="2">
        <v>0.4</v>
      </c>
      <c r="I292" s="2">
        <v>0.24</v>
      </c>
      <c r="J292" s="2" t="b">
        <v>0</v>
      </c>
      <c r="K292" s="2">
        <v>20</v>
      </c>
      <c r="L292" s="2">
        <v>-0.28999999999999199</v>
      </c>
      <c r="M292" s="2">
        <v>-0.40000000000000602</v>
      </c>
      <c r="N292" s="2">
        <v>0.55000000000000004</v>
      </c>
      <c r="O292" s="2">
        <v>0.35</v>
      </c>
      <c r="P292" s="2">
        <v>-1.44999999999996E-2</v>
      </c>
      <c r="Q292" s="2">
        <v>-9.3548387096771598E-3</v>
      </c>
      <c r="R292" s="2">
        <v>0.64516129032258096</v>
      </c>
      <c r="S292" s="2">
        <v>0.44444444444444398</v>
      </c>
      <c r="T292" s="2">
        <v>33</v>
      </c>
      <c r="U292" s="2">
        <v>3</v>
      </c>
      <c r="V292" s="2">
        <v>2</v>
      </c>
      <c r="W292" s="2">
        <v>15</v>
      </c>
    </row>
    <row r="293" spans="1:23" x14ac:dyDescent="0.25">
      <c r="A293" s="2">
        <f>(Table3[[#This Row],[profit]] / 123.16 * 1000) - (Table3[[#This Row],[positions]] * 0.08)</f>
        <v>-4.0561740824943078</v>
      </c>
      <c r="B293" s="2" t="s">
        <v>37</v>
      </c>
      <c r="C293" s="2">
        <v>744</v>
      </c>
      <c r="D293" s="2" t="s">
        <v>24</v>
      </c>
      <c r="E293" s="2">
        <v>120</v>
      </c>
      <c r="F293" s="2">
        <v>16</v>
      </c>
      <c r="G293" s="2">
        <v>0.46</v>
      </c>
      <c r="H293" s="2">
        <v>0.21</v>
      </c>
      <c r="I293" s="2">
        <v>0.25</v>
      </c>
      <c r="J293" s="2" t="b">
        <v>1</v>
      </c>
      <c r="K293" s="2">
        <v>3</v>
      </c>
      <c r="L293" s="2">
        <v>-0.46999999999999897</v>
      </c>
      <c r="M293" s="2">
        <v>-0.61999999999999</v>
      </c>
      <c r="N293" s="2">
        <v>0.66666666666666696</v>
      </c>
      <c r="O293" s="2">
        <v>0.33333333333333298</v>
      </c>
      <c r="P293" s="2">
        <v>-0.15666666666666601</v>
      </c>
      <c r="Q293" s="2">
        <v>-1.51612903225806E-2</v>
      </c>
      <c r="R293" s="2">
        <v>9.6774193548387094E-2</v>
      </c>
      <c r="S293" s="2">
        <v>0.5</v>
      </c>
      <c r="T293" s="2">
        <v>52</v>
      </c>
      <c r="U293" s="2">
        <v>2</v>
      </c>
      <c r="V293" s="2">
        <v>0</v>
      </c>
      <c r="W293" s="2">
        <v>1</v>
      </c>
    </row>
    <row r="294" spans="1:23" x14ac:dyDescent="0.25">
      <c r="A294" s="2">
        <f>(Table3[[#This Row],[profit]] / 123.16 * 1000) - (Table3[[#This Row],[positions]] * 0.08)</f>
        <v>-4.0573692757387949</v>
      </c>
      <c r="B294" s="2" t="s">
        <v>37</v>
      </c>
      <c r="C294" s="2">
        <v>744</v>
      </c>
      <c r="D294" s="2" t="s">
        <v>24</v>
      </c>
      <c r="E294" s="2">
        <v>60</v>
      </c>
      <c r="F294" s="2">
        <v>25</v>
      </c>
      <c r="G294" s="2">
        <v>0.57999999999999996</v>
      </c>
      <c r="H294" s="2">
        <v>0.25</v>
      </c>
      <c r="I294" s="2">
        <v>0.35</v>
      </c>
      <c r="J294" s="2" t="b">
        <v>0</v>
      </c>
      <c r="K294" s="2">
        <v>2</v>
      </c>
      <c r="L294" s="2">
        <v>-0.47999999999998999</v>
      </c>
      <c r="M294" s="2">
        <v>-0.47999999999998999</v>
      </c>
      <c r="N294" s="2">
        <v>0</v>
      </c>
      <c r="O294" s="2">
        <v>0</v>
      </c>
      <c r="P294" s="2">
        <v>-0.239999999999995</v>
      </c>
      <c r="Q294" s="2">
        <v>-1.5483870967741601E-2</v>
      </c>
      <c r="R294" s="2">
        <v>6.4516129032258104E-2</v>
      </c>
      <c r="S294" s="2">
        <v>0</v>
      </c>
      <c r="T294" s="2">
        <v>61</v>
      </c>
      <c r="U294" s="2">
        <v>0</v>
      </c>
      <c r="V294" s="2">
        <v>0</v>
      </c>
      <c r="W294" s="2">
        <v>2</v>
      </c>
    </row>
    <row r="295" spans="1:23" x14ac:dyDescent="0.25">
      <c r="A295" s="2">
        <f>(Table3[[#This Row],[profit]] / 123.16 * 1000) - (Table3[[#This Row],[positions]] * 0.08)</f>
        <v>-4.1169730431955021</v>
      </c>
      <c r="B295" s="2" t="s">
        <v>37</v>
      </c>
      <c r="C295" s="2">
        <v>744</v>
      </c>
      <c r="D295" s="2" t="s">
        <v>24</v>
      </c>
      <c r="E295" s="2">
        <v>130</v>
      </c>
      <c r="F295" s="2">
        <v>11</v>
      </c>
      <c r="G295" s="2">
        <v>0.11</v>
      </c>
      <c r="H295" s="2">
        <v>0.02</v>
      </c>
      <c r="I295" s="2">
        <v>0.16</v>
      </c>
      <c r="J295" s="2" t="b">
        <v>0</v>
      </c>
      <c r="K295" s="2">
        <v>88</v>
      </c>
      <c r="L295" s="2">
        <v>0.36000000000004201</v>
      </c>
      <c r="M295" s="2">
        <v>-0.17000000000000201</v>
      </c>
      <c r="N295" s="2">
        <v>0.53409090909090895</v>
      </c>
      <c r="O295" s="2">
        <v>0.81818181818181801</v>
      </c>
      <c r="P295" s="2">
        <v>4.09090909090957E-3</v>
      </c>
      <c r="Q295" s="2">
        <v>1.16129032258078E-2</v>
      </c>
      <c r="R295" s="2">
        <v>2.8387096774193599</v>
      </c>
      <c r="S295" s="2">
        <v>0.6</v>
      </c>
      <c r="T295" s="2">
        <v>25</v>
      </c>
      <c r="U295" s="2">
        <v>12</v>
      </c>
      <c r="V295" s="2">
        <v>72</v>
      </c>
      <c r="W295" s="2">
        <v>4</v>
      </c>
    </row>
    <row r="296" spans="1:23" x14ac:dyDescent="0.25">
      <c r="A296" s="2">
        <f>(Table3[[#This Row],[profit]] / 123.16 * 1000) - (Table3[[#This Row],[positions]] * 0.08)</f>
        <v>-4.1278077297822104</v>
      </c>
      <c r="B296" s="2" t="s">
        <v>37</v>
      </c>
      <c r="C296" s="2">
        <v>744</v>
      </c>
      <c r="D296" s="2" t="s">
        <v>24</v>
      </c>
      <c r="E296" s="2">
        <v>50</v>
      </c>
      <c r="F296" s="2">
        <v>23</v>
      </c>
      <c r="G296" s="2">
        <v>0.39</v>
      </c>
      <c r="H296" s="2">
        <v>0.02</v>
      </c>
      <c r="I296" s="2">
        <v>0.38</v>
      </c>
      <c r="J296" s="2" t="b">
        <v>0</v>
      </c>
      <c r="K296" s="2">
        <v>11</v>
      </c>
      <c r="L296" s="2">
        <v>-0.39999999999997699</v>
      </c>
      <c r="M296" s="2">
        <v>-0.39999999999997699</v>
      </c>
      <c r="N296" s="2">
        <v>0.18181818181818199</v>
      </c>
      <c r="O296" s="2">
        <v>0.81818181818181801</v>
      </c>
      <c r="P296" s="2">
        <v>-3.6363636363634301E-2</v>
      </c>
      <c r="Q296" s="2">
        <v>-1.29032258064509E-2</v>
      </c>
      <c r="R296" s="2">
        <v>0.35483870967741898</v>
      </c>
      <c r="S296" s="2">
        <v>0.6</v>
      </c>
      <c r="T296" s="2">
        <v>9</v>
      </c>
      <c r="U296" s="2">
        <v>2</v>
      </c>
      <c r="V296" s="2">
        <v>9</v>
      </c>
      <c r="W296" s="2">
        <v>0</v>
      </c>
    </row>
    <row r="297" spans="1:23" x14ac:dyDescent="0.25">
      <c r="A297" s="2">
        <f>(Table3[[#This Row],[profit]] / 123.16 * 1000) - (Table3[[#This Row],[positions]] * 0.08)</f>
        <v>-4.3821500487170839</v>
      </c>
      <c r="B297" s="2" t="s">
        <v>37</v>
      </c>
      <c r="C297" s="2">
        <v>744</v>
      </c>
      <c r="D297" s="2" t="s">
        <v>24</v>
      </c>
      <c r="E297" s="2">
        <v>130</v>
      </c>
      <c r="F297" s="2">
        <v>7</v>
      </c>
      <c r="G297" s="2">
        <v>0.46</v>
      </c>
      <c r="H297" s="2">
        <v>0.18</v>
      </c>
      <c r="I297" s="2">
        <v>0.18</v>
      </c>
      <c r="J297" s="2" t="b">
        <v>0</v>
      </c>
      <c r="K297" s="2">
        <v>2</v>
      </c>
      <c r="L297" s="2">
        <v>-0.51999999999999602</v>
      </c>
      <c r="M297" s="2">
        <v>-0.51999999999999602</v>
      </c>
      <c r="N297" s="2">
        <v>0</v>
      </c>
      <c r="O297" s="2">
        <v>0</v>
      </c>
      <c r="P297" s="2">
        <v>-0.25999999999999801</v>
      </c>
      <c r="Q297" s="2">
        <v>-1.6774193548386999E-2</v>
      </c>
      <c r="R297" s="2">
        <v>6.4516129032258104E-2</v>
      </c>
      <c r="S297" s="2">
        <v>0</v>
      </c>
      <c r="T297" s="2">
        <v>85</v>
      </c>
      <c r="U297" s="2">
        <v>2</v>
      </c>
      <c r="V297" s="2">
        <v>0</v>
      </c>
      <c r="W297" s="2">
        <v>0</v>
      </c>
    </row>
    <row r="298" spans="1:23" x14ac:dyDescent="0.25">
      <c r="A298" s="2">
        <f>(Table3[[#This Row],[profit]] / 123.16 * 1000) - (Table3[[#This Row],[positions]] * 0.08)</f>
        <v>-4.4633452419616848</v>
      </c>
      <c r="B298" s="2" t="s">
        <v>37</v>
      </c>
      <c r="C298" s="2">
        <v>744</v>
      </c>
      <c r="D298" s="2" t="s">
        <v>24</v>
      </c>
      <c r="E298" s="2">
        <v>150</v>
      </c>
      <c r="F298" s="2">
        <v>3</v>
      </c>
      <c r="G298" s="2">
        <v>0.4</v>
      </c>
      <c r="H298" s="2">
        <v>0.32</v>
      </c>
      <c r="I298" s="2">
        <v>0.14000000000000001</v>
      </c>
      <c r="J298" s="2" t="b">
        <v>0</v>
      </c>
      <c r="K298" s="2">
        <v>2</v>
      </c>
      <c r="L298" s="2">
        <v>-0.53000000000000103</v>
      </c>
      <c r="M298" s="2">
        <v>-0.53000000000000103</v>
      </c>
      <c r="N298" s="2">
        <v>0</v>
      </c>
      <c r="O298" s="2">
        <v>0</v>
      </c>
      <c r="P298" s="2">
        <v>-0.26500000000000101</v>
      </c>
      <c r="Q298" s="2">
        <v>-1.7096774193548402E-2</v>
      </c>
      <c r="R298" s="2">
        <v>6.4516129032258104E-2</v>
      </c>
      <c r="S298" s="2">
        <v>0</v>
      </c>
      <c r="T298" s="2">
        <v>5</v>
      </c>
      <c r="U298" s="2">
        <v>2</v>
      </c>
      <c r="V298" s="2">
        <v>0</v>
      </c>
      <c r="W298" s="2">
        <v>0</v>
      </c>
    </row>
    <row r="299" spans="1:23" x14ac:dyDescent="0.25">
      <c r="A299" s="2">
        <f>(Table3[[#This Row],[profit]] / 123.16 * 1000) - (Table3[[#This Row],[positions]] * 0.08)</f>
        <v>-4.5635855797338039</v>
      </c>
      <c r="B299" s="2" t="s">
        <v>37</v>
      </c>
      <c r="C299" s="2">
        <v>744</v>
      </c>
      <c r="D299" s="2" t="s">
        <v>24</v>
      </c>
      <c r="E299" s="2">
        <v>150</v>
      </c>
      <c r="F299" s="2">
        <v>21</v>
      </c>
      <c r="G299" s="2">
        <v>0.15</v>
      </c>
      <c r="H299" s="2">
        <v>0.11</v>
      </c>
      <c r="I299" s="2">
        <v>0.25</v>
      </c>
      <c r="J299" s="2" t="b">
        <v>0</v>
      </c>
      <c r="K299" s="2">
        <v>54</v>
      </c>
      <c r="L299" s="2">
        <v>-3.0000000000015299E-2</v>
      </c>
      <c r="M299" s="2">
        <v>-0.359999999999985</v>
      </c>
      <c r="N299" s="2">
        <v>0.53703703703703698</v>
      </c>
      <c r="O299" s="2">
        <v>0.55555555555555602</v>
      </c>
      <c r="P299" s="2">
        <v>-5.5555555555584005E-4</v>
      </c>
      <c r="Q299" s="2">
        <v>-9.6774193548436601E-4</v>
      </c>
      <c r="R299" s="2">
        <v>1.74193548387097</v>
      </c>
      <c r="S299" s="2">
        <v>0.44444444444444398</v>
      </c>
      <c r="T299" s="2">
        <v>86</v>
      </c>
      <c r="U299" s="2">
        <v>10</v>
      </c>
      <c r="V299" s="2">
        <v>26</v>
      </c>
      <c r="W299" s="2">
        <v>18</v>
      </c>
    </row>
    <row r="300" spans="1:23" x14ac:dyDescent="0.25">
      <c r="A300" s="2">
        <f>(Table3[[#This Row],[profit]] / 123.16 * 1000) - (Table3[[#This Row],[positions]] * 0.08)</f>
        <v>-4.625735628450772</v>
      </c>
      <c r="B300" s="2" t="s">
        <v>37</v>
      </c>
      <c r="C300" s="2">
        <v>744</v>
      </c>
      <c r="D300" s="2" t="s">
        <v>24</v>
      </c>
      <c r="E300" s="2">
        <v>130</v>
      </c>
      <c r="F300" s="2">
        <v>13</v>
      </c>
      <c r="G300" s="2">
        <v>0.61</v>
      </c>
      <c r="H300" s="2">
        <v>0.25</v>
      </c>
      <c r="I300" s="2">
        <v>0.2</v>
      </c>
      <c r="J300" s="2" t="b">
        <v>0</v>
      </c>
      <c r="K300" s="2">
        <v>2</v>
      </c>
      <c r="L300" s="2">
        <v>-0.54999999999999705</v>
      </c>
      <c r="M300" s="2">
        <v>-0.54999999999999705</v>
      </c>
      <c r="N300" s="2">
        <v>0</v>
      </c>
      <c r="O300" s="2">
        <v>0</v>
      </c>
      <c r="P300" s="2">
        <v>-0.27499999999999902</v>
      </c>
      <c r="Q300" s="2">
        <v>-1.7741935483870899E-2</v>
      </c>
      <c r="R300" s="2">
        <v>6.4516129032258104E-2</v>
      </c>
      <c r="S300" s="2">
        <v>0</v>
      </c>
      <c r="T300" s="2">
        <v>86</v>
      </c>
      <c r="U300" s="2">
        <v>2</v>
      </c>
      <c r="V300" s="2">
        <v>0</v>
      </c>
      <c r="W300" s="2">
        <v>0</v>
      </c>
    </row>
    <row r="301" spans="1:23" x14ac:dyDescent="0.25">
      <c r="A301" s="2">
        <f>(Table3[[#This Row],[profit]] / 123.16 * 1000) - (Table3[[#This Row],[positions]] * 0.08)</f>
        <v>-4.7678077297823238</v>
      </c>
      <c r="B301" s="2" t="s">
        <v>37</v>
      </c>
      <c r="C301" s="2">
        <v>744</v>
      </c>
      <c r="D301" s="2" t="s">
        <v>24</v>
      </c>
      <c r="E301" s="2">
        <v>170</v>
      </c>
      <c r="F301" s="2">
        <v>17</v>
      </c>
      <c r="G301" s="2">
        <v>0.23</v>
      </c>
      <c r="H301" s="2">
        <v>0.05</v>
      </c>
      <c r="I301" s="2">
        <v>0.18</v>
      </c>
      <c r="J301" s="2" t="b">
        <v>1</v>
      </c>
      <c r="K301" s="2">
        <v>19</v>
      </c>
      <c r="L301" s="2">
        <v>-0.39999999999999097</v>
      </c>
      <c r="M301" s="2">
        <v>-0.97999999999998999</v>
      </c>
      <c r="N301" s="2">
        <v>0.52631578947368396</v>
      </c>
      <c r="O301" s="2">
        <v>0.68421052631578905</v>
      </c>
      <c r="P301" s="2">
        <v>-2.10526315789469E-2</v>
      </c>
      <c r="Q301" s="2">
        <v>-1.2903225806451301E-2</v>
      </c>
      <c r="R301" s="2">
        <v>0.61290322580645196</v>
      </c>
      <c r="S301" s="2">
        <v>0.42857142857142899</v>
      </c>
      <c r="T301" s="2">
        <v>31</v>
      </c>
      <c r="U301" s="2">
        <v>6</v>
      </c>
      <c r="V301" s="2">
        <v>13</v>
      </c>
      <c r="W301" s="2">
        <v>0</v>
      </c>
    </row>
    <row r="302" spans="1:23" x14ac:dyDescent="0.25">
      <c r="A302" s="2">
        <f>(Table3[[#This Row],[profit]] / 123.16 * 1000) - (Table3[[#This Row],[positions]] * 0.08)</f>
        <v>-4.7881260149398583</v>
      </c>
      <c r="B302" s="2" t="s">
        <v>37</v>
      </c>
      <c r="C302" s="2">
        <v>744</v>
      </c>
      <c r="D302" s="2" t="s">
        <v>24</v>
      </c>
      <c r="E302" s="2">
        <v>130</v>
      </c>
      <c r="F302" s="2">
        <v>27</v>
      </c>
      <c r="G302" s="2">
        <v>0.53</v>
      </c>
      <c r="H302" s="2">
        <v>0.17</v>
      </c>
      <c r="I302" s="2">
        <v>0.2</v>
      </c>
      <c r="J302" s="2" t="b">
        <v>0</v>
      </c>
      <c r="K302" s="2">
        <v>2</v>
      </c>
      <c r="L302" s="2">
        <v>-0.56999999999999296</v>
      </c>
      <c r="M302" s="2">
        <v>-0.56999999999999296</v>
      </c>
      <c r="N302" s="2">
        <v>0</v>
      </c>
      <c r="O302" s="2">
        <v>0</v>
      </c>
      <c r="P302" s="2">
        <v>-0.28499999999999698</v>
      </c>
      <c r="Q302" s="2">
        <v>-1.8387096774193298E-2</v>
      </c>
      <c r="R302" s="2">
        <v>6.4516129032258104E-2</v>
      </c>
      <c r="S302" s="2">
        <v>0</v>
      </c>
      <c r="T302" s="2">
        <v>71</v>
      </c>
      <c r="U302" s="2">
        <v>2</v>
      </c>
      <c r="V302" s="2">
        <v>0</v>
      </c>
      <c r="W302" s="2">
        <v>0</v>
      </c>
    </row>
    <row r="303" spans="1:23" x14ac:dyDescent="0.25">
      <c r="A303" s="2">
        <f>(Table3[[#This Row],[profit]] / 123.16 * 1000) - (Table3[[#This Row],[positions]] * 0.08)</f>
        <v>-4.788126014939972</v>
      </c>
      <c r="B303" s="2" t="s">
        <v>37</v>
      </c>
      <c r="C303" s="2">
        <v>744</v>
      </c>
      <c r="D303" s="2" t="s">
        <v>24</v>
      </c>
      <c r="E303" s="2">
        <v>100</v>
      </c>
      <c r="F303" s="2">
        <v>5</v>
      </c>
      <c r="G303" s="2">
        <v>0.44</v>
      </c>
      <c r="H303" s="2">
        <v>0.02</v>
      </c>
      <c r="I303" s="2">
        <v>0.17</v>
      </c>
      <c r="J303" s="2" t="b">
        <v>0</v>
      </c>
      <c r="K303" s="2">
        <v>2</v>
      </c>
      <c r="L303" s="2">
        <v>-0.57000000000000695</v>
      </c>
      <c r="M303" s="2">
        <v>-0.57000000000000695</v>
      </c>
      <c r="N303" s="2">
        <v>0</v>
      </c>
      <c r="O303" s="2">
        <v>0</v>
      </c>
      <c r="P303" s="2">
        <v>-0.28500000000000397</v>
      </c>
      <c r="Q303" s="2">
        <v>-1.8387096774193801E-2</v>
      </c>
      <c r="R303" s="2">
        <v>6.4516129032258104E-2</v>
      </c>
      <c r="S303" s="2">
        <v>0</v>
      </c>
      <c r="T303" s="2">
        <v>5</v>
      </c>
      <c r="U303" s="2">
        <v>2</v>
      </c>
      <c r="V303" s="2">
        <v>0</v>
      </c>
      <c r="W303" s="2">
        <v>0</v>
      </c>
    </row>
    <row r="304" spans="1:23" x14ac:dyDescent="0.25">
      <c r="A304" s="2">
        <f>(Table3[[#This Row],[profit]] / 123.16 * 1000) - (Table3[[#This Row],[positions]] * 0.08)</f>
        <v>-4.8475738876247174</v>
      </c>
      <c r="B304" s="2" t="s">
        <v>37</v>
      </c>
      <c r="C304" s="2">
        <v>744</v>
      </c>
      <c r="D304" s="2" t="s">
        <v>24</v>
      </c>
      <c r="E304" s="2">
        <v>170</v>
      </c>
      <c r="F304" s="2">
        <v>19</v>
      </c>
      <c r="G304" s="2">
        <v>0.08</v>
      </c>
      <c r="H304" s="2">
        <v>0.04</v>
      </c>
      <c r="I304" s="2">
        <v>0.24</v>
      </c>
      <c r="J304" s="2" t="b">
        <v>0</v>
      </c>
      <c r="K304" s="2">
        <v>224</v>
      </c>
      <c r="L304" s="2">
        <v>1.61000000000014</v>
      </c>
      <c r="M304" s="2">
        <v>-0.239999999999995</v>
      </c>
      <c r="N304" s="2">
        <v>0.50446428571428603</v>
      </c>
      <c r="O304" s="2">
        <v>0.78571428571428603</v>
      </c>
      <c r="P304" s="2">
        <v>7.18750000000063E-3</v>
      </c>
      <c r="Q304" s="2">
        <v>5.1935483870972299E-2</v>
      </c>
      <c r="R304" s="2">
        <v>7.2258064516129004</v>
      </c>
      <c r="S304" s="2">
        <v>0.72727272727272696</v>
      </c>
      <c r="T304" s="2">
        <v>78</v>
      </c>
      <c r="U304" s="2">
        <v>19</v>
      </c>
      <c r="V304" s="2">
        <v>173</v>
      </c>
      <c r="W304" s="2">
        <v>32</v>
      </c>
    </row>
    <row r="305" spans="1:23" x14ac:dyDescent="0.25">
      <c r="A305" s="2">
        <f>(Table3[[#This Row],[profit]] / 123.16 * 1000) - (Table3[[#This Row],[positions]] * 0.08)</f>
        <v>-4.8693212081844592</v>
      </c>
      <c r="B305" s="2" t="s">
        <v>37</v>
      </c>
      <c r="C305" s="2">
        <v>744</v>
      </c>
      <c r="D305" s="2" t="s">
        <v>24</v>
      </c>
      <c r="E305" s="2">
        <v>130</v>
      </c>
      <c r="F305" s="2">
        <v>7</v>
      </c>
      <c r="G305" s="2">
        <v>0.45</v>
      </c>
      <c r="H305" s="2">
        <v>0.22</v>
      </c>
      <c r="I305" s="2">
        <v>0.22</v>
      </c>
      <c r="J305" s="2" t="b">
        <v>0</v>
      </c>
      <c r="K305" s="2">
        <v>2</v>
      </c>
      <c r="L305" s="2">
        <v>-0.57999999999999796</v>
      </c>
      <c r="M305" s="2">
        <v>-0.57999999999999796</v>
      </c>
      <c r="N305" s="2">
        <v>0</v>
      </c>
      <c r="O305" s="2">
        <v>0</v>
      </c>
      <c r="P305" s="2">
        <v>-0.28999999999999898</v>
      </c>
      <c r="Q305" s="2">
        <v>-1.8709677419354798E-2</v>
      </c>
      <c r="R305" s="2">
        <v>6.4516129032258104E-2</v>
      </c>
      <c r="S305" s="2">
        <v>0</v>
      </c>
      <c r="T305" s="2">
        <v>87</v>
      </c>
      <c r="U305" s="2">
        <v>2</v>
      </c>
      <c r="V305" s="2">
        <v>0</v>
      </c>
      <c r="W305" s="2">
        <v>0</v>
      </c>
    </row>
    <row r="306" spans="1:23" x14ac:dyDescent="0.25">
      <c r="A306" s="2">
        <f>(Table3[[#This Row],[profit]] / 123.16 * 1000) - (Table3[[#This Row],[positions]] * 0.08)</f>
        <v>-4.8693212081844592</v>
      </c>
      <c r="B306" s="2" t="s">
        <v>37</v>
      </c>
      <c r="C306" s="2">
        <v>744</v>
      </c>
      <c r="D306" s="2" t="s">
        <v>24</v>
      </c>
      <c r="E306" s="2">
        <v>180</v>
      </c>
      <c r="F306" s="2">
        <v>18</v>
      </c>
      <c r="G306" s="2">
        <v>0.54</v>
      </c>
      <c r="H306" s="2">
        <v>0.37</v>
      </c>
      <c r="I306" s="2">
        <v>0.23</v>
      </c>
      <c r="J306" s="2" t="b">
        <v>0</v>
      </c>
      <c r="K306" s="2">
        <v>2</v>
      </c>
      <c r="L306" s="2">
        <v>-0.57999999999999796</v>
      </c>
      <c r="M306" s="2">
        <v>-0.57999999999999796</v>
      </c>
      <c r="N306" s="2">
        <v>0</v>
      </c>
      <c r="O306" s="2">
        <v>0</v>
      </c>
      <c r="P306" s="2">
        <v>-0.28999999999999898</v>
      </c>
      <c r="Q306" s="2">
        <v>-1.8709677419354798E-2</v>
      </c>
      <c r="R306" s="2">
        <v>6.4516129032258104E-2</v>
      </c>
      <c r="S306" s="2">
        <v>0</v>
      </c>
      <c r="T306" s="2">
        <v>79</v>
      </c>
      <c r="U306" s="2">
        <v>2</v>
      </c>
      <c r="V306" s="2">
        <v>0</v>
      </c>
      <c r="W306" s="2">
        <v>0</v>
      </c>
    </row>
    <row r="307" spans="1:23" x14ac:dyDescent="0.25">
      <c r="A307" s="2">
        <f>(Table3[[#This Row],[profit]] / 123.16 * 1000) - (Table3[[#This Row],[positions]] * 0.08)</f>
        <v>-4.9337836960051078</v>
      </c>
      <c r="B307" s="2" t="s">
        <v>37</v>
      </c>
      <c r="C307" s="2">
        <v>744</v>
      </c>
      <c r="D307" s="2" t="s">
        <v>24</v>
      </c>
      <c r="E307" s="2">
        <v>30</v>
      </c>
      <c r="F307" s="2">
        <v>11</v>
      </c>
      <c r="G307" s="2">
        <v>0.21</v>
      </c>
      <c r="H307" s="2">
        <v>0.41</v>
      </c>
      <c r="I307" s="2">
        <v>0.38</v>
      </c>
      <c r="J307" s="2" t="b">
        <v>1</v>
      </c>
      <c r="K307" s="2">
        <v>16</v>
      </c>
      <c r="L307" s="2">
        <v>-0.44999999999998902</v>
      </c>
      <c r="M307" s="2">
        <v>-0.84999999999999398</v>
      </c>
      <c r="N307" s="2">
        <v>0.5</v>
      </c>
      <c r="O307" s="2">
        <v>0.5625</v>
      </c>
      <c r="P307" s="2">
        <v>-2.81249999999993E-2</v>
      </c>
      <c r="Q307" s="2">
        <v>-1.4516129032257701E-2</v>
      </c>
      <c r="R307" s="2">
        <v>0.51612903225806495</v>
      </c>
      <c r="S307" s="2">
        <v>0.28571428571428598</v>
      </c>
      <c r="T307" s="2">
        <v>29</v>
      </c>
      <c r="U307" s="2">
        <v>1</v>
      </c>
      <c r="V307" s="2">
        <v>0</v>
      </c>
      <c r="W307" s="2">
        <v>15</v>
      </c>
    </row>
    <row r="308" spans="1:23" x14ac:dyDescent="0.25">
      <c r="A308" s="2">
        <f>(Table3[[#This Row],[profit]] / 123.16 * 1000) - (Table3[[#This Row],[positions]] * 0.08)</f>
        <v>-5.2681260149396314</v>
      </c>
      <c r="B308" s="2" t="s">
        <v>37</v>
      </c>
      <c r="C308" s="2">
        <v>744</v>
      </c>
      <c r="D308" s="2" t="s">
        <v>24</v>
      </c>
      <c r="E308" s="2">
        <v>60</v>
      </c>
      <c r="F308" s="2">
        <v>24</v>
      </c>
      <c r="G308" s="2">
        <v>0.36</v>
      </c>
      <c r="H308" s="2">
        <v>0.1</v>
      </c>
      <c r="I308" s="2">
        <v>0.12</v>
      </c>
      <c r="J308" s="2" t="b">
        <v>1</v>
      </c>
      <c r="K308" s="2">
        <v>8</v>
      </c>
      <c r="L308" s="2">
        <v>-0.56999999999996498</v>
      </c>
      <c r="M308" s="2">
        <v>-0.82999999999998397</v>
      </c>
      <c r="N308" s="2">
        <v>0.75</v>
      </c>
      <c r="O308" s="2">
        <v>0.25</v>
      </c>
      <c r="P308" s="2">
        <v>-7.1249999999995595E-2</v>
      </c>
      <c r="Q308" s="2">
        <v>-1.83870967741924E-2</v>
      </c>
      <c r="R308" s="2">
        <v>0.25806451612903197</v>
      </c>
      <c r="S308" s="2">
        <v>0.4</v>
      </c>
      <c r="T308" s="2">
        <v>20</v>
      </c>
      <c r="U308" s="2">
        <v>6</v>
      </c>
      <c r="V308" s="2">
        <v>2</v>
      </c>
      <c r="W308" s="2">
        <v>0</v>
      </c>
    </row>
    <row r="309" spans="1:23" x14ac:dyDescent="0.25">
      <c r="A309" s="2">
        <f>(Table3[[#This Row],[profit]] / 123.16 * 1000) - (Table3[[#This Row],[positions]] * 0.08)</f>
        <v>-5.2991230919128123</v>
      </c>
      <c r="B309" s="2" t="s">
        <v>37</v>
      </c>
      <c r="C309" s="2">
        <v>744</v>
      </c>
      <c r="D309" s="2" t="s">
        <v>24</v>
      </c>
      <c r="E309" s="2">
        <v>20</v>
      </c>
      <c r="F309" s="2">
        <v>9</v>
      </c>
      <c r="G309" s="2">
        <v>0.13</v>
      </c>
      <c r="H309" s="2">
        <v>0.12</v>
      </c>
      <c r="I309" s="2">
        <v>0.24</v>
      </c>
      <c r="J309" s="2" t="b">
        <v>0</v>
      </c>
      <c r="K309" s="2">
        <v>50</v>
      </c>
      <c r="L309" s="2">
        <v>-0.15999999999998199</v>
      </c>
      <c r="M309" s="2">
        <v>-0.93000000000000704</v>
      </c>
      <c r="N309" s="2">
        <v>0.5</v>
      </c>
      <c r="O309" s="2">
        <v>0.5</v>
      </c>
      <c r="P309" s="2">
        <v>-3.1999999999996502E-3</v>
      </c>
      <c r="Q309" s="2">
        <v>-5.1612903225800796E-3</v>
      </c>
      <c r="R309" s="2">
        <v>1.61290322580645</v>
      </c>
      <c r="S309" s="2">
        <v>0.3</v>
      </c>
      <c r="T309" s="2">
        <v>19</v>
      </c>
      <c r="U309" s="2">
        <v>1</v>
      </c>
      <c r="V309" s="2">
        <v>6</v>
      </c>
      <c r="W309" s="2">
        <v>43</v>
      </c>
    </row>
    <row r="310" spans="1:23" x14ac:dyDescent="0.25">
      <c r="A310" s="2">
        <f>(Table3[[#This Row],[profit]] / 123.16 * 1000) - (Table3[[#This Row],[positions]] * 0.08)</f>
        <v>-5.4376875608964435</v>
      </c>
      <c r="B310" s="2" t="s">
        <v>37</v>
      </c>
      <c r="C310" s="2">
        <v>744</v>
      </c>
      <c r="D310" s="2" t="s">
        <v>24</v>
      </c>
      <c r="E310" s="2">
        <v>160</v>
      </c>
      <c r="F310" s="2">
        <v>21</v>
      </c>
      <c r="G310" s="2">
        <v>0.55000000000000004</v>
      </c>
      <c r="H310" s="2">
        <v>0.15</v>
      </c>
      <c r="I310" s="2">
        <v>0.25</v>
      </c>
      <c r="J310" s="2" t="b">
        <v>0</v>
      </c>
      <c r="K310" s="2">
        <v>2</v>
      </c>
      <c r="L310" s="2">
        <v>-0.65000000000000602</v>
      </c>
      <c r="M310" s="2">
        <v>-0.65000000000000602</v>
      </c>
      <c r="N310" s="2">
        <v>0</v>
      </c>
      <c r="O310" s="2">
        <v>0</v>
      </c>
      <c r="P310" s="2">
        <v>-0.32500000000000301</v>
      </c>
      <c r="Q310" s="2">
        <v>-2.0967741935484101E-2</v>
      </c>
      <c r="R310" s="2">
        <v>6.4516129032258104E-2</v>
      </c>
      <c r="S310" s="2">
        <v>0</v>
      </c>
      <c r="T310" s="2">
        <v>81</v>
      </c>
      <c r="U310" s="2">
        <v>2</v>
      </c>
      <c r="V310" s="2">
        <v>0</v>
      </c>
      <c r="W310" s="2">
        <v>0</v>
      </c>
    </row>
    <row r="311" spans="1:23" x14ac:dyDescent="0.25">
      <c r="A311" s="2">
        <f>(Table3[[#This Row],[profit]] / 123.16 * 1000) - (Table3[[#This Row],[positions]] * 0.08)</f>
        <v>-5.5081260149398581</v>
      </c>
      <c r="B311" s="2" t="s">
        <v>37</v>
      </c>
      <c r="C311" s="2">
        <v>744</v>
      </c>
      <c r="D311" s="2" t="s">
        <v>24</v>
      </c>
      <c r="E311" s="2">
        <v>170</v>
      </c>
      <c r="F311" s="2">
        <v>17</v>
      </c>
      <c r="G311" s="2">
        <v>0.28999999999999998</v>
      </c>
      <c r="H311" s="2">
        <v>0.01</v>
      </c>
      <c r="I311" s="2">
        <v>0.1</v>
      </c>
      <c r="J311" s="2" t="b">
        <v>1</v>
      </c>
      <c r="K311" s="2">
        <v>11</v>
      </c>
      <c r="L311" s="2">
        <v>-0.56999999999999296</v>
      </c>
      <c r="M311" s="2">
        <v>-0.84999999999999398</v>
      </c>
      <c r="N311" s="2">
        <v>0.54545454545454497</v>
      </c>
      <c r="O311" s="2">
        <v>0.54545454545454497</v>
      </c>
      <c r="P311" s="2">
        <v>-5.1818181818181201E-2</v>
      </c>
      <c r="Q311" s="2">
        <v>-1.8387096774193298E-2</v>
      </c>
      <c r="R311" s="2">
        <v>0.35483870967741898</v>
      </c>
      <c r="S311" s="2">
        <v>0.4</v>
      </c>
      <c r="T311" s="2">
        <v>12</v>
      </c>
      <c r="U311" s="2">
        <v>5</v>
      </c>
      <c r="V311" s="2">
        <v>6</v>
      </c>
      <c r="W311" s="2">
        <v>0</v>
      </c>
    </row>
    <row r="312" spans="1:23" x14ac:dyDescent="0.25">
      <c r="A312" s="2">
        <f>(Table3[[#This Row],[profit]] / 123.16 * 1000) - (Table3[[#This Row],[positions]] * 0.08)</f>
        <v>-5.5188827541410443</v>
      </c>
      <c r="B312" s="2" t="s">
        <v>37</v>
      </c>
      <c r="C312" s="2">
        <v>744</v>
      </c>
      <c r="D312" s="2" t="s">
        <v>24</v>
      </c>
      <c r="E312" s="2">
        <v>140</v>
      </c>
      <c r="F312" s="2">
        <v>22</v>
      </c>
      <c r="G312" s="2">
        <v>0.56999999999999995</v>
      </c>
      <c r="H312" s="2">
        <v>0.27</v>
      </c>
      <c r="I312" s="2">
        <v>0.26</v>
      </c>
      <c r="J312" s="2" t="b">
        <v>0</v>
      </c>
      <c r="K312" s="2">
        <v>2</v>
      </c>
      <c r="L312" s="2">
        <v>-0.66000000000001102</v>
      </c>
      <c r="M312" s="2">
        <v>-0.66000000000001102</v>
      </c>
      <c r="N312" s="2">
        <v>0</v>
      </c>
      <c r="O312" s="2">
        <v>0</v>
      </c>
      <c r="P312" s="2">
        <v>-0.33000000000000501</v>
      </c>
      <c r="Q312" s="2">
        <v>-2.1290322580645501E-2</v>
      </c>
      <c r="R312" s="2">
        <v>6.4516129032258104E-2</v>
      </c>
      <c r="S312" s="2">
        <v>0</v>
      </c>
      <c r="T312" s="2">
        <v>81</v>
      </c>
      <c r="U312" s="2">
        <v>2</v>
      </c>
      <c r="V312" s="2">
        <v>0</v>
      </c>
      <c r="W312" s="2">
        <v>0</v>
      </c>
    </row>
    <row r="313" spans="1:23" x14ac:dyDescent="0.25">
      <c r="A313" s="2">
        <f>(Table3[[#This Row],[profit]] / 123.16 * 1000) - (Table3[[#This Row],[positions]] * 0.08)</f>
        <v>-5.6776875608963229</v>
      </c>
      <c r="B313" s="2" t="s">
        <v>37</v>
      </c>
      <c r="C313" s="2">
        <v>744</v>
      </c>
      <c r="D313" s="2" t="s">
        <v>24</v>
      </c>
      <c r="E313" s="2">
        <v>160</v>
      </c>
      <c r="F313" s="2">
        <v>17</v>
      </c>
      <c r="G313" s="2">
        <v>0.38</v>
      </c>
      <c r="H313" s="2">
        <v>0.39</v>
      </c>
      <c r="I313" s="2">
        <v>0.25</v>
      </c>
      <c r="J313" s="2" t="b">
        <v>1</v>
      </c>
      <c r="K313" s="2">
        <v>5</v>
      </c>
      <c r="L313" s="2">
        <v>-0.64999999999999103</v>
      </c>
      <c r="M313" s="2">
        <v>-1.22</v>
      </c>
      <c r="N313" s="2">
        <v>0.6</v>
      </c>
      <c r="O313" s="2">
        <v>0.4</v>
      </c>
      <c r="P313" s="2">
        <v>-0.12999999999999801</v>
      </c>
      <c r="Q313" s="2">
        <v>-2.0967741935483598E-2</v>
      </c>
      <c r="R313" s="2">
        <v>0.16129032258064499</v>
      </c>
      <c r="S313" s="2">
        <v>0.5</v>
      </c>
      <c r="T313" s="2">
        <v>89</v>
      </c>
      <c r="U313" s="2">
        <v>2</v>
      </c>
      <c r="V313" s="2">
        <v>1</v>
      </c>
      <c r="W313" s="2">
        <v>2</v>
      </c>
    </row>
    <row r="314" spans="1:23" x14ac:dyDescent="0.25">
      <c r="A314" s="2">
        <f>(Table3[[#This Row],[profit]] / 123.16 * 1000) - (Table3[[#This Row],[positions]] * 0.08)</f>
        <v>-5.8388827541409309</v>
      </c>
      <c r="B314" s="2" t="s">
        <v>37</v>
      </c>
      <c r="C314" s="2">
        <v>744</v>
      </c>
      <c r="D314" s="2" t="s">
        <v>24</v>
      </c>
      <c r="E314" s="2">
        <v>70</v>
      </c>
      <c r="F314" s="2">
        <v>2</v>
      </c>
      <c r="G314" s="2">
        <v>0.28000000000000003</v>
      </c>
      <c r="H314" s="2">
        <v>0.15</v>
      </c>
      <c r="I314" s="2">
        <v>0.08</v>
      </c>
      <c r="J314" s="2" t="b">
        <v>1</v>
      </c>
      <c r="K314" s="2">
        <v>6</v>
      </c>
      <c r="L314" s="2">
        <v>-0.65999999999999703</v>
      </c>
      <c r="M314" s="2">
        <v>-0.98000000000000398</v>
      </c>
      <c r="N314" s="2">
        <v>0.5</v>
      </c>
      <c r="O314" s="2">
        <v>0.33333333333333298</v>
      </c>
      <c r="P314" s="2">
        <v>-0.109999999999999</v>
      </c>
      <c r="Q314" s="2">
        <v>-2.1290322580645098E-2</v>
      </c>
      <c r="R314" s="2">
        <v>0.19354838709677399</v>
      </c>
      <c r="S314" s="2">
        <v>0.66666666666666696</v>
      </c>
      <c r="T314" s="2">
        <v>9</v>
      </c>
      <c r="U314" s="2">
        <v>4</v>
      </c>
      <c r="V314" s="2">
        <v>2</v>
      </c>
      <c r="W314" s="2">
        <v>0</v>
      </c>
    </row>
    <row r="315" spans="1:23" x14ac:dyDescent="0.25">
      <c r="A315" s="2">
        <f>(Table3[[#This Row],[profit]] / 123.16 * 1000) - (Table3[[#This Row],[positions]] * 0.08)</f>
        <v>-6.0036635271192189</v>
      </c>
      <c r="B315" s="2" t="s">
        <v>37</v>
      </c>
      <c r="C315" s="2">
        <v>744</v>
      </c>
      <c r="D315" s="2" t="s">
        <v>24</v>
      </c>
      <c r="E315" s="2">
        <v>30</v>
      </c>
      <c r="F315" s="2">
        <v>3</v>
      </c>
      <c r="G315" s="2">
        <v>0.32</v>
      </c>
      <c r="H315" s="2">
        <v>0.03</v>
      </c>
      <c r="I315" s="2">
        <v>0.06</v>
      </c>
      <c r="J315" s="2" t="b">
        <v>1</v>
      </c>
      <c r="K315" s="2">
        <v>4</v>
      </c>
      <c r="L315" s="2">
        <v>-0.70000000000000295</v>
      </c>
      <c r="M315" s="2">
        <v>-1.00000000000001</v>
      </c>
      <c r="N315" s="2">
        <v>0.5</v>
      </c>
      <c r="O315" s="2">
        <v>0.25</v>
      </c>
      <c r="P315" s="2">
        <v>-0.17500000000000099</v>
      </c>
      <c r="Q315" s="2">
        <v>-2.2580645161290401E-2</v>
      </c>
      <c r="R315" s="2">
        <v>0.12903225806451599</v>
      </c>
      <c r="S315" s="2">
        <v>0.5</v>
      </c>
      <c r="T315" s="2">
        <v>1</v>
      </c>
      <c r="U315" s="2">
        <v>3</v>
      </c>
      <c r="V315" s="2">
        <v>1</v>
      </c>
      <c r="W315" s="2">
        <v>0</v>
      </c>
    </row>
    <row r="316" spans="1:23" x14ac:dyDescent="0.25">
      <c r="A316" s="2">
        <f>(Table3[[#This Row],[profit]] / 123.16 * 1000) - (Table3[[#This Row],[positions]] * 0.08)</f>
        <v>-6.0776875608962087</v>
      </c>
      <c r="B316" s="2" t="s">
        <v>37</v>
      </c>
      <c r="C316" s="2">
        <v>744</v>
      </c>
      <c r="D316" s="2" t="s">
        <v>24</v>
      </c>
      <c r="E316" s="2">
        <v>180</v>
      </c>
      <c r="F316" s="2">
        <v>22</v>
      </c>
      <c r="G316" s="2">
        <v>0.39</v>
      </c>
      <c r="H316" s="2">
        <v>0.2</v>
      </c>
      <c r="I316" s="2">
        <v>7.0000000000000007E-2</v>
      </c>
      <c r="J316" s="2" t="b">
        <v>1</v>
      </c>
      <c r="K316" s="2">
        <v>10</v>
      </c>
      <c r="L316" s="2">
        <v>-0.64999999999997704</v>
      </c>
      <c r="M316" s="2">
        <v>-0.91999999999998705</v>
      </c>
      <c r="N316" s="2">
        <v>0.8</v>
      </c>
      <c r="O316" s="2">
        <v>0.1</v>
      </c>
      <c r="P316" s="2">
        <v>-6.4999999999997699E-2</v>
      </c>
      <c r="Q316" s="2">
        <v>-2.0967741935483099E-2</v>
      </c>
      <c r="R316" s="2">
        <v>0.32258064516128998</v>
      </c>
      <c r="S316" s="2">
        <v>0.25</v>
      </c>
      <c r="T316" s="2">
        <v>6</v>
      </c>
      <c r="U316" s="2">
        <v>9</v>
      </c>
      <c r="V316" s="2">
        <v>1</v>
      </c>
      <c r="W316" s="2">
        <v>0</v>
      </c>
    </row>
    <row r="317" spans="1:23" x14ac:dyDescent="0.25">
      <c r="A317" s="2">
        <f>(Table3[[#This Row],[profit]] / 123.16 * 1000) - (Table3[[#This Row],[positions]] * 0.08)</f>
        <v>-6.0788827541409303</v>
      </c>
      <c r="B317" s="2" t="s">
        <v>37</v>
      </c>
      <c r="C317" s="2">
        <v>744</v>
      </c>
      <c r="D317" s="2" t="s">
        <v>24</v>
      </c>
      <c r="E317" s="2">
        <v>60</v>
      </c>
      <c r="F317" s="2">
        <v>9</v>
      </c>
      <c r="G317" s="2">
        <v>0.28000000000000003</v>
      </c>
      <c r="H317" s="2">
        <v>0.04</v>
      </c>
      <c r="I317" s="2">
        <v>0.05</v>
      </c>
      <c r="J317" s="2" t="b">
        <v>1</v>
      </c>
      <c r="K317" s="2">
        <v>9</v>
      </c>
      <c r="L317" s="2">
        <v>-0.65999999999999703</v>
      </c>
      <c r="M317" s="2">
        <v>-0.90000000000000602</v>
      </c>
      <c r="N317" s="2">
        <v>0.33333333333333298</v>
      </c>
      <c r="O317" s="2">
        <v>0.44444444444444398</v>
      </c>
      <c r="P317" s="2">
        <v>-7.3333333333333001E-2</v>
      </c>
      <c r="Q317" s="2">
        <v>-2.1290322580645098E-2</v>
      </c>
      <c r="R317" s="2">
        <v>0.29032258064516098</v>
      </c>
      <c r="S317" s="2">
        <v>0.4</v>
      </c>
      <c r="T317" s="2">
        <v>6</v>
      </c>
      <c r="U317" s="2">
        <v>5</v>
      </c>
      <c r="V317" s="2">
        <v>4</v>
      </c>
      <c r="W317" s="2">
        <v>0</v>
      </c>
    </row>
    <row r="318" spans="1:23" x14ac:dyDescent="0.25">
      <c r="A318" s="2">
        <f>(Table3[[#This Row],[profit]] / 123.16 * 1000) - (Table3[[#This Row],[positions]] * 0.08)</f>
        <v>-6.2400779473854096</v>
      </c>
      <c r="B318" s="2" t="s">
        <v>37</v>
      </c>
      <c r="C318" s="2">
        <v>744</v>
      </c>
      <c r="D318" s="2" t="s">
        <v>24</v>
      </c>
      <c r="E318" s="2">
        <v>60</v>
      </c>
      <c r="F318" s="2">
        <v>8</v>
      </c>
      <c r="G318" s="2">
        <v>0.25</v>
      </c>
      <c r="H318" s="2">
        <v>0.41</v>
      </c>
      <c r="I318" s="2">
        <v>0.18</v>
      </c>
      <c r="J318" s="2" t="b">
        <v>1</v>
      </c>
      <c r="K318" s="2">
        <v>10</v>
      </c>
      <c r="L318" s="2">
        <v>-0.66999999999998705</v>
      </c>
      <c r="M318" s="2">
        <v>-1.19</v>
      </c>
      <c r="N318" s="2">
        <v>0.3</v>
      </c>
      <c r="O318" s="2">
        <v>0.4</v>
      </c>
      <c r="P318" s="2">
        <v>-6.6999999999998797E-2</v>
      </c>
      <c r="Q318" s="2">
        <v>-2.1612903225806002E-2</v>
      </c>
      <c r="R318" s="2">
        <v>0.32258064516128998</v>
      </c>
      <c r="S318" s="2">
        <v>0.6</v>
      </c>
      <c r="T318" s="2">
        <v>38</v>
      </c>
      <c r="U318" s="2">
        <v>4</v>
      </c>
      <c r="V318" s="2">
        <v>1</v>
      </c>
      <c r="W318" s="2">
        <v>5</v>
      </c>
    </row>
    <row r="319" spans="1:23" x14ac:dyDescent="0.25">
      <c r="A319" s="2">
        <f>(Table3[[#This Row],[profit]] / 123.16 * 1000) - (Table3[[#This Row],[positions]] * 0.08)</f>
        <v>-6.3258980188372433</v>
      </c>
      <c r="B319" s="2" t="s">
        <v>37</v>
      </c>
      <c r="C319" s="2">
        <v>744</v>
      </c>
      <c r="D319" s="2" t="s">
        <v>24</v>
      </c>
      <c r="E319" s="2">
        <v>170</v>
      </c>
      <c r="F319" s="2">
        <v>22</v>
      </c>
      <c r="G319" s="2">
        <v>0.09</v>
      </c>
      <c r="H319" s="2">
        <v>0.3</v>
      </c>
      <c r="I319" s="2">
        <v>0.17</v>
      </c>
      <c r="J319" s="2" t="b">
        <v>0</v>
      </c>
      <c r="K319" s="2">
        <v>142</v>
      </c>
      <c r="L319" s="2">
        <v>0.62000000000000499</v>
      </c>
      <c r="M319" s="2">
        <v>-0.48000000000000398</v>
      </c>
      <c r="N319" s="2">
        <v>0.5</v>
      </c>
      <c r="O319" s="2">
        <v>0.5</v>
      </c>
      <c r="P319" s="2">
        <v>4.3661971830986201E-3</v>
      </c>
      <c r="Q319" s="2">
        <v>2.0000000000000101E-2</v>
      </c>
      <c r="R319" s="2">
        <v>4.5806451612903203</v>
      </c>
      <c r="S319" s="2">
        <v>0.54545454545454497</v>
      </c>
      <c r="T319" s="2">
        <v>159</v>
      </c>
      <c r="U319" s="2">
        <v>33</v>
      </c>
      <c r="V319" s="2">
        <v>14</v>
      </c>
      <c r="W319" s="2">
        <v>95</v>
      </c>
    </row>
    <row r="320" spans="1:23" x14ac:dyDescent="0.25">
      <c r="A320" s="2">
        <f>(Table3[[#This Row],[profit]] / 123.16 * 1000) - (Table3[[#This Row],[positions]] * 0.08)</f>
        <v>-6.4884443000973935</v>
      </c>
      <c r="B320" s="2" t="s">
        <v>37</v>
      </c>
      <c r="C320" s="2">
        <v>744</v>
      </c>
      <c r="D320" s="2" t="s">
        <v>24</v>
      </c>
      <c r="E320" s="2">
        <v>130</v>
      </c>
      <c r="F320" s="2">
        <v>13</v>
      </c>
      <c r="G320" s="2">
        <v>0.34</v>
      </c>
      <c r="H320" s="2">
        <v>0.1</v>
      </c>
      <c r="I320" s="2">
        <v>0.18</v>
      </c>
      <c r="J320" s="2" t="b">
        <v>1</v>
      </c>
      <c r="K320" s="2">
        <v>6</v>
      </c>
      <c r="L320" s="2">
        <v>-0.739999999999995</v>
      </c>
      <c r="M320" s="2">
        <v>-0.92000000000000204</v>
      </c>
      <c r="N320" s="2">
        <v>0.5</v>
      </c>
      <c r="O320" s="2">
        <v>0.5</v>
      </c>
      <c r="P320" s="2">
        <v>-0.123333333333332</v>
      </c>
      <c r="Q320" s="2">
        <v>-2.3870967741935301E-2</v>
      </c>
      <c r="R320" s="2">
        <v>0.19354838709677399</v>
      </c>
      <c r="S320" s="2">
        <v>0</v>
      </c>
      <c r="T320" s="2">
        <v>18</v>
      </c>
      <c r="U320" s="2">
        <v>3</v>
      </c>
      <c r="V320" s="2">
        <v>3</v>
      </c>
      <c r="W320" s="2">
        <v>0</v>
      </c>
    </row>
    <row r="321" spans="1:23" x14ac:dyDescent="0.25">
      <c r="A321" s="2">
        <f>(Table3[[#This Row],[profit]] / 123.16 * 1000) - (Table3[[#This Row],[positions]] * 0.08)</f>
        <v>-6.6484443000972799</v>
      </c>
      <c r="B321" s="2" t="s">
        <v>37</v>
      </c>
      <c r="C321" s="2">
        <v>744</v>
      </c>
      <c r="D321" s="2" t="s">
        <v>24</v>
      </c>
      <c r="E321" s="2">
        <v>90</v>
      </c>
      <c r="F321" s="2">
        <v>19</v>
      </c>
      <c r="G321" s="2">
        <v>0.35</v>
      </c>
      <c r="H321" s="2">
        <v>0.28000000000000003</v>
      </c>
      <c r="I321" s="2">
        <v>0.1</v>
      </c>
      <c r="J321" s="2" t="b">
        <v>1</v>
      </c>
      <c r="K321" s="2">
        <v>8</v>
      </c>
      <c r="L321" s="2">
        <v>-0.73999999999998101</v>
      </c>
      <c r="M321" s="2">
        <v>-1.28999999999999</v>
      </c>
      <c r="N321" s="2">
        <v>0.625</v>
      </c>
      <c r="O321" s="2">
        <v>0.25</v>
      </c>
      <c r="P321" s="2">
        <v>-9.2499999999997598E-2</v>
      </c>
      <c r="Q321" s="2">
        <v>-2.3870967741934899E-2</v>
      </c>
      <c r="R321" s="2">
        <v>0.25806451612903197</v>
      </c>
      <c r="S321" s="2">
        <v>0.5</v>
      </c>
      <c r="T321" s="2">
        <v>20</v>
      </c>
      <c r="U321" s="2">
        <v>6</v>
      </c>
      <c r="V321" s="2">
        <v>2</v>
      </c>
      <c r="W321" s="2">
        <v>0</v>
      </c>
    </row>
    <row r="322" spans="1:23" x14ac:dyDescent="0.25">
      <c r="A322" s="2">
        <f>(Table3[[#This Row],[profit]] / 123.16 * 1000) - (Table3[[#This Row],[positions]] * 0.08)</f>
        <v>-6.6996817148428143</v>
      </c>
      <c r="B322" s="2" t="s">
        <v>37</v>
      </c>
      <c r="C322" s="2">
        <v>744</v>
      </c>
      <c r="D322" s="2" t="s">
        <v>24</v>
      </c>
      <c r="E322" s="2">
        <v>160</v>
      </c>
      <c r="F322" s="2">
        <v>4</v>
      </c>
      <c r="G322" s="2">
        <v>0.06</v>
      </c>
      <c r="H322" s="2">
        <v>0.39</v>
      </c>
      <c r="I322" s="2">
        <v>0.11</v>
      </c>
      <c r="J322" s="2" t="b">
        <v>1</v>
      </c>
      <c r="K322" s="2">
        <v>101</v>
      </c>
      <c r="L322" s="2">
        <v>0.16999999999995899</v>
      </c>
      <c r="M322" s="2">
        <v>-0.92000000000007298</v>
      </c>
      <c r="N322" s="2">
        <v>0.49504950495049499</v>
      </c>
      <c r="O322" s="2">
        <v>0.42574257425742601</v>
      </c>
      <c r="P322" s="2">
        <v>1.68316831683128E-3</v>
      </c>
      <c r="Q322" s="2">
        <v>5.4838709677406203E-3</v>
      </c>
      <c r="R322" s="2">
        <v>3.2580645161290298</v>
      </c>
      <c r="S322" s="2">
        <v>0.54545454545454497</v>
      </c>
      <c r="T322" s="2">
        <v>107</v>
      </c>
      <c r="U322" s="2">
        <v>47</v>
      </c>
      <c r="V322" s="2">
        <v>7</v>
      </c>
      <c r="W322" s="2">
        <v>47</v>
      </c>
    </row>
    <row r="323" spans="1:23" x14ac:dyDescent="0.25">
      <c r="A323" s="2">
        <f>(Table3[[#This Row],[profit]] / 123.16 * 1000) - (Table3[[#This Row],[positions]] * 0.08)</f>
        <v>-6.7558557973370092</v>
      </c>
      <c r="B323" s="2" t="s">
        <v>37</v>
      </c>
      <c r="C323" s="2">
        <v>744</v>
      </c>
      <c r="D323" s="2" t="s">
        <v>24</v>
      </c>
      <c r="E323" s="2">
        <v>150</v>
      </c>
      <c r="F323" s="2">
        <v>13</v>
      </c>
      <c r="G323" s="2">
        <v>0.13</v>
      </c>
      <c r="H323" s="2">
        <v>0.18</v>
      </c>
      <c r="I323" s="2">
        <v>0.17</v>
      </c>
      <c r="J323" s="2" t="b">
        <v>1</v>
      </c>
      <c r="K323" s="2">
        <v>54</v>
      </c>
      <c r="L323" s="2">
        <v>-0.30000000000002602</v>
      </c>
      <c r="M323" s="2">
        <v>-0.71000000000002195</v>
      </c>
      <c r="N323" s="2">
        <v>0.5</v>
      </c>
      <c r="O323" s="2">
        <v>0.48148148148148101</v>
      </c>
      <c r="P323" s="2">
        <v>-5.5555555555560302E-3</v>
      </c>
      <c r="Q323" s="2">
        <v>-9.6774193548395306E-3</v>
      </c>
      <c r="R323" s="2">
        <v>1.74193548387097</v>
      </c>
      <c r="S323" s="2">
        <v>0.44444444444444398</v>
      </c>
      <c r="T323" s="2">
        <v>97</v>
      </c>
      <c r="U323" s="2">
        <v>15</v>
      </c>
      <c r="V323" s="2">
        <v>14</v>
      </c>
      <c r="W323" s="2">
        <v>25</v>
      </c>
    </row>
    <row r="324" spans="1:23" x14ac:dyDescent="0.25">
      <c r="A324" s="2">
        <f>(Table3[[#This Row],[profit]] / 123.16 * 1000) - (Table3[[#This Row],[positions]] * 0.08)</f>
        <v>-6.7809548554728316</v>
      </c>
      <c r="B324" s="2" t="s">
        <v>37</v>
      </c>
      <c r="C324" s="2">
        <v>744</v>
      </c>
      <c r="D324" s="2" t="s">
        <v>24</v>
      </c>
      <c r="E324" s="2">
        <v>120</v>
      </c>
      <c r="F324" s="2">
        <v>9</v>
      </c>
      <c r="G324" s="2">
        <v>0.14000000000000001</v>
      </c>
      <c r="H324" s="2">
        <v>0.35</v>
      </c>
      <c r="I324" s="2">
        <v>0.31</v>
      </c>
      <c r="J324" s="2" t="b">
        <v>1</v>
      </c>
      <c r="K324" s="2">
        <v>33</v>
      </c>
      <c r="L324" s="2">
        <v>-0.51000000000003398</v>
      </c>
      <c r="M324" s="2">
        <v>-0.87000000000000499</v>
      </c>
      <c r="N324" s="2">
        <v>0.48484848484848497</v>
      </c>
      <c r="O324" s="2">
        <v>0.48484848484848497</v>
      </c>
      <c r="P324" s="2">
        <v>-1.5454545454546499E-2</v>
      </c>
      <c r="Q324" s="2">
        <v>-1.64516129032269E-2</v>
      </c>
      <c r="R324" s="2">
        <v>1.06451612903226</v>
      </c>
      <c r="S324" s="2">
        <v>0.66666666666666696</v>
      </c>
      <c r="T324" s="2">
        <v>101</v>
      </c>
      <c r="U324" s="2">
        <v>6</v>
      </c>
      <c r="V324" s="2">
        <v>6</v>
      </c>
      <c r="W324" s="2">
        <v>21</v>
      </c>
    </row>
    <row r="325" spans="1:23" x14ac:dyDescent="0.25">
      <c r="A325" s="2">
        <f>(Table3[[#This Row],[profit]] / 123.16 * 1000) - (Table3[[#This Row],[positions]] * 0.08)</f>
        <v>-6.80007794738541</v>
      </c>
      <c r="B325" s="2" t="s">
        <v>37</v>
      </c>
      <c r="C325" s="2">
        <v>744</v>
      </c>
      <c r="D325" s="2" t="s">
        <v>24</v>
      </c>
      <c r="E325" s="2">
        <v>40</v>
      </c>
      <c r="F325" s="2">
        <v>2</v>
      </c>
      <c r="G325" s="2">
        <v>0.14000000000000001</v>
      </c>
      <c r="H325" s="2">
        <v>0.19</v>
      </c>
      <c r="I325" s="2">
        <v>0.31</v>
      </c>
      <c r="J325" s="2" t="b">
        <v>0</v>
      </c>
      <c r="K325" s="2">
        <v>17</v>
      </c>
      <c r="L325" s="2">
        <v>-0.66999999999998705</v>
      </c>
      <c r="M325" s="2">
        <v>-0.66999999999998705</v>
      </c>
      <c r="N325" s="2">
        <v>0.52941176470588203</v>
      </c>
      <c r="O325" s="2">
        <v>0.35294117647058798</v>
      </c>
      <c r="P325" s="2">
        <v>-3.9411764705881598E-2</v>
      </c>
      <c r="Q325" s="2">
        <v>-2.1612903225806002E-2</v>
      </c>
      <c r="R325" s="2">
        <v>0.54838709677419395</v>
      </c>
      <c r="S325" s="2">
        <v>0.5</v>
      </c>
      <c r="T325" s="2">
        <v>34</v>
      </c>
      <c r="U325" s="2">
        <v>2</v>
      </c>
      <c r="V325" s="2">
        <v>2</v>
      </c>
      <c r="W325" s="2">
        <v>13</v>
      </c>
    </row>
    <row r="326" spans="1:23" x14ac:dyDescent="0.25">
      <c r="A326" s="2">
        <f>(Table3[[#This Row],[profit]] / 123.16 * 1000) - (Table3[[#This Row],[positions]] * 0.08)</f>
        <v>-6.8239038648915642</v>
      </c>
      <c r="B326" s="2" t="s">
        <v>37</v>
      </c>
      <c r="C326" s="2">
        <v>744</v>
      </c>
      <c r="D326" s="2" t="s">
        <v>24</v>
      </c>
      <c r="E326" s="2">
        <v>100</v>
      </c>
      <c r="F326" s="2">
        <v>23</v>
      </c>
      <c r="G326" s="2">
        <v>0.16</v>
      </c>
      <c r="H326" s="2">
        <v>0.23</v>
      </c>
      <c r="I326" s="2">
        <v>0.02</v>
      </c>
      <c r="J326" s="2" t="b">
        <v>1</v>
      </c>
      <c r="K326" s="2">
        <v>65</v>
      </c>
      <c r="L326" s="2">
        <v>-0.200000000000045</v>
      </c>
      <c r="M326" s="2">
        <v>-1.3400000000000301</v>
      </c>
      <c r="N326" s="2">
        <v>0.44615384615384601</v>
      </c>
      <c r="O326" s="2">
        <v>0.18461538461538499</v>
      </c>
      <c r="P326" s="2">
        <v>-3.0769230769237799E-3</v>
      </c>
      <c r="Q326" s="2">
        <v>-6.4516129032272697E-3</v>
      </c>
      <c r="R326" s="2">
        <v>2.0967741935483901</v>
      </c>
      <c r="S326" s="2">
        <v>0.4</v>
      </c>
      <c r="T326" s="2">
        <v>25</v>
      </c>
      <c r="U326" s="2">
        <v>52</v>
      </c>
      <c r="V326" s="2">
        <v>6</v>
      </c>
      <c r="W326" s="2">
        <v>7</v>
      </c>
    </row>
    <row r="327" spans="1:23" x14ac:dyDescent="0.25">
      <c r="A327" s="2">
        <f>(Table3[[#This Row],[profit]] / 123.16 * 1000) - (Table3[[#This Row],[positions]] * 0.08)</f>
        <v>-6.8872491068529067</v>
      </c>
      <c r="B327" s="2" t="s">
        <v>37</v>
      </c>
      <c r="C327" s="2">
        <v>744</v>
      </c>
      <c r="D327" s="2" t="s">
        <v>24</v>
      </c>
      <c r="E327" s="2">
        <v>40</v>
      </c>
      <c r="F327" s="2">
        <v>16</v>
      </c>
      <c r="G327" s="2">
        <v>0.27</v>
      </c>
      <c r="H327" s="2">
        <v>0.15</v>
      </c>
      <c r="I327" s="2">
        <v>0.28999999999999998</v>
      </c>
      <c r="J327" s="2" t="b">
        <v>1</v>
      </c>
      <c r="K327" s="2">
        <v>12</v>
      </c>
      <c r="L327" s="2">
        <v>-0.73000000000000398</v>
      </c>
      <c r="M327" s="2">
        <v>-1.01000000000001</v>
      </c>
      <c r="N327" s="2">
        <v>0.5</v>
      </c>
      <c r="O327" s="2">
        <v>0.5</v>
      </c>
      <c r="P327" s="2">
        <v>-6.0833333333333697E-2</v>
      </c>
      <c r="Q327" s="2">
        <v>-2.3548387096774301E-2</v>
      </c>
      <c r="R327" s="2">
        <v>0.38709677419354799</v>
      </c>
      <c r="S327" s="2">
        <v>0.4</v>
      </c>
      <c r="T327" s="2">
        <v>32</v>
      </c>
      <c r="U327" s="2">
        <v>2</v>
      </c>
      <c r="V327" s="2">
        <v>3</v>
      </c>
      <c r="W327" s="2">
        <v>7</v>
      </c>
    </row>
    <row r="328" spans="1:23" x14ac:dyDescent="0.25">
      <c r="A328" s="2">
        <f>(Table3[[#This Row],[profit]] / 123.16 * 1000) - (Table3[[#This Row],[positions]] * 0.08)</f>
        <v>-7.19410198116252</v>
      </c>
      <c r="B328" s="2" t="s">
        <v>37</v>
      </c>
      <c r="C328" s="2">
        <v>744</v>
      </c>
      <c r="D328" s="2" t="s">
        <v>24</v>
      </c>
      <c r="E328" s="2">
        <v>90</v>
      </c>
      <c r="F328" s="2">
        <v>9</v>
      </c>
      <c r="G328" s="2">
        <v>0.19</v>
      </c>
      <c r="H328" s="2">
        <v>0.1</v>
      </c>
      <c r="I328" s="2">
        <v>0.03</v>
      </c>
      <c r="J328" s="2" t="b">
        <v>1</v>
      </c>
      <c r="K328" s="2">
        <v>27</v>
      </c>
      <c r="L328" s="2">
        <v>-0.61999999999997601</v>
      </c>
      <c r="M328" s="2">
        <v>-1.0899999999999901</v>
      </c>
      <c r="N328" s="2">
        <v>0.44444444444444398</v>
      </c>
      <c r="O328" s="2">
        <v>0.33333333333333298</v>
      </c>
      <c r="P328" s="2">
        <v>-2.2962962962962099E-2</v>
      </c>
      <c r="Q328" s="2">
        <v>-1.9999999999999199E-2</v>
      </c>
      <c r="R328" s="2">
        <v>0.87096774193548399</v>
      </c>
      <c r="S328" s="2">
        <v>0.42857142857142899</v>
      </c>
      <c r="T328" s="2">
        <v>9</v>
      </c>
      <c r="U328" s="2">
        <v>18</v>
      </c>
      <c r="V328" s="2">
        <v>9</v>
      </c>
      <c r="W328" s="2">
        <v>0</v>
      </c>
    </row>
    <row r="329" spans="1:23" x14ac:dyDescent="0.25">
      <c r="A329" s="2">
        <f>(Table3[[#This Row],[profit]] / 123.16 * 1000) - (Table3[[#This Row],[positions]] * 0.08)</f>
        <v>-7.3803962325431787</v>
      </c>
      <c r="B329" s="2" t="s">
        <v>37</v>
      </c>
      <c r="C329" s="2">
        <v>744</v>
      </c>
      <c r="D329" s="2" t="s">
        <v>24</v>
      </c>
      <c r="E329" s="2">
        <v>120</v>
      </c>
      <c r="F329" s="2">
        <v>5</v>
      </c>
      <c r="G329" s="2">
        <v>0.26</v>
      </c>
      <c r="H329" s="2">
        <v>0.27</v>
      </c>
      <c r="I329" s="2">
        <v>0.17</v>
      </c>
      <c r="J329" s="2" t="b">
        <v>1</v>
      </c>
      <c r="K329" s="2">
        <v>7</v>
      </c>
      <c r="L329" s="2">
        <v>-0.84000000000001795</v>
      </c>
      <c r="M329" s="2">
        <v>-1.1800000000000199</v>
      </c>
      <c r="N329" s="2">
        <v>0.42857142857142899</v>
      </c>
      <c r="O329" s="2">
        <v>0.28571428571428598</v>
      </c>
      <c r="P329" s="2">
        <v>-0.12000000000000299</v>
      </c>
      <c r="Q329" s="2">
        <v>-2.7096774193549E-2</v>
      </c>
      <c r="R329" s="2">
        <v>0.225806451612903</v>
      </c>
      <c r="S329" s="2">
        <v>0.5</v>
      </c>
      <c r="T329" s="2">
        <v>39</v>
      </c>
      <c r="U329" s="2">
        <v>4</v>
      </c>
      <c r="V329" s="2">
        <v>2</v>
      </c>
      <c r="W329" s="2">
        <v>1</v>
      </c>
    </row>
    <row r="330" spans="1:23" x14ac:dyDescent="0.25">
      <c r="A330" s="2">
        <f>(Table3[[#This Row],[profit]] / 123.16 * 1000) - (Table3[[#This Row],[positions]] * 0.08)</f>
        <v>-7.4639818122767547</v>
      </c>
      <c r="B330" s="2" t="s">
        <v>37</v>
      </c>
      <c r="C330" s="2">
        <v>744</v>
      </c>
      <c r="D330" s="2" t="s">
        <v>24</v>
      </c>
      <c r="E330" s="2">
        <v>120</v>
      </c>
      <c r="F330" s="2">
        <v>4</v>
      </c>
      <c r="G330" s="2">
        <v>0.34</v>
      </c>
      <c r="H330" s="2">
        <v>0.4</v>
      </c>
      <c r="I330" s="2">
        <v>0.35</v>
      </c>
      <c r="J330" s="2" t="b">
        <v>1</v>
      </c>
      <c r="K330" s="2">
        <v>5</v>
      </c>
      <c r="L330" s="2">
        <v>-0.87000000000000499</v>
      </c>
      <c r="M330" s="2">
        <v>-1.3900000000000099</v>
      </c>
      <c r="N330" s="2">
        <v>0.6</v>
      </c>
      <c r="O330" s="2">
        <v>0.4</v>
      </c>
      <c r="P330" s="2">
        <v>-0.17400000000000099</v>
      </c>
      <c r="Q330" s="2">
        <v>-2.8064516129032401E-2</v>
      </c>
      <c r="R330" s="2">
        <v>0.16129032258064499</v>
      </c>
      <c r="S330" s="2">
        <v>0.5</v>
      </c>
      <c r="T330" s="2">
        <v>60</v>
      </c>
      <c r="U330" s="2">
        <v>3</v>
      </c>
      <c r="V330" s="2">
        <v>1</v>
      </c>
      <c r="W330" s="2">
        <v>1</v>
      </c>
    </row>
    <row r="331" spans="1:23" x14ac:dyDescent="0.25">
      <c r="A331" s="2">
        <f>(Table3[[#This Row],[profit]] / 123.16 * 1000) - (Table3[[#This Row],[positions]] * 0.08)</f>
        <v>-7.4829490094195439</v>
      </c>
      <c r="B331" s="2" t="s">
        <v>37</v>
      </c>
      <c r="C331" s="2">
        <v>744</v>
      </c>
      <c r="D331" s="2" t="s">
        <v>24</v>
      </c>
      <c r="E331" s="2">
        <v>180</v>
      </c>
      <c r="F331" s="2">
        <v>6</v>
      </c>
      <c r="G331" s="2">
        <v>7.0000000000000007E-2</v>
      </c>
      <c r="H331" s="2">
        <v>0.31</v>
      </c>
      <c r="I331" s="2">
        <v>0.05</v>
      </c>
      <c r="J331" s="2" t="b">
        <v>1</v>
      </c>
      <c r="K331" s="2">
        <v>125</v>
      </c>
      <c r="L331" s="2">
        <v>0.30999999999988898</v>
      </c>
      <c r="M331" s="2">
        <v>-0.90000000000000602</v>
      </c>
      <c r="N331" s="2">
        <v>0.44800000000000001</v>
      </c>
      <c r="O331" s="2">
        <v>0.28799999999999998</v>
      </c>
      <c r="P331" s="2">
        <v>2.4799999999991101E-3</v>
      </c>
      <c r="Q331" s="2">
        <v>9.9999999999964093E-3</v>
      </c>
      <c r="R331" s="2">
        <v>4.0322580645161299</v>
      </c>
      <c r="S331" s="2">
        <v>0.45454545454545497</v>
      </c>
      <c r="T331" s="2">
        <v>67</v>
      </c>
      <c r="U331" s="2">
        <v>89</v>
      </c>
      <c r="V331" s="2">
        <v>10</v>
      </c>
      <c r="W331" s="2">
        <v>26</v>
      </c>
    </row>
    <row r="332" spans="1:23" x14ac:dyDescent="0.25">
      <c r="A332" s="2">
        <f>(Table3[[#This Row],[profit]] / 123.16 * 1000) - (Table3[[#This Row],[positions]] * 0.08)</f>
        <v>-7.4913933095164751</v>
      </c>
      <c r="B332" s="2" t="s">
        <v>37</v>
      </c>
      <c r="C332" s="2">
        <v>744</v>
      </c>
      <c r="D332" s="2" t="s">
        <v>24</v>
      </c>
      <c r="E332" s="2">
        <v>90</v>
      </c>
      <c r="F332" s="2">
        <v>12</v>
      </c>
      <c r="G332" s="2">
        <v>0.15</v>
      </c>
      <c r="H332" s="2">
        <v>0.05</v>
      </c>
      <c r="I332" s="2">
        <v>0.09</v>
      </c>
      <c r="J332" s="2" t="b">
        <v>1</v>
      </c>
      <c r="K332" s="2">
        <v>50</v>
      </c>
      <c r="L332" s="2">
        <v>-0.43000000000004901</v>
      </c>
      <c r="M332" s="2">
        <v>-1.08000000000004</v>
      </c>
      <c r="N332" s="2">
        <v>0.6</v>
      </c>
      <c r="O332" s="2">
        <v>0.56000000000000005</v>
      </c>
      <c r="P332" s="2">
        <v>-8.6000000000009905E-3</v>
      </c>
      <c r="Q332" s="2">
        <v>-1.38709677419371E-2</v>
      </c>
      <c r="R332" s="2">
        <v>1.61290322580645</v>
      </c>
      <c r="S332" s="2">
        <v>0.6</v>
      </c>
      <c r="T332" s="2">
        <v>18</v>
      </c>
      <c r="U332" s="2">
        <v>21</v>
      </c>
      <c r="V332" s="2">
        <v>28</v>
      </c>
      <c r="W332" s="2">
        <v>1</v>
      </c>
    </row>
    <row r="333" spans="1:23" x14ac:dyDescent="0.25">
      <c r="A333" s="2">
        <f>(Table3[[#This Row],[profit]] / 123.16 * 1000) - (Table3[[#This Row],[positions]] * 0.08)</f>
        <v>-7.6263721987657203</v>
      </c>
      <c r="B333" s="2" t="s">
        <v>37</v>
      </c>
      <c r="C333" s="2">
        <v>744</v>
      </c>
      <c r="D333" s="2" t="s">
        <v>24</v>
      </c>
      <c r="E333" s="2">
        <v>20</v>
      </c>
      <c r="F333" s="2">
        <v>16</v>
      </c>
      <c r="G333" s="2">
        <v>0.39</v>
      </c>
      <c r="H333" s="2">
        <v>0.38</v>
      </c>
      <c r="I333" s="2">
        <v>0.33</v>
      </c>
      <c r="J333" s="2" t="b">
        <v>1</v>
      </c>
      <c r="K333" s="2">
        <v>5</v>
      </c>
      <c r="L333" s="2">
        <v>-0.88999999999998602</v>
      </c>
      <c r="M333" s="2">
        <v>-1.1399999999999899</v>
      </c>
      <c r="N333" s="2">
        <v>0.6</v>
      </c>
      <c r="O333" s="2">
        <v>0.2</v>
      </c>
      <c r="P333" s="2">
        <v>-0.17799999999999699</v>
      </c>
      <c r="Q333" s="2">
        <v>-2.8709677419354401E-2</v>
      </c>
      <c r="R333" s="2">
        <v>0.16129032258064499</v>
      </c>
      <c r="S333" s="2">
        <v>0.5</v>
      </c>
      <c r="T333" s="2">
        <v>17</v>
      </c>
      <c r="U333" s="2">
        <v>1</v>
      </c>
      <c r="V333" s="2">
        <v>0</v>
      </c>
      <c r="W333" s="2">
        <v>4</v>
      </c>
    </row>
    <row r="334" spans="1:23" x14ac:dyDescent="0.25">
      <c r="A334" s="2">
        <f>(Table3[[#This Row],[profit]] / 123.16 * 1000) - (Table3[[#This Row],[positions]] * 0.08)</f>
        <v>-7.7753036700215983</v>
      </c>
      <c r="B334" s="2" t="s">
        <v>37</v>
      </c>
      <c r="C334" s="2">
        <v>744</v>
      </c>
      <c r="D334" s="2" t="s">
        <v>24</v>
      </c>
      <c r="E334" s="2">
        <v>180</v>
      </c>
      <c r="F334" s="2">
        <v>19</v>
      </c>
      <c r="G334" s="2">
        <v>0.03</v>
      </c>
      <c r="H334" s="2">
        <v>0.34</v>
      </c>
      <c r="I334" s="2">
        <v>0.39</v>
      </c>
      <c r="J334" s="2" t="b">
        <v>0</v>
      </c>
      <c r="K334" s="2">
        <v>288</v>
      </c>
      <c r="L334" s="2">
        <v>1.88000000000014</v>
      </c>
      <c r="M334" s="2">
        <v>-0.139999999999944</v>
      </c>
      <c r="N334" s="2">
        <v>0.50694444444444398</v>
      </c>
      <c r="O334" s="2">
        <v>0.46875</v>
      </c>
      <c r="P334" s="2">
        <v>6.5277777777782604E-3</v>
      </c>
      <c r="Q334" s="2">
        <v>6.0645161290327002E-2</v>
      </c>
      <c r="R334" s="2">
        <v>9.2903225806451601</v>
      </c>
      <c r="S334" s="2">
        <v>0.53846153846153799</v>
      </c>
      <c r="T334" s="2">
        <v>250</v>
      </c>
      <c r="U334" s="2">
        <v>6</v>
      </c>
      <c r="V334" s="2">
        <v>19</v>
      </c>
      <c r="W334" s="2">
        <v>262</v>
      </c>
    </row>
    <row r="335" spans="1:23" x14ac:dyDescent="0.25">
      <c r="A335" s="2">
        <f>(Table3[[#This Row],[profit]] / 123.16 * 1000) - (Table3[[#This Row],[positions]] * 0.08)</f>
        <v>-7.8615914257874309</v>
      </c>
      <c r="B335" s="2" t="s">
        <v>37</v>
      </c>
      <c r="C335" s="2">
        <v>744</v>
      </c>
      <c r="D335" s="2" t="s">
        <v>24</v>
      </c>
      <c r="E335" s="2">
        <v>10</v>
      </c>
      <c r="F335" s="2">
        <v>23</v>
      </c>
      <c r="G335" s="2">
        <v>0.31</v>
      </c>
      <c r="H335" s="2">
        <v>0.36</v>
      </c>
      <c r="I335" s="2">
        <v>0.28000000000000003</v>
      </c>
      <c r="J335" s="2" t="b">
        <v>1</v>
      </c>
      <c r="K335" s="2">
        <v>12</v>
      </c>
      <c r="L335" s="2">
        <v>-0.84999999999997999</v>
      </c>
      <c r="M335" s="2">
        <v>-1.19999999999999</v>
      </c>
      <c r="N335" s="2">
        <v>0.66666666666666696</v>
      </c>
      <c r="O335" s="2">
        <v>0.41666666666666702</v>
      </c>
      <c r="P335" s="2">
        <v>-7.0833333333331694E-2</v>
      </c>
      <c r="Q335" s="2">
        <v>-2.7419354838709002E-2</v>
      </c>
      <c r="R335" s="2">
        <v>0.38709677419354799</v>
      </c>
      <c r="S335" s="2">
        <v>0.2</v>
      </c>
      <c r="T335" s="2">
        <v>12</v>
      </c>
      <c r="U335" s="2">
        <v>1</v>
      </c>
      <c r="V335" s="2">
        <v>0</v>
      </c>
      <c r="W335" s="2">
        <v>11</v>
      </c>
    </row>
    <row r="336" spans="1:23" x14ac:dyDescent="0.25">
      <c r="A336" s="2">
        <f>(Table3[[#This Row],[profit]] / 123.16 * 1000) - (Table3[[#This Row],[positions]] * 0.08)</f>
        <v>-7.8913933095161344</v>
      </c>
      <c r="B336" s="2" t="s">
        <v>37</v>
      </c>
      <c r="C336" s="2">
        <v>744</v>
      </c>
      <c r="D336" s="2" t="s">
        <v>24</v>
      </c>
      <c r="E336" s="2">
        <v>10</v>
      </c>
      <c r="F336" s="2">
        <v>16</v>
      </c>
      <c r="G336" s="2">
        <v>0.15</v>
      </c>
      <c r="H336" s="2">
        <v>0.1</v>
      </c>
      <c r="I336" s="2">
        <v>0.12</v>
      </c>
      <c r="J336" s="2" t="b">
        <v>1</v>
      </c>
      <c r="K336" s="2">
        <v>55</v>
      </c>
      <c r="L336" s="2">
        <v>-0.43000000000000699</v>
      </c>
      <c r="M336" s="2">
        <v>-1.0800000000000101</v>
      </c>
      <c r="N336" s="2">
        <v>0.50909090909090904</v>
      </c>
      <c r="O336" s="2">
        <v>0.472727272727273</v>
      </c>
      <c r="P336" s="2">
        <v>-7.8181818181819393E-3</v>
      </c>
      <c r="Q336" s="2">
        <v>-1.38709677419357E-2</v>
      </c>
      <c r="R336" s="2">
        <v>1.7741935483871001</v>
      </c>
      <c r="S336" s="2">
        <v>0.5</v>
      </c>
      <c r="T336" s="2">
        <v>11</v>
      </c>
      <c r="U336" s="2">
        <v>6</v>
      </c>
      <c r="V336" s="2">
        <v>0</v>
      </c>
      <c r="W336" s="2">
        <v>49</v>
      </c>
    </row>
    <row r="337" spans="1:23" x14ac:dyDescent="0.25">
      <c r="A337" s="2">
        <f>(Table3[[#This Row],[profit]] / 123.16 * 1000) - (Table3[[#This Row],[positions]] * 0.08)</f>
        <v>-7.986930821695486</v>
      </c>
      <c r="B337" s="2" t="s">
        <v>37</v>
      </c>
      <c r="C337" s="2">
        <v>744</v>
      </c>
      <c r="D337" s="2" t="s">
        <v>24</v>
      </c>
      <c r="E337" s="2">
        <v>90</v>
      </c>
      <c r="F337" s="2">
        <v>12</v>
      </c>
      <c r="G337" s="2">
        <v>0.15</v>
      </c>
      <c r="H337" s="2">
        <v>0.19</v>
      </c>
      <c r="I337" s="2">
        <v>7.0000000000000007E-2</v>
      </c>
      <c r="J337" s="2" t="b">
        <v>1</v>
      </c>
      <c r="K337" s="2">
        <v>43</v>
      </c>
      <c r="L337" s="2">
        <v>-0.56000000000001604</v>
      </c>
      <c r="M337" s="2">
        <v>-1.22000000000001</v>
      </c>
      <c r="N337" s="2">
        <v>0.55813953488372103</v>
      </c>
      <c r="O337" s="2">
        <v>0.34883720930232598</v>
      </c>
      <c r="P337" s="2">
        <v>-1.30232558139539E-2</v>
      </c>
      <c r="Q337" s="2">
        <v>-1.8064516129032801E-2</v>
      </c>
      <c r="R337" s="2">
        <v>1.38709677419355</v>
      </c>
      <c r="S337" s="2">
        <v>0.4</v>
      </c>
      <c r="T337" s="2">
        <v>34</v>
      </c>
      <c r="U337" s="2">
        <v>28</v>
      </c>
      <c r="V337" s="2">
        <v>9</v>
      </c>
      <c r="W337" s="2">
        <v>6</v>
      </c>
    </row>
    <row r="338" spans="1:23" x14ac:dyDescent="0.25">
      <c r="A338" s="2">
        <f>(Table3[[#This Row],[profit]] / 123.16 * 1000) - (Table3[[#This Row],[positions]] * 0.08)</f>
        <v>-8.0275673920104431</v>
      </c>
      <c r="B338" s="2" t="s">
        <v>37</v>
      </c>
      <c r="C338" s="2">
        <v>744</v>
      </c>
      <c r="D338" s="2" t="s">
        <v>24</v>
      </c>
      <c r="E338" s="2">
        <v>20</v>
      </c>
      <c r="F338" s="2">
        <v>12</v>
      </c>
      <c r="G338" s="2">
        <v>0.3</v>
      </c>
      <c r="H338" s="2">
        <v>0.4</v>
      </c>
      <c r="I338" s="2">
        <v>0.14000000000000001</v>
      </c>
      <c r="J338" s="2" t="b">
        <v>1</v>
      </c>
      <c r="K338" s="2">
        <v>9</v>
      </c>
      <c r="L338" s="2">
        <v>-0.90000000000000602</v>
      </c>
      <c r="M338" s="2">
        <v>-1.25</v>
      </c>
      <c r="N338" s="2">
        <v>0.44444444444444398</v>
      </c>
      <c r="O338" s="2">
        <v>0.44444444444444398</v>
      </c>
      <c r="P338" s="2">
        <v>-0.100000000000001</v>
      </c>
      <c r="Q338" s="2">
        <v>-2.90322580645163E-2</v>
      </c>
      <c r="R338" s="2">
        <v>0.29032258064516098</v>
      </c>
      <c r="S338" s="2">
        <v>0.2</v>
      </c>
      <c r="T338" s="2">
        <v>14</v>
      </c>
      <c r="U338" s="2">
        <v>3</v>
      </c>
      <c r="V338" s="2">
        <v>0</v>
      </c>
      <c r="W338" s="2">
        <v>6</v>
      </c>
    </row>
    <row r="339" spans="1:23" x14ac:dyDescent="0.25">
      <c r="A339" s="2">
        <f>(Table3[[#This Row],[profit]] / 123.16 * 1000) - (Table3[[#This Row],[positions]] * 0.08)</f>
        <v>-8.3523481649887312</v>
      </c>
      <c r="B339" s="2" t="s">
        <v>37</v>
      </c>
      <c r="C339" s="2">
        <v>744</v>
      </c>
      <c r="D339" s="2" t="s">
        <v>24</v>
      </c>
      <c r="E339" s="2">
        <v>190</v>
      </c>
      <c r="F339" s="2">
        <v>13</v>
      </c>
      <c r="G339" s="2">
        <v>0.32</v>
      </c>
      <c r="H339" s="2">
        <v>0.25</v>
      </c>
      <c r="I339" s="2">
        <v>0.24</v>
      </c>
      <c r="J339" s="2" t="b">
        <v>1</v>
      </c>
      <c r="K339" s="2">
        <v>9</v>
      </c>
      <c r="L339" s="2">
        <v>-0.94000000000001205</v>
      </c>
      <c r="M339" s="2">
        <v>-1.45</v>
      </c>
      <c r="N339" s="2">
        <v>0.44444444444444398</v>
      </c>
      <c r="O339" s="2">
        <v>0.33333333333333298</v>
      </c>
      <c r="P339" s="2">
        <v>-0.10444444444444601</v>
      </c>
      <c r="Q339" s="2">
        <v>-3.03225806451617E-2</v>
      </c>
      <c r="R339" s="2">
        <v>0.29032258064516098</v>
      </c>
      <c r="S339" s="2">
        <v>0.25</v>
      </c>
      <c r="T339" s="2">
        <v>103</v>
      </c>
      <c r="U339" s="2">
        <v>4</v>
      </c>
      <c r="V339" s="2">
        <v>2</v>
      </c>
      <c r="W339" s="2">
        <v>3</v>
      </c>
    </row>
    <row r="340" spans="1:23" x14ac:dyDescent="0.25">
      <c r="A340" s="2">
        <f>(Table3[[#This Row],[profit]] / 123.16 * 1000) - (Table3[[#This Row],[positions]] * 0.08)</f>
        <v>-8.4692432607992796</v>
      </c>
      <c r="B340" s="2" t="s">
        <v>37</v>
      </c>
      <c r="C340" s="2">
        <v>744</v>
      </c>
      <c r="D340" s="2" t="s">
        <v>24</v>
      </c>
      <c r="E340" s="2">
        <v>20</v>
      </c>
      <c r="F340" s="2">
        <v>10</v>
      </c>
      <c r="G340" s="2">
        <v>0.1</v>
      </c>
      <c r="H340" s="2">
        <v>0.4</v>
      </c>
      <c r="I340" s="2">
        <v>0.03</v>
      </c>
      <c r="J340" s="2" t="b">
        <v>1</v>
      </c>
      <c r="K340" s="2">
        <v>115</v>
      </c>
      <c r="L340" s="2">
        <v>8.9999999999960806E-2</v>
      </c>
      <c r="M340" s="2">
        <v>-0.40000000000000602</v>
      </c>
      <c r="N340" s="2">
        <v>0.47826086956521702</v>
      </c>
      <c r="O340" s="2">
        <v>0.37391304347826099</v>
      </c>
      <c r="P340" s="2">
        <v>7.8260869565183297E-4</v>
      </c>
      <c r="Q340" s="2">
        <v>2.9032258064503498E-3</v>
      </c>
      <c r="R340" s="2">
        <v>3.7096774193548399</v>
      </c>
      <c r="S340" s="2">
        <v>0.4</v>
      </c>
      <c r="T340" s="2">
        <v>12</v>
      </c>
      <c r="U340" s="2">
        <v>66</v>
      </c>
      <c r="V340" s="2">
        <v>0</v>
      </c>
      <c r="W340" s="2">
        <v>49</v>
      </c>
    </row>
    <row r="341" spans="1:23" x14ac:dyDescent="0.25">
      <c r="A341" s="2">
        <f>(Table3[[#This Row],[profit]] / 123.16 * 1000) - (Table3[[#This Row],[positions]] * 0.08)</f>
        <v>-8.5624683338747332</v>
      </c>
      <c r="B341" s="2" t="s">
        <v>37</v>
      </c>
      <c r="C341" s="2">
        <v>744</v>
      </c>
      <c r="D341" s="2" t="s">
        <v>24</v>
      </c>
      <c r="E341" s="2">
        <v>50</v>
      </c>
      <c r="F341" s="2">
        <v>24</v>
      </c>
      <c r="G341" s="2">
        <v>0.19</v>
      </c>
      <c r="H341" s="2">
        <v>0.14000000000000001</v>
      </c>
      <c r="I341" s="2">
        <v>0.22</v>
      </c>
      <c r="J341" s="2" t="b">
        <v>0</v>
      </c>
      <c r="K341" s="2">
        <v>37</v>
      </c>
      <c r="L341" s="2">
        <v>-0.69000000000001205</v>
      </c>
      <c r="M341" s="2">
        <v>-0.69000000000001205</v>
      </c>
      <c r="N341" s="2">
        <v>0.43243243243243201</v>
      </c>
      <c r="O341" s="2">
        <v>0.45945945945945899</v>
      </c>
      <c r="P341" s="2">
        <v>-1.8648648648648999E-2</v>
      </c>
      <c r="Q341" s="2">
        <v>-2.2258064516129401E-2</v>
      </c>
      <c r="R341" s="2">
        <v>1.19354838709677</v>
      </c>
      <c r="S341" s="2">
        <v>0.44444444444444398</v>
      </c>
      <c r="T341" s="2">
        <v>43</v>
      </c>
      <c r="U341" s="2">
        <v>4</v>
      </c>
      <c r="V341" s="2">
        <v>6</v>
      </c>
      <c r="W341" s="2">
        <v>27</v>
      </c>
    </row>
    <row r="342" spans="1:23" x14ac:dyDescent="0.25">
      <c r="A342" s="2">
        <f>(Table3[[#This Row],[profit]] / 123.16 * 1000) - (Table3[[#This Row],[positions]] * 0.08)</f>
        <v>-8.5935433582333314</v>
      </c>
      <c r="B342" s="2" t="s">
        <v>37</v>
      </c>
      <c r="C342" s="2">
        <v>744</v>
      </c>
      <c r="D342" s="2" t="s">
        <v>24</v>
      </c>
      <c r="E342" s="2">
        <v>20</v>
      </c>
      <c r="F342" s="2">
        <v>13</v>
      </c>
      <c r="G342" s="2">
        <v>0.28000000000000003</v>
      </c>
      <c r="H342" s="2">
        <v>0.23</v>
      </c>
      <c r="I342" s="2">
        <v>0.25</v>
      </c>
      <c r="J342" s="2" t="b">
        <v>1</v>
      </c>
      <c r="K342" s="2">
        <v>11</v>
      </c>
      <c r="L342" s="2">
        <v>-0.95000000000001705</v>
      </c>
      <c r="M342" s="2">
        <v>-1.2000000000000199</v>
      </c>
      <c r="N342" s="2">
        <v>0.45454545454545497</v>
      </c>
      <c r="O342" s="2">
        <v>0.36363636363636398</v>
      </c>
      <c r="P342" s="2">
        <v>-8.6363636363637905E-2</v>
      </c>
      <c r="Q342" s="2">
        <v>-3.06451612903231E-2</v>
      </c>
      <c r="R342" s="2">
        <v>0.35483870967741898</v>
      </c>
      <c r="S342" s="2">
        <v>0.2</v>
      </c>
      <c r="T342" s="2">
        <v>19</v>
      </c>
      <c r="U342" s="2">
        <v>1</v>
      </c>
      <c r="V342" s="2">
        <v>0</v>
      </c>
      <c r="W342" s="2">
        <v>10</v>
      </c>
    </row>
    <row r="343" spans="1:23" x14ac:dyDescent="0.25">
      <c r="A343" s="2">
        <f>(Table3[[#This Row],[profit]] / 123.16 * 1000) - (Table3[[#This Row],[positions]] * 0.08)</f>
        <v>-8.6090029230262353</v>
      </c>
      <c r="B343" s="2" t="s">
        <v>37</v>
      </c>
      <c r="C343" s="2">
        <v>744</v>
      </c>
      <c r="D343" s="2" t="s">
        <v>24</v>
      </c>
      <c r="E343" s="2">
        <v>70</v>
      </c>
      <c r="F343" s="2">
        <v>11</v>
      </c>
      <c r="G343" s="2">
        <v>0.11</v>
      </c>
      <c r="H343" s="2">
        <v>0.35</v>
      </c>
      <c r="I343" s="2">
        <v>0.36</v>
      </c>
      <c r="J343" s="2" t="b">
        <v>0</v>
      </c>
      <c r="K343" s="2">
        <v>66</v>
      </c>
      <c r="L343" s="2">
        <v>-0.40999999999991099</v>
      </c>
      <c r="M343" s="2">
        <v>-1.1499999999999599</v>
      </c>
      <c r="N343" s="2">
        <v>0.54545454545454497</v>
      </c>
      <c r="O343" s="2">
        <v>0.40909090909090901</v>
      </c>
      <c r="P343" s="2">
        <v>-6.2121212121198704E-3</v>
      </c>
      <c r="Q343" s="2">
        <v>-1.3225806451610001E-2</v>
      </c>
      <c r="R343" s="2">
        <v>2.12903225806452</v>
      </c>
      <c r="S343" s="2">
        <v>0.44444444444444398</v>
      </c>
      <c r="T343" s="2">
        <v>69</v>
      </c>
      <c r="U343" s="2">
        <v>3</v>
      </c>
      <c r="V343" s="2">
        <v>2</v>
      </c>
      <c r="W343" s="2">
        <v>61</v>
      </c>
    </row>
    <row r="344" spans="1:23" x14ac:dyDescent="0.25">
      <c r="A344" s="2">
        <f>(Table3[[#This Row],[profit]] / 123.16 * 1000) - (Table3[[#This Row],[positions]] * 0.08)</f>
        <v>-8.8108346865864817</v>
      </c>
      <c r="B344" s="2" t="s">
        <v>37</v>
      </c>
      <c r="C344" s="2">
        <v>744</v>
      </c>
      <c r="D344" s="2" t="s">
        <v>24</v>
      </c>
      <c r="E344" s="2">
        <v>110</v>
      </c>
      <c r="F344" s="2">
        <v>12</v>
      </c>
      <c r="G344" s="2">
        <v>0.16</v>
      </c>
      <c r="H344" s="2">
        <v>0.12</v>
      </c>
      <c r="I344" s="2">
        <v>0.39</v>
      </c>
      <c r="J344" s="2" t="b">
        <v>0</v>
      </c>
      <c r="K344" s="2">
        <v>33</v>
      </c>
      <c r="L344" s="2">
        <v>-0.75999999999999102</v>
      </c>
      <c r="M344" s="2">
        <v>-0.95000000000000295</v>
      </c>
      <c r="N344" s="2">
        <v>0.45454545454545497</v>
      </c>
      <c r="O344" s="2">
        <v>0.48484848484848497</v>
      </c>
      <c r="P344" s="2">
        <v>-2.30303030303028E-2</v>
      </c>
      <c r="Q344" s="2">
        <v>-2.4516129032257802E-2</v>
      </c>
      <c r="R344" s="2">
        <v>1.06451612903226</v>
      </c>
      <c r="S344" s="2">
        <v>0.5</v>
      </c>
      <c r="T344" s="2">
        <v>72</v>
      </c>
      <c r="U344" s="2">
        <v>3</v>
      </c>
      <c r="V344" s="2">
        <v>14</v>
      </c>
      <c r="W344" s="2">
        <v>16</v>
      </c>
    </row>
    <row r="345" spans="1:23" x14ac:dyDescent="0.25">
      <c r="A345" s="2">
        <f>(Table3[[#This Row],[profit]] / 123.16 * 1000) - (Table3[[#This Row],[positions]] * 0.08)</f>
        <v>-8.9792010392981165</v>
      </c>
      <c r="B345" s="2" t="s">
        <v>37</v>
      </c>
      <c r="C345" s="2">
        <v>744</v>
      </c>
      <c r="D345" s="2" t="s">
        <v>24</v>
      </c>
      <c r="E345" s="2">
        <v>170</v>
      </c>
      <c r="F345" s="2">
        <v>26</v>
      </c>
      <c r="G345" s="2">
        <v>0.22</v>
      </c>
      <c r="H345" s="2">
        <v>0.02</v>
      </c>
      <c r="I345" s="2">
        <v>0.32</v>
      </c>
      <c r="J345" s="2" t="b">
        <v>1</v>
      </c>
      <c r="K345" s="2">
        <v>28</v>
      </c>
      <c r="L345" s="2">
        <v>-0.829999999999956</v>
      </c>
      <c r="M345" s="2">
        <v>-1.49999999999997</v>
      </c>
      <c r="N345" s="2">
        <v>0.67857142857142905</v>
      </c>
      <c r="O345" s="2">
        <v>0.78571428571428603</v>
      </c>
      <c r="P345" s="2">
        <v>-2.96428571428556E-2</v>
      </c>
      <c r="Q345" s="2">
        <v>-2.67741935483857E-2</v>
      </c>
      <c r="R345" s="2">
        <v>0.90322580645161299</v>
      </c>
      <c r="S345" s="2">
        <v>0.5</v>
      </c>
      <c r="T345" s="2">
        <v>49</v>
      </c>
      <c r="U345" s="2">
        <v>3</v>
      </c>
      <c r="V345" s="2">
        <v>21</v>
      </c>
      <c r="W345" s="2">
        <v>4</v>
      </c>
    </row>
    <row r="346" spans="1:23" x14ac:dyDescent="0.25">
      <c r="A346" s="2">
        <f>(Table3[[#This Row],[profit]] / 123.16 * 1000) - (Table3[[#This Row],[positions]] * 0.08)</f>
        <v>-8.9863721987660696</v>
      </c>
      <c r="B346" s="2" t="s">
        <v>37</v>
      </c>
      <c r="C346" s="2">
        <v>744</v>
      </c>
      <c r="D346" s="2" t="s">
        <v>24</v>
      </c>
      <c r="E346" s="2">
        <v>170</v>
      </c>
      <c r="F346" s="2">
        <v>21</v>
      </c>
      <c r="G346" s="2">
        <v>0.26</v>
      </c>
      <c r="H346" s="2">
        <v>0.14000000000000001</v>
      </c>
      <c r="I346" s="2">
        <v>0.02</v>
      </c>
      <c r="J346" s="2" t="b">
        <v>1</v>
      </c>
      <c r="K346" s="2">
        <v>22</v>
      </c>
      <c r="L346" s="2">
        <v>-0.89000000000002899</v>
      </c>
      <c r="M346" s="2">
        <v>-1.24000000000002</v>
      </c>
      <c r="N346" s="2">
        <v>0.45454545454545497</v>
      </c>
      <c r="O346" s="2">
        <v>0.22727272727272699</v>
      </c>
      <c r="P346" s="2">
        <v>-4.0454545454546798E-2</v>
      </c>
      <c r="Q346" s="2">
        <v>-2.87096774193558E-2</v>
      </c>
      <c r="R346" s="2">
        <v>0.70967741935483897</v>
      </c>
      <c r="S346" s="2">
        <v>0.5</v>
      </c>
      <c r="T346" s="2">
        <v>13</v>
      </c>
      <c r="U346" s="2">
        <v>17</v>
      </c>
      <c r="V346" s="2">
        <v>5</v>
      </c>
      <c r="W346" s="2">
        <v>0</v>
      </c>
    </row>
    <row r="347" spans="1:23" x14ac:dyDescent="0.25">
      <c r="A347" s="2">
        <f>(Table3[[#This Row],[profit]] / 123.16 * 1000) - (Table3[[#This Row],[positions]] * 0.08)</f>
        <v>-9.0843000974341521</v>
      </c>
      <c r="B347" s="2" t="s">
        <v>37</v>
      </c>
      <c r="C347" s="2">
        <v>744</v>
      </c>
      <c r="D347" s="2" t="s">
        <v>24</v>
      </c>
      <c r="E347" s="2">
        <v>120</v>
      </c>
      <c r="F347" s="2">
        <v>21</v>
      </c>
      <c r="G347" s="2">
        <v>0.35</v>
      </c>
      <c r="H347" s="2">
        <v>0.4</v>
      </c>
      <c r="I347" s="2">
        <v>0.14000000000000001</v>
      </c>
      <c r="J347" s="2" t="b">
        <v>1</v>
      </c>
      <c r="K347" s="2">
        <v>8</v>
      </c>
      <c r="L347" s="2">
        <v>-1.03999999999999</v>
      </c>
      <c r="M347" s="2">
        <v>-1.56</v>
      </c>
      <c r="N347" s="2">
        <v>0.625</v>
      </c>
      <c r="O347" s="2">
        <v>0.25</v>
      </c>
      <c r="P347" s="2">
        <v>-0.12999999999999901</v>
      </c>
      <c r="Q347" s="2">
        <v>-3.35483870967739E-2</v>
      </c>
      <c r="R347" s="2">
        <v>0.25806451612903197</v>
      </c>
      <c r="S347" s="2">
        <v>0.25</v>
      </c>
      <c r="T347" s="2">
        <v>35</v>
      </c>
      <c r="U347" s="2">
        <v>6</v>
      </c>
      <c r="V347" s="2">
        <v>1</v>
      </c>
      <c r="W347" s="2">
        <v>1</v>
      </c>
    </row>
    <row r="348" spans="1:23" x14ac:dyDescent="0.25">
      <c r="A348" s="2">
        <f>(Table3[[#This Row],[profit]] / 123.16 * 1000) - (Table3[[#This Row],[positions]] * 0.08)</f>
        <v>-9.1236635271192181</v>
      </c>
      <c r="B348" s="2" t="s">
        <v>37</v>
      </c>
      <c r="C348" s="2">
        <v>744</v>
      </c>
      <c r="D348" s="2" t="s">
        <v>24</v>
      </c>
      <c r="E348" s="2">
        <v>120</v>
      </c>
      <c r="F348" s="2">
        <v>22</v>
      </c>
      <c r="G348" s="2">
        <v>0.16</v>
      </c>
      <c r="H348" s="2">
        <v>0.22</v>
      </c>
      <c r="I348" s="2">
        <v>0.28000000000000003</v>
      </c>
      <c r="J348" s="2" t="b">
        <v>0</v>
      </c>
      <c r="K348" s="2">
        <v>43</v>
      </c>
      <c r="L348" s="2">
        <v>-0.70000000000000295</v>
      </c>
      <c r="M348" s="2">
        <v>-1.1000000000000101</v>
      </c>
      <c r="N348" s="2">
        <v>0.48837209302325602</v>
      </c>
      <c r="O348" s="2">
        <v>0.46511627906976699</v>
      </c>
      <c r="P348" s="2">
        <v>-1.6279069767441898E-2</v>
      </c>
      <c r="Q348" s="2">
        <v>-2.2580645161290401E-2</v>
      </c>
      <c r="R348" s="2">
        <v>1.38709677419355</v>
      </c>
      <c r="S348" s="2">
        <v>0.33333333333333298</v>
      </c>
      <c r="T348" s="2">
        <v>100</v>
      </c>
      <c r="U348" s="2">
        <v>7</v>
      </c>
      <c r="V348" s="2">
        <v>7</v>
      </c>
      <c r="W348" s="2">
        <v>29</v>
      </c>
    </row>
    <row r="349" spans="1:23" x14ac:dyDescent="0.25">
      <c r="A349" s="2">
        <f>(Table3[[#This Row],[profit]] / 123.16 * 1000) - (Table3[[#This Row],[positions]] * 0.08)</f>
        <v>-9.4866904839232724</v>
      </c>
      <c r="B349" s="2" t="s">
        <v>37</v>
      </c>
      <c r="C349" s="2">
        <v>744</v>
      </c>
      <c r="D349" s="2" t="s">
        <v>24</v>
      </c>
      <c r="E349" s="2">
        <v>30</v>
      </c>
      <c r="F349" s="2">
        <v>25</v>
      </c>
      <c r="G349" s="2">
        <v>0.33</v>
      </c>
      <c r="H349" s="2">
        <v>7.0000000000000007E-2</v>
      </c>
      <c r="I349" s="2">
        <v>0.18</v>
      </c>
      <c r="J349" s="2" t="b">
        <v>1</v>
      </c>
      <c r="K349" s="2">
        <v>11</v>
      </c>
      <c r="L349" s="2">
        <v>-1.0599999999999901</v>
      </c>
      <c r="M349" s="2">
        <v>-1.3499999999999901</v>
      </c>
      <c r="N349" s="2">
        <v>0.63636363636363602</v>
      </c>
      <c r="O349" s="2">
        <v>0.27272727272727298</v>
      </c>
      <c r="P349" s="2">
        <v>-9.6363636363635305E-2</v>
      </c>
      <c r="Q349" s="2">
        <v>-3.4193548387096401E-2</v>
      </c>
      <c r="R349" s="2">
        <v>0.35483870967741898</v>
      </c>
      <c r="S349" s="2">
        <v>0.2</v>
      </c>
      <c r="T349" s="2">
        <v>22</v>
      </c>
      <c r="U349" s="2">
        <v>3</v>
      </c>
      <c r="V349" s="2">
        <v>1</v>
      </c>
      <c r="W349" s="2">
        <v>7</v>
      </c>
    </row>
    <row r="350" spans="1:23" x14ac:dyDescent="0.25">
      <c r="A350" s="2">
        <f>(Table3[[#This Row],[profit]] / 123.16 * 1000) - (Table3[[#This Row],[positions]] * 0.08)</f>
        <v>-9.7720298798315444</v>
      </c>
      <c r="B350" s="2" t="s">
        <v>37</v>
      </c>
      <c r="C350" s="2">
        <v>744</v>
      </c>
      <c r="D350" s="2" t="s">
        <v>24</v>
      </c>
      <c r="E350" s="2">
        <v>60</v>
      </c>
      <c r="F350" s="2">
        <v>8</v>
      </c>
      <c r="G350" s="2">
        <v>0.13</v>
      </c>
      <c r="H350" s="2">
        <v>0.24</v>
      </c>
      <c r="I350" s="2">
        <v>0.4</v>
      </c>
      <c r="J350" s="2" t="b">
        <v>1</v>
      </c>
      <c r="K350" s="2">
        <v>44</v>
      </c>
      <c r="L350" s="2">
        <v>-0.77000000000005298</v>
      </c>
      <c r="M350" s="2">
        <v>-0.81000000000005901</v>
      </c>
      <c r="N350" s="2">
        <v>0.47727272727272702</v>
      </c>
      <c r="O350" s="2">
        <v>0.5</v>
      </c>
      <c r="P350" s="2">
        <v>-1.7500000000001199E-2</v>
      </c>
      <c r="Q350" s="2">
        <v>-2.4838709677421099E-2</v>
      </c>
      <c r="R350" s="2">
        <v>1.4193548387096799</v>
      </c>
      <c r="S350" s="2">
        <v>0.66666666666666696</v>
      </c>
      <c r="T350" s="2">
        <v>57</v>
      </c>
      <c r="U350" s="2">
        <v>1</v>
      </c>
      <c r="V350" s="2">
        <v>5</v>
      </c>
      <c r="W350" s="2">
        <v>38</v>
      </c>
    </row>
    <row r="351" spans="1:23" x14ac:dyDescent="0.25">
      <c r="A351" s="2">
        <f>(Table3[[#This Row],[profit]] / 123.16 * 1000) - (Table3[[#This Row],[positions]] * 0.08)</f>
        <v>-10.119519324455991</v>
      </c>
      <c r="B351" s="2" t="s">
        <v>37</v>
      </c>
      <c r="C351" s="2">
        <v>744</v>
      </c>
      <c r="D351" s="2" t="s">
        <v>24</v>
      </c>
      <c r="E351" s="2">
        <v>170</v>
      </c>
      <c r="F351" s="2">
        <v>16</v>
      </c>
      <c r="G351" s="2">
        <v>0.2</v>
      </c>
      <c r="H351" s="2">
        <v>0.14000000000000001</v>
      </c>
      <c r="I351" s="2">
        <v>0.06</v>
      </c>
      <c r="J351" s="2" t="b">
        <v>1</v>
      </c>
      <c r="K351" s="2">
        <v>25</v>
      </c>
      <c r="L351" s="2">
        <v>-1</v>
      </c>
      <c r="M351" s="2">
        <v>-1.3200000000000101</v>
      </c>
      <c r="N351" s="2">
        <v>0.56000000000000005</v>
      </c>
      <c r="O351" s="2">
        <v>0.32</v>
      </c>
      <c r="P351" s="2">
        <v>-0.04</v>
      </c>
      <c r="Q351" s="2">
        <v>-3.2258064516128997E-2</v>
      </c>
      <c r="R351" s="2">
        <v>0.80645161290322598</v>
      </c>
      <c r="S351" s="2">
        <v>0.28571428571428598</v>
      </c>
      <c r="T351" s="2">
        <v>34</v>
      </c>
      <c r="U351" s="2">
        <v>17</v>
      </c>
      <c r="V351" s="2">
        <v>7</v>
      </c>
      <c r="W351" s="2">
        <v>1</v>
      </c>
    </row>
    <row r="352" spans="1:23" x14ac:dyDescent="0.25">
      <c r="A352" s="2">
        <f>(Table3[[#This Row],[profit]] / 123.16 * 1000) - (Table3[[#This Row],[positions]] * 0.08)</f>
        <v>-10.124300097434315</v>
      </c>
      <c r="B352" s="2" t="s">
        <v>37</v>
      </c>
      <c r="C352" s="2">
        <v>744</v>
      </c>
      <c r="D352" s="2" t="s">
        <v>24</v>
      </c>
      <c r="E352" s="2">
        <v>110</v>
      </c>
      <c r="F352" s="2">
        <v>5</v>
      </c>
      <c r="G352" s="2">
        <v>0.16</v>
      </c>
      <c r="H352" s="2">
        <v>0.16</v>
      </c>
      <c r="I352" s="2">
        <v>0.11</v>
      </c>
      <c r="J352" s="2" t="b">
        <v>1</v>
      </c>
      <c r="K352" s="2">
        <v>21</v>
      </c>
      <c r="L352" s="2">
        <v>-1.04000000000001</v>
      </c>
      <c r="M352" s="2">
        <v>-1.39</v>
      </c>
      <c r="N352" s="2">
        <v>0.52380952380952395</v>
      </c>
      <c r="O352" s="2">
        <v>0.38095238095238099</v>
      </c>
      <c r="P352" s="2">
        <v>-4.9523809523809803E-2</v>
      </c>
      <c r="Q352" s="2">
        <v>-3.35483870967744E-2</v>
      </c>
      <c r="R352" s="2">
        <v>0.67741935483870996</v>
      </c>
      <c r="S352" s="2">
        <v>0.42857142857142899</v>
      </c>
      <c r="T352" s="2">
        <v>44</v>
      </c>
      <c r="U352" s="2">
        <v>10</v>
      </c>
      <c r="V352" s="2">
        <v>5</v>
      </c>
      <c r="W352" s="2">
        <v>6</v>
      </c>
    </row>
    <row r="353" spans="1:23" x14ac:dyDescent="0.25">
      <c r="A353" s="2">
        <f>(Table3[[#This Row],[profit]] / 123.16 * 1000) - (Table3[[#This Row],[positions]] * 0.08)</f>
        <v>-10.197050990581488</v>
      </c>
      <c r="B353" s="2" t="s">
        <v>37</v>
      </c>
      <c r="C353" s="2">
        <v>744</v>
      </c>
      <c r="D353" s="2" t="s">
        <v>24</v>
      </c>
      <c r="E353" s="2">
        <v>80</v>
      </c>
      <c r="F353" s="2">
        <v>19</v>
      </c>
      <c r="G353" s="2">
        <v>0.12</v>
      </c>
      <c r="H353" s="2">
        <v>0.08</v>
      </c>
      <c r="I353" s="2">
        <v>0.1</v>
      </c>
      <c r="J353" s="2" t="b">
        <v>1</v>
      </c>
      <c r="K353" s="2">
        <v>96</v>
      </c>
      <c r="L353" s="2">
        <v>-0.31000000000001598</v>
      </c>
      <c r="M353" s="2">
        <v>-1.2000000000000199</v>
      </c>
      <c r="N353" s="2">
        <v>0.52083333333333304</v>
      </c>
      <c r="O353" s="2">
        <v>0.5</v>
      </c>
      <c r="P353" s="2">
        <v>-3.2291666666668401E-3</v>
      </c>
      <c r="Q353" s="2">
        <v>-1.00000000000005E-2</v>
      </c>
      <c r="R353" s="2">
        <v>3.0967741935483901</v>
      </c>
      <c r="S353" s="2">
        <v>0.63636363636363602</v>
      </c>
      <c r="T353" s="2">
        <v>43</v>
      </c>
      <c r="U353" s="2">
        <v>34</v>
      </c>
      <c r="V353" s="2">
        <v>38</v>
      </c>
      <c r="W353" s="2">
        <v>24</v>
      </c>
    </row>
    <row r="354" spans="1:23" x14ac:dyDescent="0.25">
      <c r="A354" s="2">
        <f>(Table3[[#This Row],[profit]] / 123.16 * 1000) - (Table3[[#This Row],[positions]] * 0.08)</f>
        <v>-10.209080870412553</v>
      </c>
      <c r="B354" s="2" t="s">
        <v>37</v>
      </c>
      <c r="C354" s="2">
        <v>744</v>
      </c>
      <c r="D354" s="2" t="s">
        <v>24</v>
      </c>
      <c r="E354" s="2">
        <v>20</v>
      </c>
      <c r="F354" s="2">
        <v>12</v>
      </c>
      <c r="G354" s="2">
        <v>0.22</v>
      </c>
      <c r="H354" s="2">
        <v>0.13</v>
      </c>
      <c r="I354" s="2">
        <v>0.26</v>
      </c>
      <c r="J354" s="2" t="b">
        <v>1</v>
      </c>
      <c r="K354" s="2">
        <v>18</v>
      </c>
      <c r="L354" s="2">
        <v>-1.0800000000000101</v>
      </c>
      <c r="M354" s="2">
        <v>-1.30000000000001</v>
      </c>
      <c r="N354" s="2">
        <v>0.5</v>
      </c>
      <c r="O354" s="2">
        <v>0.38888888888888901</v>
      </c>
      <c r="P354" s="2">
        <v>-6.0000000000000699E-2</v>
      </c>
      <c r="Q354" s="2">
        <v>-3.4838709677419803E-2</v>
      </c>
      <c r="R354" s="2">
        <v>0.58064516129032295</v>
      </c>
      <c r="S354" s="2">
        <v>0.28571428571428598</v>
      </c>
      <c r="T354" s="2">
        <v>18</v>
      </c>
      <c r="U354" s="2">
        <v>2</v>
      </c>
      <c r="V354" s="2">
        <v>4</v>
      </c>
      <c r="W354" s="2">
        <v>12</v>
      </c>
    </row>
    <row r="355" spans="1:23" x14ac:dyDescent="0.25">
      <c r="A355" s="2">
        <f>(Table3[[#This Row],[profit]] / 123.16 * 1000) - (Table3[[#This Row],[positions]] * 0.08)</f>
        <v>-10.271075024357218</v>
      </c>
      <c r="B355" s="2" t="s">
        <v>37</v>
      </c>
      <c r="C355" s="2">
        <v>744</v>
      </c>
      <c r="D355" s="2" t="s">
        <v>24</v>
      </c>
      <c r="E355" s="2">
        <v>70</v>
      </c>
      <c r="F355" s="2">
        <v>19</v>
      </c>
      <c r="G355" s="2">
        <v>0.12</v>
      </c>
      <c r="H355" s="2">
        <v>7.0000000000000007E-2</v>
      </c>
      <c r="I355" s="2">
        <v>0.09</v>
      </c>
      <c r="J355" s="2" t="b">
        <v>0</v>
      </c>
      <c r="K355" s="2">
        <v>102</v>
      </c>
      <c r="L355" s="2">
        <v>-0.25999999999983497</v>
      </c>
      <c r="M355" s="2">
        <v>-0.88999999999995805</v>
      </c>
      <c r="N355" s="2">
        <v>0.49019607843137297</v>
      </c>
      <c r="O355" s="2">
        <v>0.56862745098039202</v>
      </c>
      <c r="P355" s="2">
        <v>-2.5490196078415202E-3</v>
      </c>
      <c r="Q355" s="2">
        <v>-8.3870967741882102E-3</v>
      </c>
      <c r="R355" s="2">
        <v>3.2903225806451601</v>
      </c>
      <c r="S355" s="2">
        <v>0.36363636363636398</v>
      </c>
      <c r="T355" s="2">
        <v>31</v>
      </c>
      <c r="U355" s="2">
        <v>36</v>
      </c>
      <c r="V355" s="2">
        <v>50</v>
      </c>
      <c r="W355" s="2">
        <v>16</v>
      </c>
    </row>
    <row r="356" spans="1:23" x14ac:dyDescent="0.25">
      <c r="A356" s="2">
        <f>(Table3[[#This Row],[profit]] / 123.16 * 1000) - (Table3[[#This Row],[positions]] * 0.08)</f>
        <v>-10.303423189347191</v>
      </c>
      <c r="B356" s="2" t="s">
        <v>37</v>
      </c>
      <c r="C356" s="2">
        <v>744</v>
      </c>
      <c r="D356" s="2" t="s">
        <v>24</v>
      </c>
      <c r="E356" s="2">
        <v>130</v>
      </c>
      <c r="F356" s="2">
        <v>5</v>
      </c>
      <c r="G356" s="2">
        <v>0.28000000000000003</v>
      </c>
      <c r="H356" s="2">
        <v>0.25</v>
      </c>
      <c r="I356" s="2">
        <v>0.1</v>
      </c>
      <c r="J356" s="2" t="b">
        <v>1</v>
      </c>
      <c r="K356" s="2">
        <v>7</v>
      </c>
      <c r="L356" s="2">
        <v>-1.2</v>
      </c>
      <c r="M356" s="2">
        <v>-1.51000000000001</v>
      </c>
      <c r="N356" s="2">
        <v>0.42857142857142899</v>
      </c>
      <c r="O356" s="2">
        <v>0.14285714285714299</v>
      </c>
      <c r="P356" s="2">
        <v>-0.17142857142857201</v>
      </c>
      <c r="Q356" s="2">
        <v>-3.8709677419354903E-2</v>
      </c>
      <c r="R356" s="2">
        <v>0.225806451612903</v>
      </c>
      <c r="S356" s="2">
        <v>0.25</v>
      </c>
      <c r="T356" s="2">
        <v>11</v>
      </c>
      <c r="U356" s="2">
        <v>6</v>
      </c>
      <c r="V356" s="2">
        <v>1</v>
      </c>
      <c r="W356" s="2">
        <v>0</v>
      </c>
    </row>
    <row r="357" spans="1:23" x14ac:dyDescent="0.25">
      <c r="A357" s="2">
        <f>(Table3[[#This Row],[profit]] / 123.16 * 1000) - (Table3[[#This Row],[positions]] * 0.08)</f>
        <v>-10.503903864892028</v>
      </c>
      <c r="B357" s="2" t="s">
        <v>37</v>
      </c>
      <c r="C357" s="2">
        <v>744</v>
      </c>
      <c r="D357" s="2" t="s">
        <v>24</v>
      </c>
      <c r="E357" s="2">
        <v>120</v>
      </c>
      <c r="F357" s="2">
        <v>21</v>
      </c>
      <c r="G357" s="2">
        <v>0.1</v>
      </c>
      <c r="H357" s="2">
        <v>0.41</v>
      </c>
      <c r="I357" s="2">
        <v>0.13</v>
      </c>
      <c r="J357" s="2" t="b">
        <v>1</v>
      </c>
      <c r="K357" s="2">
        <v>111</v>
      </c>
      <c r="L357" s="2">
        <v>-0.20000000000010201</v>
      </c>
      <c r="M357" s="2">
        <v>-1.7600000000000799</v>
      </c>
      <c r="N357" s="2">
        <v>0.51351351351351304</v>
      </c>
      <c r="O357" s="2">
        <v>0.45045045045045001</v>
      </c>
      <c r="P357" s="2">
        <v>-1.8018018018027199E-3</v>
      </c>
      <c r="Q357" s="2">
        <v>-6.4516129032291102E-3</v>
      </c>
      <c r="R357" s="2">
        <v>3.5806451612903198</v>
      </c>
      <c r="S357" s="2">
        <v>0.54545454545454497</v>
      </c>
      <c r="T357" s="2">
        <v>100</v>
      </c>
      <c r="U357" s="2">
        <v>31</v>
      </c>
      <c r="V357" s="2">
        <v>4</v>
      </c>
      <c r="W357" s="2">
        <v>76</v>
      </c>
    </row>
    <row r="358" spans="1:23" x14ac:dyDescent="0.25">
      <c r="A358" s="2">
        <f>(Table3[[#This Row],[profit]] / 123.16 * 1000) - (Table3[[#This Row],[positions]] * 0.08)</f>
        <v>-10.903981812276982</v>
      </c>
      <c r="B358" s="2" t="s">
        <v>37</v>
      </c>
      <c r="C358" s="2">
        <v>744</v>
      </c>
      <c r="D358" s="2" t="s">
        <v>24</v>
      </c>
      <c r="E358" s="2">
        <v>150</v>
      </c>
      <c r="F358" s="2">
        <v>2</v>
      </c>
      <c r="G358" s="2">
        <v>7.0000000000000007E-2</v>
      </c>
      <c r="H358" s="2">
        <v>0.39</v>
      </c>
      <c r="I358" s="2">
        <v>0.19</v>
      </c>
      <c r="J358" s="2" t="b">
        <v>0</v>
      </c>
      <c r="K358" s="2">
        <v>48</v>
      </c>
      <c r="L358" s="2">
        <v>-0.87000000000003297</v>
      </c>
      <c r="M358" s="2">
        <v>-1.1100000000000301</v>
      </c>
      <c r="N358" s="2">
        <v>0.52083333333333304</v>
      </c>
      <c r="O358" s="2">
        <v>0.39583333333333298</v>
      </c>
      <c r="P358" s="2">
        <v>-1.81250000000007E-2</v>
      </c>
      <c r="Q358" s="2">
        <v>-2.8064516129033299E-2</v>
      </c>
      <c r="R358" s="2">
        <v>1.54838709677419</v>
      </c>
      <c r="S358" s="2">
        <v>0.22222222222222199</v>
      </c>
      <c r="T358" s="2">
        <v>104</v>
      </c>
      <c r="U358" s="2">
        <v>19</v>
      </c>
      <c r="V358" s="2">
        <v>4</v>
      </c>
      <c r="W358" s="2">
        <v>25</v>
      </c>
    </row>
    <row r="359" spans="1:23" x14ac:dyDescent="0.25">
      <c r="A359" s="2">
        <f>(Table3[[#This Row],[profit]] / 123.16 * 1000) - (Table3[[#This Row],[positions]] * 0.08)</f>
        <v>-11.031789542058949</v>
      </c>
      <c r="B359" s="2" t="s">
        <v>37</v>
      </c>
      <c r="C359" s="2">
        <v>744</v>
      </c>
      <c r="D359" s="2" t="s">
        <v>24</v>
      </c>
      <c r="E359" s="2">
        <v>180</v>
      </c>
      <c r="F359" s="2">
        <v>23</v>
      </c>
      <c r="G359" s="2">
        <v>0.32</v>
      </c>
      <c r="H359" s="2">
        <v>0.35</v>
      </c>
      <c r="I359" s="2">
        <v>0.26</v>
      </c>
      <c r="J359" s="2" t="b">
        <v>1</v>
      </c>
      <c r="K359" s="2">
        <v>9</v>
      </c>
      <c r="L359" s="2">
        <v>-1.26999999999998</v>
      </c>
      <c r="M359" s="2">
        <v>-1.71999999999998</v>
      </c>
      <c r="N359" s="2">
        <v>0.55555555555555602</v>
      </c>
      <c r="O359" s="2">
        <v>0.33333333333333298</v>
      </c>
      <c r="P359" s="2">
        <v>-0.14111111111110899</v>
      </c>
      <c r="Q359" s="2">
        <v>-4.0967741935483297E-2</v>
      </c>
      <c r="R359" s="2">
        <v>0.29032258064516098</v>
      </c>
      <c r="S359" s="2">
        <v>0.2</v>
      </c>
      <c r="T359" s="2">
        <v>107</v>
      </c>
      <c r="U359" s="2">
        <v>5</v>
      </c>
      <c r="V359" s="2">
        <v>1</v>
      </c>
      <c r="W359" s="2">
        <v>3</v>
      </c>
    </row>
    <row r="360" spans="1:23" x14ac:dyDescent="0.25">
      <c r="A360" s="2">
        <f>(Table3[[#This Row],[profit]] / 123.16 * 1000) - (Table3[[#This Row],[positions]] * 0.08)</f>
        <v>-11.104618382591831</v>
      </c>
      <c r="B360" s="2" t="s">
        <v>37</v>
      </c>
      <c r="C360" s="2">
        <v>744</v>
      </c>
      <c r="D360" s="2" t="s">
        <v>24</v>
      </c>
      <c r="E360" s="2">
        <v>120</v>
      </c>
      <c r="F360" s="2">
        <v>24</v>
      </c>
      <c r="G360" s="2">
        <v>0.32</v>
      </c>
      <c r="H360" s="2">
        <v>0.03</v>
      </c>
      <c r="I360" s="2">
        <v>0.02</v>
      </c>
      <c r="J360" s="2" t="b">
        <v>1</v>
      </c>
      <c r="K360" s="2">
        <v>16</v>
      </c>
      <c r="L360" s="2">
        <v>-1.21000000000001</v>
      </c>
      <c r="M360" s="2">
        <v>-1.51000000000001</v>
      </c>
      <c r="N360" s="2">
        <v>0.6875</v>
      </c>
      <c r="O360" s="2">
        <v>0.25</v>
      </c>
      <c r="P360" s="2">
        <v>-7.5625000000000497E-2</v>
      </c>
      <c r="Q360" s="2">
        <v>-3.9032258064516399E-2</v>
      </c>
      <c r="R360" s="2">
        <v>0.51612903225806495</v>
      </c>
      <c r="S360" s="2">
        <v>0.2</v>
      </c>
      <c r="T360" s="2">
        <v>6</v>
      </c>
      <c r="U360" s="2">
        <v>12</v>
      </c>
      <c r="V360" s="2">
        <v>4</v>
      </c>
      <c r="W360" s="2">
        <v>0</v>
      </c>
    </row>
    <row r="361" spans="1:23" x14ac:dyDescent="0.25">
      <c r="A361" s="2">
        <f>(Table3[[#This Row],[profit]] / 123.16 * 1000) - (Table3[[#This Row],[positions]] * 0.08)</f>
        <v>-11.518960701526309</v>
      </c>
      <c r="B361" s="2" t="s">
        <v>37</v>
      </c>
      <c r="C361" s="2">
        <v>744</v>
      </c>
      <c r="D361" s="2" t="s">
        <v>24</v>
      </c>
      <c r="E361" s="2">
        <v>100</v>
      </c>
      <c r="F361" s="2">
        <v>13</v>
      </c>
      <c r="G361" s="2">
        <v>0.32</v>
      </c>
      <c r="H361" s="2">
        <v>0.27</v>
      </c>
      <c r="I361" s="2">
        <v>0.13</v>
      </c>
      <c r="J361" s="2" t="b">
        <v>1</v>
      </c>
      <c r="K361" s="2">
        <v>9</v>
      </c>
      <c r="L361" s="2">
        <v>-1.3299999999999801</v>
      </c>
      <c r="M361" s="2">
        <v>-1.6699999999999899</v>
      </c>
      <c r="N361" s="2">
        <v>0.44444444444444398</v>
      </c>
      <c r="O361" s="2">
        <v>0.11111111111111099</v>
      </c>
      <c r="P361" s="2">
        <v>-0.14777777777777601</v>
      </c>
      <c r="Q361" s="2">
        <v>-4.2903225806451097E-2</v>
      </c>
      <c r="R361" s="2">
        <v>0.29032258064516098</v>
      </c>
      <c r="S361" s="2">
        <v>0.25</v>
      </c>
      <c r="T361" s="2">
        <v>48</v>
      </c>
      <c r="U361" s="2">
        <v>6</v>
      </c>
      <c r="V361" s="2">
        <v>1</v>
      </c>
      <c r="W361" s="2">
        <v>2</v>
      </c>
    </row>
    <row r="362" spans="1:23" x14ac:dyDescent="0.25">
      <c r="A362" s="2">
        <f>(Table3[[#This Row],[profit]] / 123.16 * 1000) - (Table3[[#This Row],[positions]] * 0.08)</f>
        <v>-11.650042221499781</v>
      </c>
      <c r="B362" s="2" t="s">
        <v>37</v>
      </c>
      <c r="C362" s="2">
        <v>744</v>
      </c>
      <c r="D362" s="2" t="s">
        <v>24</v>
      </c>
      <c r="E362" s="2">
        <v>170</v>
      </c>
      <c r="F362" s="2">
        <v>17</v>
      </c>
      <c r="G362" s="2">
        <v>0.05</v>
      </c>
      <c r="H362" s="2">
        <v>0.37</v>
      </c>
      <c r="I362" s="2">
        <v>0.16</v>
      </c>
      <c r="J362" s="2" t="b">
        <v>0</v>
      </c>
      <c r="K362" s="2">
        <v>239</v>
      </c>
      <c r="L362" s="2">
        <v>0.92000000000008697</v>
      </c>
      <c r="M362" s="2">
        <v>-0.29999999999993998</v>
      </c>
      <c r="N362" s="2">
        <v>0.502092050209205</v>
      </c>
      <c r="O362" s="2">
        <v>0.51882845188284499</v>
      </c>
      <c r="P362" s="2">
        <v>3.8493723849375998E-3</v>
      </c>
      <c r="Q362" s="2">
        <v>2.96774193548415E-2</v>
      </c>
      <c r="R362" s="2">
        <v>7.7096774193548399</v>
      </c>
      <c r="S362" s="2">
        <v>0.58333333333333304</v>
      </c>
      <c r="T362" s="2">
        <v>176</v>
      </c>
      <c r="U362" s="2">
        <v>48</v>
      </c>
      <c r="V362" s="2">
        <v>12</v>
      </c>
      <c r="W362" s="2">
        <v>179</v>
      </c>
    </row>
    <row r="363" spans="1:23" x14ac:dyDescent="0.25">
      <c r="A363" s="2">
        <f>(Table3[[#This Row],[profit]] / 123.16 * 1000) - (Table3[[#This Row],[positions]] * 0.08)</f>
        <v>-12.003741474504713</v>
      </c>
      <c r="B363" s="2" t="s">
        <v>37</v>
      </c>
      <c r="C363" s="2">
        <v>744</v>
      </c>
      <c r="D363" s="2" t="s">
        <v>24</v>
      </c>
      <c r="E363" s="2">
        <v>160</v>
      </c>
      <c r="F363" s="2">
        <v>11</v>
      </c>
      <c r="G363" s="2">
        <v>0.28999999999999998</v>
      </c>
      <c r="H363" s="2">
        <v>0.09</v>
      </c>
      <c r="I363" s="2">
        <v>0.18</v>
      </c>
      <c r="J363" s="2" t="b">
        <v>1</v>
      </c>
      <c r="K363" s="2">
        <v>11</v>
      </c>
      <c r="L363" s="2">
        <v>-1.37</v>
      </c>
      <c r="M363" s="2">
        <v>-1.74000000000001</v>
      </c>
      <c r="N363" s="2">
        <v>0.36363636363636398</v>
      </c>
      <c r="O363" s="2">
        <v>0.36363636363636398</v>
      </c>
      <c r="P363" s="2">
        <v>-0.124545454545455</v>
      </c>
      <c r="Q363" s="2">
        <v>-4.4193548387096902E-2</v>
      </c>
      <c r="R363" s="2">
        <v>0.35483870967741898</v>
      </c>
      <c r="S363" s="2">
        <v>0.2</v>
      </c>
      <c r="T363" s="2">
        <v>26</v>
      </c>
      <c r="U363" s="2">
        <v>6</v>
      </c>
      <c r="V363" s="2">
        <v>4</v>
      </c>
      <c r="W363" s="2">
        <v>1</v>
      </c>
    </row>
    <row r="364" spans="1:23" x14ac:dyDescent="0.25">
      <c r="A364" s="2">
        <f>(Table3[[#This Row],[profit]] / 123.16 * 1000) - (Table3[[#This Row],[positions]] * 0.08)</f>
        <v>-12.022786619032146</v>
      </c>
      <c r="B364" s="2" t="s">
        <v>37</v>
      </c>
      <c r="C364" s="2">
        <v>744</v>
      </c>
      <c r="D364" s="2" t="s">
        <v>24</v>
      </c>
      <c r="E364" s="2">
        <v>80</v>
      </c>
      <c r="F364" s="2">
        <v>19</v>
      </c>
      <c r="G364" s="2">
        <v>0.14000000000000001</v>
      </c>
      <c r="H364" s="2">
        <v>0.11</v>
      </c>
      <c r="I364" s="2">
        <v>0.28999999999999998</v>
      </c>
      <c r="J364" s="2" t="b">
        <v>1</v>
      </c>
      <c r="K364" s="2">
        <v>63</v>
      </c>
      <c r="L364" s="2">
        <v>-0.85999999999999899</v>
      </c>
      <c r="M364" s="2">
        <v>-1.9500000000000299</v>
      </c>
      <c r="N364" s="2">
        <v>0.53968253968253999</v>
      </c>
      <c r="O364" s="2">
        <v>0.476190476190476</v>
      </c>
      <c r="P364" s="2">
        <v>-1.3650793650793599E-2</v>
      </c>
      <c r="Q364" s="2">
        <v>-2.7741935483871001E-2</v>
      </c>
      <c r="R364" s="2">
        <v>2.0322580645161299</v>
      </c>
      <c r="S364" s="2">
        <v>0.66666666666666696</v>
      </c>
      <c r="T364" s="2">
        <v>62</v>
      </c>
      <c r="U364" s="2">
        <v>6</v>
      </c>
      <c r="V364" s="2">
        <v>24</v>
      </c>
      <c r="W364" s="2">
        <v>33</v>
      </c>
    </row>
    <row r="365" spans="1:23" x14ac:dyDescent="0.25">
      <c r="A365" s="2">
        <f>(Table3[[#This Row],[profit]] / 123.16 * 1000) - (Table3[[#This Row],[positions]] * 0.08)</f>
        <v>-12.082546281260068</v>
      </c>
      <c r="B365" s="2" t="s">
        <v>37</v>
      </c>
      <c r="C365" s="2">
        <v>744</v>
      </c>
      <c r="D365" s="2" t="s">
        <v>24</v>
      </c>
      <c r="E365" s="2">
        <v>10</v>
      </c>
      <c r="F365" s="2">
        <v>27</v>
      </c>
      <c r="G365" s="2">
        <v>0.35</v>
      </c>
      <c r="H365" s="2">
        <v>0.04</v>
      </c>
      <c r="I365" s="2">
        <v>0.3</v>
      </c>
      <c r="J365" s="2" t="b">
        <v>1</v>
      </c>
      <c r="K365" s="2">
        <v>13</v>
      </c>
      <c r="L365" s="2">
        <v>-1.3599999999999901</v>
      </c>
      <c r="M365" s="2">
        <v>-1.66</v>
      </c>
      <c r="N365" s="2">
        <v>0.69230769230769196</v>
      </c>
      <c r="O365" s="2">
        <v>0.38461538461538503</v>
      </c>
      <c r="P365" s="2">
        <v>-0.104615384615383</v>
      </c>
      <c r="Q365" s="2">
        <v>-4.3870967741935003E-2</v>
      </c>
      <c r="R365" s="2">
        <v>0.41935483870967699</v>
      </c>
      <c r="S365" s="2">
        <v>0.2</v>
      </c>
      <c r="T365" s="2">
        <v>11</v>
      </c>
      <c r="U365" s="2">
        <v>1</v>
      </c>
      <c r="V365" s="2">
        <v>1</v>
      </c>
      <c r="W365" s="2">
        <v>11</v>
      </c>
    </row>
    <row r="366" spans="1:23" x14ac:dyDescent="0.25">
      <c r="A366" s="2">
        <f>(Table3[[#This Row],[profit]] / 123.16 * 1000) - (Table3[[#This Row],[positions]] * 0.08)</f>
        <v>-12.12063657031541</v>
      </c>
      <c r="B366" s="2" t="s">
        <v>37</v>
      </c>
      <c r="C366" s="2">
        <v>744</v>
      </c>
      <c r="D366" s="2" t="s">
        <v>24</v>
      </c>
      <c r="E366" s="2">
        <v>130</v>
      </c>
      <c r="F366" s="2">
        <v>26</v>
      </c>
      <c r="G366" s="2">
        <v>0.1</v>
      </c>
      <c r="H366" s="2">
        <v>0.37</v>
      </c>
      <c r="I366" s="2">
        <v>0.27</v>
      </c>
      <c r="J366" s="2" t="b">
        <v>0</v>
      </c>
      <c r="K366" s="2">
        <v>117</v>
      </c>
      <c r="L366" s="2">
        <v>-0.34000000000004599</v>
      </c>
      <c r="M366" s="2">
        <v>-1.07000000000004</v>
      </c>
      <c r="N366" s="2">
        <v>0.487179487179487</v>
      </c>
      <c r="O366" s="2">
        <v>0.49572649572649602</v>
      </c>
      <c r="P366" s="2">
        <v>-2.9059829059833002E-3</v>
      </c>
      <c r="Q366" s="2">
        <v>-1.0967741935485401E-2</v>
      </c>
      <c r="R366" s="2">
        <v>3.7741935483871001</v>
      </c>
      <c r="S366" s="2">
        <v>0.54545454545454497</v>
      </c>
      <c r="T366" s="2">
        <v>124</v>
      </c>
      <c r="U366" s="2">
        <v>9</v>
      </c>
      <c r="V366" s="2">
        <v>5</v>
      </c>
      <c r="W366" s="2">
        <v>103</v>
      </c>
    </row>
    <row r="367" spans="1:23" x14ac:dyDescent="0.25">
      <c r="A367" s="2">
        <f>(Table3[[#This Row],[profit]] / 123.16 * 1000) - (Table3[[#This Row],[positions]] * 0.08)</f>
        <v>-12.477765508282074</v>
      </c>
      <c r="B367" s="2" t="s">
        <v>37</v>
      </c>
      <c r="C367" s="2">
        <v>744</v>
      </c>
      <c r="D367" s="2" t="s">
        <v>24</v>
      </c>
      <c r="E367" s="2">
        <v>110</v>
      </c>
      <c r="F367" s="2">
        <v>19</v>
      </c>
      <c r="G367" s="2">
        <v>0.25</v>
      </c>
      <c r="H367" s="2">
        <v>0.11</v>
      </c>
      <c r="I367" s="2">
        <v>0.05</v>
      </c>
      <c r="J367" s="2" t="b">
        <v>1</v>
      </c>
      <c r="K367" s="2">
        <v>22</v>
      </c>
      <c r="L367" s="2">
        <v>-1.32000000000002</v>
      </c>
      <c r="M367" s="2">
        <v>-1.6600000000000299</v>
      </c>
      <c r="N367" s="2">
        <v>0.40909090909090901</v>
      </c>
      <c r="O367" s="2">
        <v>0.22727272727272699</v>
      </c>
      <c r="P367" s="2">
        <v>-6.0000000000000997E-2</v>
      </c>
      <c r="Q367" s="2">
        <v>-4.2580645161291002E-2</v>
      </c>
      <c r="R367" s="2">
        <v>0.70967741935483897</v>
      </c>
      <c r="S367" s="2">
        <v>0.33333333333333298</v>
      </c>
      <c r="T367" s="2">
        <v>14</v>
      </c>
      <c r="U367" s="2">
        <v>17</v>
      </c>
      <c r="V367" s="2">
        <v>5</v>
      </c>
      <c r="W367" s="2">
        <v>0</v>
      </c>
    </row>
    <row r="368" spans="1:23" x14ac:dyDescent="0.25">
      <c r="A368" s="2">
        <f>(Table3[[#This Row],[profit]] / 123.16 * 1000) - (Table3[[#This Row],[positions]] * 0.08)</f>
        <v>-12.726131860993748</v>
      </c>
      <c r="B368" s="2" t="s">
        <v>37</v>
      </c>
      <c r="C368" s="2">
        <v>744</v>
      </c>
      <c r="D368" s="2" t="s">
        <v>24</v>
      </c>
      <c r="E368" s="2">
        <v>50</v>
      </c>
      <c r="F368" s="2">
        <v>15</v>
      </c>
      <c r="G368" s="2">
        <v>0.22</v>
      </c>
      <c r="H368" s="2">
        <v>0.2</v>
      </c>
      <c r="I368" s="2">
        <v>0.22</v>
      </c>
      <c r="J368" s="2" t="b">
        <v>1</v>
      </c>
      <c r="K368" s="2">
        <v>18</v>
      </c>
      <c r="L368" s="2">
        <v>-1.3899999999999899</v>
      </c>
      <c r="M368" s="2">
        <v>-1.70999999999998</v>
      </c>
      <c r="N368" s="2">
        <v>0.44444444444444398</v>
      </c>
      <c r="O368" s="2">
        <v>0.38888888888888901</v>
      </c>
      <c r="P368" s="2">
        <v>-7.7222222222221498E-2</v>
      </c>
      <c r="Q368" s="2">
        <v>-4.4838709677418903E-2</v>
      </c>
      <c r="R368" s="2">
        <v>0.58064516129032295</v>
      </c>
      <c r="S368" s="2">
        <v>0.25</v>
      </c>
      <c r="T368" s="2">
        <v>37</v>
      </c>
      <c r="U368" s="2">
        <v>6</v>
      </c>
      <c r="V368" s="2">
        <v>2</v>
      </c>
      <c r="W368" s="2">
        <v>10</v>
      </c>
    </row>
    <row r="369" spans="1:23" x14ac:dyDescent="0.25">
      <c r="A369" s="2">
        <f>(Table3[[#This Row],[profit]] / 123.16 * 1000) - (Table3[[#This Row],[positions]] * 0.08)</f>
        <v>-13.092588502760506</v>
      </c>
      <c r="B369" s="2" t="s">
        <v>37</v>
      </c>
      <c r="C369" s="2">
        <v>744</v>
      </c>
      <c r="D369" s="2" t="s">
        <v>24</v>
      </c>
      <c r="E369" s="2">
        <v>70</v>
      </c>
      <c r="F369" s="2">
        <v>16</v>
      </c>
      <c r="G369" s="2">
        <v>0.11</v>
      </c>
      <c r="H369" s="2">
        <v>0.41</v>
      </c>
      <c r="I369" s="2">
        <v>0.03</v>
      </c>
      <c r="J369" s="2" t="b">
        <v>0</v>
      </c>
      <c r="K369" s="2">
        <v>119</v>
      </c>
      <c r="L369" s="2">
        <v>-0.43999999999998402</v>
      </c>
      <c r="M369" s="2">
        <v>-1.23</v>
      </c>
      <c r="N369" s="2">
        <v>0.504201680672269</v>
      </c>
      <c r="O369" s="2">
        <v>0.28571428571428598</v>
      </c>
      <c r="P369" s="2">
        <v>-3.6974789915964999E-3</v>
      </c>
      <c r="Q369" s="2">
        <v>-1.4193548387096201E-2</v>
      </c>
      <c r="R369" s="2">
        <v>3.8387096774193599</v>
      </c>
      <c r="S369" s="2">
        <v>0.3</v>
      </c>
      <c r="T369" s="2">
        <v>34</v>
      </c>
      <c r="U369" s="2">
        <v>85</v>
      </c>
      <c r="V369" s="2">
        <v>3</v>
      </c>
      <c r="W369" s="2">
        <v>31</v>
      </c>
    </row>
    <row r="370" spans="1:23" x14ac:dyDescent="0.25">
      <c r="A370" s="2">
        <f>(Table3[[#This Row],[profit]] / 123.16 * 1000) - (Table3[[#This Row],[positions]] * 0.08)</f>
        <v>-13.39473855147828</v>
      </c>
      <c r="B370" s="2" t="s">
        <v>37</v>
      </c>
      <c r="C370" s="2">
        <v>744</v>
      </c>
      <c r="D370" s="2" t="s">
        <v>24</v>
      </c>
      <c r="E370" s="2">
        <v>180</v>
      </c>
      <c r="F370" s="2">
        <v>15</v>
      </c>
      <c r="G370" s="2">
        <v>0.15</v>
      </c>
      <c r="H370" s="2">
        <v>7.0000000000000007E-2</v>
      </c>
      <c r="I370" s="2">
        <v>0.02</v>
      </c>
      <c r="J370" s="2" t="b">
        <v>1</v>
      </c>
      <c r="K370" s="2">
        <v>70</v>
      </c>
      <c r="L370" s="2">
        <v>-0.96000000000006502</v>
      </c>
      <c r="M370" s="2">
        <v>-1.33000000000006</v>
      </c>
      <c r="N370" s="2">
        <v>0.58571428571428596</v>
      </c>
      <c r="O370" s="2">
        <v>0.22857142857142901</v>
      </c>
      <c r="P370" s="2">
        <v>-1.37142857142866E-2</v>
      </c>
      <c r="Q370" s="2">
        <v>-3.0967741935486001E-2</v>
      </c>
      <c r="R370" s="2">
        <v>2.2580645161290298</v>
      </c>
      <c r="S370" s="2">
        <v>0.4</v>
      </c>
      <c r="T370" s="2">
        <v>9</v>
      </c>
      <c r="U370" s="2">
        <v>54</v>
      </c>
      <c r="V370" s="2">
        <v>16</v>
      </c>
      <c r="W370" s="2">
        <v>0</v>
      </c>
    </row>
    <row r="371" spans="1:23" x14ac:dyDescent="0.25">
      <c r="A371" s="2">
        <f>(Table3[[#This Row],[profit]] / 123.16 * 1000) - (Table3[[#This Row],[positions]] * 0.08)</f>
        <v>-13.834179928548474</v>
      </c>
      <c r="B371" s="2" t="s">
        <v>37</v>
      </c>
      <c r="C371" s="2">
        <v>744</v>
      </c>
      <c r="D371" s="2" t="s">
        <v>24</v>
      </c>
      <c r="E371" s="2">
        <v>130</v>
      </c>
      <c r="F371" s="2">
        <v>11</v>
      </c>
      <c r="G371" s="2">
        <v>0.14000000000000001</v>
      </c>
      <c r="H371" s="2">
        <v>0.26</v>
      </c>
      <c r="I371" s="2">
        <v>0.37</v>
      </c>
      <c r="J371" s="2" t="b">
        <v>1</v>
      </c>
      <c r="K371" s="2">
        <v>42</v>
      </c>
      <c r="L371" s="2">
        <v>-1.29000000000003</v>
      </c>
      <c r="M371" s="2">
        <v>-1.6000000000000401</v>
      </c>
      <c r="N371" s="2">
        <v>0.547619047619048</v>
      </c>
      <c r="O371" s="2">
        <v>0.5</v>
      </c>
      <c r="P371" s="2">
        <v>-3.0714285714286499E-2</v>
      </c>
      <c r="Q371" s="2">
        <v>-4.1612903225807601E-2</v>
      </c>
      <c r="R371" s="2">
        <v>1.3548387096774199</v>
      </c>
      <c r="S371" s="2">
        <v>0.44444444444444398</v>
      </c>
      <c r="T371" s="2">
        <v>114</v>
      </c>
      <c r="U371" s="2">
        <v>5</v>
      </c>
      <c r="V371" s="2">
        <v>6</v>
      </c>
      <c r="W371" s="2">
        <v>31</v>
      </c>
    </row>
    <row r="372" spans="1:23" x14ac:dyDescent="0.25">
      <c r="A372" s="2">
        <f>(Table3[[#This Row],[profit]] / 123.16 * 1000) - (Table3[[#This Row],[positions]] * 0.08)</f>
        <v>-14.276011692107826</v>
      </c>
      <c r="B372" s="2" t="s">
        <v>37</v>
      </c>
      <c r="C372" s="2">
        <v>744</v>
      </c>
      <c r="D372" s="2" t="s">
        <v>24</v>
      </c>
      <c r="E372" s="2">
        <v>150</v>
      </c>
      <c r="F372" s="2">
        <v>14</v>
      </c>
      <c r="G372" s="2">
        <v>0.27</v>
      </c>
      <c r="H372" s="2">
        <v>0.33</v>
      </c>
      <c r="I372" s="2">
        <v>0.34</v>
      </c>
      <c r="J372" s="2" t="b">
        <v>1</v>
      </c>
      <c r="K372" s="2">
        <v>12</v>
      </c>
      <c r="L372" s="2">
        <v>-1.64</v>
      </c>
      <c r="M372" s="2">
        <v>-2.2099999999999902</v>
      </c>
      <c r="N372" s="2">
        <v>0.5</v>
      </c>
      <c r="O372" s="2">
        <v>0.41666666666666702</v>
      </c>
      <c r="P372" s="2">
        <v>-0.13666666666666699</v>
      </c>
      <c r="Q372" s="2">
        <v>-5.2903225806451598E-2</v>
      </c>
      <c r="R372" s="2">
        <v>0.38709677419354799</v>
      </c>
      <c r="S372" s="2">
        <v>0.2</v>
      </c>
      <c r="T372" s="2">
        <v>114</v>
      </c>
      <c r="U372" s="2">
        <v>3</v>
      </c>
      <c r="V372" s="2">
        <v>1</v>
      </c>
      <c r="W372" s="2">
        <v>8</v>
      </c>
    </row>
    <row r="373" spans="1:23" x14ac:dyDescent="0.25">
      <c r="A373" s="2">
        <f>(Table3[[#This Row],[profit]] / 123.16 * 1000) - (Table3[[#This Row],[positions]] * 0.08)</f>
        <v>-14.600792465086229</v>
      </c>
      <c r="B373" s="2" t="s">
        <v>37</v>
      </c>
      <c r="C373" s="2">
        <v>744</v>
      </c>
      <c r="D373" s="2" t="s">
        <v>24</v>
      </c>
      <c r="E373" s="2">
        <v>120</v>
      </c>
      <c r="F373" s="2">
        <v>18</v>
      </c>
      <c r="G373" s="2">
        <v>0.3</v>
      </c>
      <c r="H373" s="2">
        <v>0.26</v>
      </c>
      <c r="I373" s="2">
        <v>0.39</v>
      </c>
      <c r="J373" s="2" t="b">
        <v>1</v>
      </c>
      <c r="K373" s="2">
        <v>12</v>
      </c>
      <c r="L373" s="2">
        <v>-1.6800000000000199</v>
      </c>
      <c r="M373" s="2">
        <v>-2.0100000000000202</v>
      </c>
      <c r="N373" s="2">
        <v>0.5</v>
      </c>
      <c r="O373" s="2">
        <v>0.25</v>
      </c>
      <c r="P373" s="2">
        <v>-0.14000000000000201</v>
      </c>
      <c r="Q373" s="2">
        <v>-5.4193548387097501E-2</v>
      </c>
      <c r="R373" s="2">
        <v>0.38709677419354799</v>
      </c>
      <c r="S373" s="2">
        <v>0</v>
      </c>
      <c r="T373" s="2">
        <v>89</v>
      </c>
      <c r="U373" s="2">
        <v>3</v>
      </c>
      <c r="V373" s="2">
        <v>2</v>
      </c>
      <c r="W373" s="2">
        <v>7</v>
      </c>
    </row>
    <row r="374" spans="1:23" x14ac:dyDescent="0.25">
      <c r="A374" s="2">
        <f>(Table3[[#This Row],[profit]] / 123.16 * 1000) - (Table3[[#This Row],[positions]] * 0.08)</f>
        <v>-15.32780772978256</v>
      </c>
      <c r="B374" s="2" t="s">
        <v>37</v>
      </c>
      <c r="C374" s="2">
        <v>744</v>
      </c>
      <c r="D374" s="2" t="s">
        <v>24</v>
      </c>
      <c r="E374" s="2">
        <v>50</v>
      </c>
      <c r="F374" s="2">
        <v>17</v>
      </c>
      <c r="G374" s="2">
        <v>0.1</v>
      </c>
      <c r="H374" s="2">
        <v>0.03</v>
      </c>
      <c r="I374" s="2">
        <v>0.38</v>
      </c>
      <c r="J374" s="2" t="b">
        <v>0</v>
      </c>
      <c r="K374" s="2">
        <v>151</v>
      </c>
      <c r="L374" s="2">
        <v>-0.40000000000002001</v>
      </c>
      <c r="M374" s="2">
        <v>-1.1200000000000301</v>
      </c>
      <c r="N374" s="2">
        <v>0.57615894039735105</v>
      </c>
      <c r="O374" s="2">
        <v>0.68874172185430504</v>
      </c>
      <c r="P374" s="2">
        <v>-2.6490066225166899E-3</v>
      </c>
      <c r="Q374" s="2">
        <v>-1.29032258064523E-2</v>
      </c>
      <c r="R374" s="2">
        <v>4.8709677419354804</v>
      </c>
      <c r="S374" s="2">
        <v>0.54545454545454497</v>
      </c>
      <c r="T374" s="2">
        <v>24</v>
      </c>
      <c r="U374" s="2">
        <v>1</v>
      </c>
      <c r="V374" s="2">
        <v>102</v>
      </c>
      <c r="W374" s="2">
        <v>48</v>
      </c>
    </row>
    <row r="375" spans="1:23" x14ac:dyDescent="0.25">
      <c r="A375" s="2">
        <f>(Table3[[#This Row],[profit]] / 123.16 * 1000) - (Table3[[#This Row],[positions]] * 0.08)</f>
        <v>-15.467411497240532</v>
      </c>
      <c r="B375" s="2" t="s">
        <v>37</v>
      </c>
      <c r="C375" s="2">
        <v>744</v>
      </c>
      <c r="D375" s="2" t="s">
        <v>24</v>
      </c>
      <c r="E375" s="2">
        <v>80</v>
      </c>
      <c r="F375" s="2">
        <v>3</v>
      </c>
      <c r="G375" s="2">
        <v>0.05</v>
      </c>
      <c r="H375" s="2">
        <v>0.03</v>
      </c>
      <c r="I375" s="2">
        <v>0.16</v>
      </c>
      <c r="J375" s="2" t="b">
        <v>1</v>
      </c>
      <c r="K375" s="2">
        <v>238</v>
      </c>
      <c r="L375" s="2">
        <v>0.43999999999985601</v>
      </c>
      <c r="M375" s="2">
        <v>-0.68999999999999795</v>
      </c>
      <c r="N375" s="2">
        <v>0.50840336134453801</v>
      </c>
      <c r="O375" s="2">
        <v>0.71008403361344496</v>
      </c>
      <c r="P375" s="2">
        <v>1.84873949579771E-3</v>
      </c>
      <c r="Q375" s="2">
        <v>1.41935483870921E-2</v>
      </c>
      <c r="R375" s="2">
        <v>7.67741935483871</v>
      </c>
      <c r="S375" s="2">
        <v>0.66666666666666696</v>
      </c>
      <c r="T375" s="2">
        <v>29</v>
      </c>
      <c r="U375" s="2">
        <v>31</v>
      </c>
      <c r="V375" s="2">
        <v>168</v>
      </c>
      <c r="W375" s="2">
        <v>39</v>
      </c>
    </row>
    <row r="376" spans="1:23" x14ac:dyDescent="0.25">
      <c r="A376" s="2">
        <f>(Table3[[#This Row],[profit]] / 123.16 * 1000) - (Table3[[#This Row],[positions]] * 0.08)</f>
        <v>-15.775537512179239</v>
      </c>
      <c r="B376" s="2" t="s">
        <v>37</v>
      </c>
      <c r="C376" s="2">
        <v>744</v>
      </c>
      <c r="D376" s="2" t="s">
        <v>24</v>
      </c>
      <c r="E376" s="2">
        <v>180</v>
      </c>
      <c r="F376" s="2">
        <v>16</v>
      </c>
      <c r="G376" s="2">
        <v>7.0000000000000007E-2</v>
      </c>
      <c r="H376" s="2">
        <v>0.26</v>
      </c>
      <c r="I376" s="2">
        <v>0.11</v>
      </c>
      <c r="J376" s="2" t="b">
        <v>0</v>
      </c>
      <c r="K376" s="2">
        <v>184</v>
      </c>
      <c r="L376" s="2">
        <v>-0.12999999999999501</v>
      </c>
      <c r="M376" s="2">
        <v>-1.03</v>
      </c>
      <c r="N376" s="2">
        <v>0.51086956521739102</v>
      </c>
      <c r="O376" s="2">
        <v>0.434782608695652</v>
      </c>
      <c r="P376" s="2">
        <v>-7.0652173913040997E-4</v>
      </c>
      <c r="Q376" s="2">
        <v>-4.19354838709663E-3</v>
      </c>
      <c r="R376" s="2">
        <v>5.9354838709677402</v>
      </c>
      <c r="S376" s="2">
        <v>0.75</v>
      </c>
      <c r="T376" s="2">
        <v>148</v>
      </c>
      <c r="U376" s="2">
        <v>74</v>
      </c>
      <c r="V376" s="2">
        <v>24</v>
      </c>
      <c r="W376" s="2">
        <v>86</v>
      </c>
    </row>
    <row r="377" spans="1:23" x14ac:dyDescent="0.25">
      <c r="A377" s="2">
        <f>(Table3[[#This Row],[profit]] / 123.16 * 1000) - (Table3[[#This Row],[positions]] * 0.08)</f>
        <v>-16.037050990581374</v>
      </c>
      <c r="B377" s="2" t="s">
        <v>37</v>
      </c>
      <c r="C377" s="2">
        <v>744</v>
      </c>
      <c r="D377" s="2" t="s">
        <v>24</v>
      </c>
      <c r="E377" s="2">
        <v>40</v>
      </c>
      <c r="F377" s="2">
        <v>28</v>
      </c>
      <c r="G377" s="2">
        <v>0.11</v>
      </c>
      <c r="H377" s="2">
        <v>0.02</v>
      </c>
      <c r="I377" s="2">
        <v>0.4</v>
      </c>
      <c r="J377" s="2" t="b">
        <v>1</v>
      </c>
      <c r="K377" s="2">
        <v>169</v>
      </c>
      <c r="L377" s="2">
        <v>-0.310000000000002</v>
      </c>
      <c r="M377" s="2">
        <v>-0.579999999999956</v>
      </c>
      <c r="N377" s="2">
        <v>0.50887573964497002</v>
      </c>
      <c r="O377" s="2">
        <v>0.59171597633136097</v>
      </c>
      <c r="P377" s="2">
        <v>-1.8343195266272299E-3</v>
      </c>
      <c r="Q377" s="2">
        <v>-1.0000000000000101E-2</v>
      </c>
      <c r="R377" s="2">
        <v>5.4516129032258096</v>
      </c>
      <c r="S377" s="2">
        <v>0.54545454545454497</v>
      </c>
      <c r="T377" s="2">
        <v>29</v>
      </c>
      <c r="U377" s="2">
        <v>1</v>
      </c>
      <c r="V377" s="2">
        <v>94</v>
      </c>
      <c r="W377" s="2">
        <v>74</v>
      </c>
    </row>
    <row r="378" spans="1:23" x14ac:dyDescent="0.25">
      <c r="A378" s="2">
        <f>(Table3[[#This Row],[profit]] / 123.16 * 1000) - (Table3[[#This Row],[positions]] * 0.08)</f>
        <v>-16.342864566417994</v>
      </c>
      <c r="B378" s="2" t="s">
        <v>37</v>
      </c>
      <c r="C378" s="2">
        <v>744</v>
      </c>
      <c r="D378" s="2" t="s">
        <v>24</v>
      </c>
      <c r="E378" s="2">
        <v>110</v>
      </c>
      <c r="F378" s="2">
        <v>4</v>
      </c>
      <c r="G378" s="2">
        <v>0.1</v>
      </c>
      <c r="H378" s="2">
        <v>0.08</v>
      </c>
      <c r="I378" s="2">
        <v>7.0000000000000007E-2</v>
      </c>
      <c r="J378" s="2" t="b">
        <v>0</v>
      </c>
      <c r="K378" s="2">
        <v>49</v>
      </c>
      <c r="L378" s="2">
        <v>-1.53000000000004</v>
      </c>
      <c r="M378" s="2">
        <v>-1.79000000000003</v>
      </c>
      <c r="N378" s="2">
        <v>0.469387755102041</v>
      </c>
      <c r="O378" s="2">
        <v>0.34693877551020402</v>
      </c>
      <c r="P378" s="2">
        <v>-3.12244897959193E-2</v>
      </c>
      <c r="Q378" s="2">
        <v>-4.93548387096788E-2</v>
      </c>
      <c r="R378" s="2">
        <v>1.5806451612903201</v>
      </c>
      <c r="S378" s="2">
        <v>0.4</v>
      </c>
      <c r="T378" s="2">
        <v>18</v>
      </c>
      <c r="U378" s="2">
        <v>32</v>
      </c>
      <c r="V378" s="2">
        <v>17</v>
      </c>
      <c r="W378" s="2">
        <v>0</v>
      </c>
    </row>
    <row r="379" spans="1:23" x14ac:dyDescent="0.25">
      <c r="A379" s="2">
        <f>(Table3[[#This Row],[profit]] / 123.16 * 1000) - (Table3[[#This Row],[positions]] * 0.08)</f>
        <v>-16.549477102955262</v>
      </c>
      <c r="B379" s="2" t="s">
        <v>37</v>
      </c>
      <c r="C379" s="2">
        <v>744</v>
      </c>
      <c r="D379" s="2" t="s">
        <v>24</v>
      </c>
      <c r="E379" s="2">
        <v>170</v>
      </c>
      <c r="F379" s="2">
        <v>25</v>
      </c>
      <c r="G379" s="2">
        <v>0.31</v>
      </c>
      <c r="H379" s="2">
        <v>0.13</v>
      </c>
      <c r="I379" s="2">
        <v>0.32</v>
      </c>
      <c r="J379" s="2" t="b">
        <v>1</v>
      </c>
      <c r="K379" s="2">
        <v>12</v>
      </c>
      <c r="L379" s="2">
        <v>-1.91999999999997</v>
      </c>
      <c r="M379" s="2">
        <v>-2.3199999999999901</v>
      </c>
      <c r="N379" s="2">
        <v>0.58333333333333304</v>
      </c>
      <c r="O379" s="2">
        <v>0.33333333333333298</v>
      </c>
      <c r="P379" s="2">
        <v>-0.159999999999998</v>
      </c>
      <c r="Q379" s="2">
        <v>-6.1935483870966902E-2</v>
      </c>
      <c r="R379" s="2">
        <v>0.38709677419354799</v>
      </c>
      <c r="S379" s="2">
        <v>0.2</v>
      </c>
      <c r="T379" s="2">
        <v>95</v>
      </c>
      <c r="U379" s="2">
        <v>4</v>
      </c>
      <c r="V379" s="2">
        <v>4</v>
      </c>
      <c r="W379" s="2">
        <v>4</v>
      </c>
    </row>
    <row r="380" spans="1:23" x14ac:dyDescent="0.25">
      <c r="A380" s="2">
        <f>(Table3[[#This Row],[profit]] / 123.16 * 1000) - (Table3[[#This Row],[positions]] * 0.08)</f>
        <v>-16.876414420267004</v>
      </c>
      <c r="B380" s="2" t="s">
        <v>37</v>
      </c>
      <c r="C380" s="2">
        <v>744</v>
      </c>
      <c r="D380" s="2" t="s">
        <v>24</v>
      </c>
      <c r="E380" s="2">
        <v>90</v>
      </c>
      <c r="F380" s="2">
        <v>22</v>
      </c>
      <c r="G380" s="2">
        <v>0.09</v>
      </c>
      <c r="H380" s="2">
        <v>0.27</v>
      </c>
      <c r="I380" s="2">
        <v>0.05</v>
      </c>
      <c r="J380" s="2" t="b">
        <v>0</v>
      </c>
      <c r="K380" s="2">
        <v>214</v>
      </c>
      <c r="L380" s="2">
        <v>2.9999999999915899E-2</v>
      </c>
      <c r="M380" s="2">
        <v>-1.09000000000009</v>
      </c>
      <c r="N380" s="2">
        <v>0.5</v>
      </c>
      <c r="O380" s="2">
        <v>0.34579439252336402</v>
      </c>
      <c r="P380" s="2">
        <v>1.4018691588745701E-4</v>
      </c>
      <c r="Q380" s="2">
        <v>9.6774193548115699E-4</v>
      </c>
      <c r="R380" s="2">
        <v>6.9032258064516103</v>
      </c>
      <c r="S380" s="2">
        <v>0.45454545454545497</v>
      </c>
      <c r="T380" s="2">
        <v>55</v>
      </c>
      <c r="U380" s="2">
        <v>118</v>
      </c>
      <c r="V380" s="2">
        <v>15</v>
      </c>
      <c r="W380" s="2">
        <v>81</v>
      </c>
    </row>
    <row r="381" spans="1:23" x14ac:dyDescent="0.25">
      <c r="A381" s="2">
        <f>(Table3[[#This Row],[profit]] / 123.16 * 1000) - (Table3[[#This Row],[positions]] * 0.08)</f>
        <v>-17.345891523221745</v>
      </c>
      <c r="B381" s="2" t="s">
        <v>37</v>
      </c>
      <c r="C381" s="2">
        <v>744</v>
      </c>
      <c r="D381" s="2" t="s">
        <v>24</v>
      </c>
      <c r="E381" s="2">
        <v>70</v>
      </c>
      <c r="F381" s="2">
        <v>3</v>
      </c>
      <c r="G381" s="2">
        <v>0.11</v>
      </c>
      <c r="H381" s="2">
        <v>0.34</v>
      </c>
      <c r="I381" s="2">
        <v>0.21</v>
      </c>
      <c r="J381" s="2" t="b">
        <v>0</v>
      </c>
      <c r="K381" s="2">
        <v>25</v>
      </c>
      <c r="L381" s="2">
        <v>-1.8899999999999899</v>
      </c>
      <c r="M381" s="2">
        <v>-1.9199999999999899</v>
      </c>
      <c r="N381" s="2">
        <v>0.44</v>
      </c>
      <c r="O381" s="2">
        <v>0.32</v>
      </c>
      <c r="P381" s="2">
        <v>-7.5599999999999501E-2</v>
      </c>
      <c r="Q381" s="2">
        <v>-6.0967741935483398E-2</v>
      </c>
      <c r="R381" s="2">
        <v>0.80645161290322598</v>
      </c>
      <c r="S381" s="2">
        <v>0.125</v>
      </c>
      <c r="T381" s="2">
        <v>50</v>
      </c>
      <c r="U381" s="2">
        <v>10</v>
      </c>
      <c r="V381" s="2">
        <v>2</v>
      </c>
      <c r="W381" s="2">
        <v>13</v>
      </c>
    </row>
    <row r="382" spans="1:23" x14ac:dyDescent="0.25">
      <c r="A382" s="2">
        <f>(Table3[[#This Row],[profit]] / 123.16 * 1000) - (Table3[[#This Row],[positions]] * 0.08)</f>
        <v>-17.67410198116356</v>
      </c>
      <c r="B382" s="2" t="s">
        <v>37</v>
      </c>
      <c r="C382" s="2">
        <v>744</v>
      </c>
      <c r="D382" s="2" t="s">
        <v>24</v>
      </c>
      <c r="E382" s="2">
        <v>20</v>
      </c>
      <c r="F382" s="2">
        <v>21</v>
      </c>
      <c r="G382" s="2">
        <v>0.11</v>
      </c>
      <c r="H382" s="2">
        <v>0.03</v>
      </c>
      <c r="I382" s="2">
        <v>0.03</v>
      </c>
      <c r="J382" s="2" t="b">
        <v>1</v>
      </c>
      <c r="K382" s="2">
        <v>158</v>
      </c>
      <c r="L382" s="2">
        <v>-0.62000000000010402</v>
      </c>
      <c r="M382" s="2">
        <v>-1.07000000000005</v>
      </c>
      <c r="N382" s="2">
        <v>0.5</v>
      </c>
      <c r="O382" s="2">
        <v>0.39873417721519</v>
      </c>
      <c r="P382" s="2">
        <v>-3.9240506329120501E-3</v>
      </c>
      <c r="Q382" s="2">
        <v>-2.00000000000034E-2</v>
      </c>
      <c r="R382" s="2">
        <v>5.0967741935483897</v>
      </c>
      <c r="S382" s="2">
        <v>0.45454545454545497</v>
      </c>
      <c r="T382" s="2">
        <v>10</v>
      </c>
      <c r="U382" s="2">
        <v>84</v>
      </c>
      <c r="V382" s="2">
        <v>47</v>
      </c>
      <c r="W382" s="2">
        <v>27</v>
      </c>
    </row>
    <row r="383" spans="1:23" x14ac:dyDescent="0.25">
      <c r="A383" s="2">
        <f>(Table3[[#This Row],[profit]] / 123.16 * 1000) - (Table3[[#This Row],[positions]] * 0.08)</f>
        <v>-17.706294251379962</v>
      </c>
      <c r="B383" s="2" t="s">
        <v>37</v>
      </c>
      <c r="C383" s="2">
        <v>744</v>
      </c>
      <c r="D383" s="2" t="s">
        <v>24</v>
      </c>
      <c r="E383" s="2">
        <v>120</v>
      </c>
      <c r="F383" s="2">
        <v>18</v>
      </c>
      <c r="G383" s="2">
        <v>7.0000000000000007E-2</v>
      </c>
      <c r="H383" s="2">
        <v>0.14000000000000001</v>
      </c>
      <c r="I383" s="2">
        <v>0.28999999999999998</v>
      </c>
      <c r="J383" s="2" t="b">
        <v>0</v>
      </c>
      <c r="K383" s="2">
        <v>199</v>
      </c>
      <c r="L383" s="2">
        <v>-0.21999999999995601</v>
      </c>
      <c r="M383" s="2">
        <v>-0.27999999999994402</v>
      </c>
      <c r="N383" s="2">
        <v>0.49748743718593003</v>
      </c>
      <c r="O383" s="2">
        <v>0.54773869346733695</v>
      </c>
      <c r="P383" s="2">
        <v>-1.1055276381907299E-3</v>
      </c>
      <c r="Q383" s="2">
        <v>-7.0967741935469798E-3</v>
      </c>
      <c r="R383" s="2">
        <v>6.4193548387096797</v>
      </c>
      <c r="S383" s="2">
        <v>0.41666666666666702</v>
      </c>
      <c r="T383" s="2">
        <v>103</v>
      </c>
      <c r="U383" s="2">
        <v>11</v>
      </c>
      <c r="V383" s="2">
        <v>46</v>
      </c>
      <c r="W383" s="2">
        <v>142</v>
      </c>
    </row>
    <row r="384" spans="1:23" x14ac:dyDescent="0.25">
      <c r="A384" s="2">
        <f>(Table3[[#This Row],[profit]] / 123.16 * 1000) - (Table3[[#This Row],[positions]] * 0.08)</f>
        <v>-18.646053913608657</v>
      </c>
      <c r="B384" s="2" t="s">
        <v>37</v>
      </c>
      <c r="C384" s="2">
        <v>744</v>
      </c>
      <c r="D384" s="2" t="s">
        <v>24</v>
      </c>
      <c r="E384" s="2">
        <v>20</v>
      </c>
      <c r="F384" s="2">
        <v>11</v>
      </c>
      <c r="G384" s="2">
        <v>0.09</v>
      </c>
      <c r="H384" s="2">
        <v>0.12</v>
      </c>
      <c r="I384" s="2">
        <v>0.35</v>
      </c>
      <c r="J384" s="2" t="b">
        <v>1</v>
      </c>
      <c r="K384" s="2">
        <v>160</v>
      </c>
      <c r="L384" s="2">
        <v>-0.72000000000004205</v>
      </c>
      <c r="M384" s="2">
        <v>-0.920000000000044</v>
      </c>
      <c r="N384" s="2">
        <v>0.46250000000000002</v>
      </c>
      <c r="O384" s="2">
        <v>0.48749999999999999</v>
      </c>
      <c r="P384" s="2">
        <v>-4.5000000000002599E-3</v>
      </c>
      <c r="Q384" s="2">
        <v>-2.3225806451614199E-2</v>
      </c>
      <c r="R384" s="2">
        <v>5.1612903225806503</v>
      </c>
      <c r="S384" s="2">
        <v>0.5</v>
      </c>
      <c r="T384" s="2">
        <v>20</v>
      </c>
      <c r="U384" s="2">
        <v>1</v>
      </c>
      <c r="V384" s="2">
        <v>9</v>
      </c>
      <c r="W384" s="2">
        <v>150</v>
      </c>
    </row>
    <row r="385" spans="1:23" x14ac:dyDescent="0.25">
      <c r="A385" s="2">
        <f>(Table3[[#This Row],[profit]] / 123.16 * 1000) - (Table3[[#This Row],[positions]] * 0.08)</f>
        <v>-18.709321208184118</v>
      </c>
      <c r="B385" s="2" t="s">
        <v>37</v>
      </c>
      <c r="C385" s="2">
        <v>744</v>
      </c>
      <c r="D385" s="2" t="s">
        <v>24</v>
      </c>
      <c r="E385" s="2">
        <v>190</v>
      </c>
      <c r="F385" s="2">
        <v>8</v>
      </c>
      <c r="G385" s="2">
        <v>0.05</v>
      </c>
      <c r="H385" s="2">
        <v>0.3</v>
      </c>
      <c r="I385" s="2">
        <v>0.41</v>
      </c>
      <c r="J385" s="2" t="b">
        <v>1</v>
      </c>
      <c r="K385" s="2">
        <v>175</v>
      </c>
      <c r="L385" s="2">
        <v>-0.579999999999956</v>
      </c>
      <c r="M385" s="2">
        <v>-2.1499999999999901</v>
      </c>
      <c r="N385" s="2">
        <v>0.502857142857143</v>
      </c>
      <c r="O385" s="2">
        <v>0.46857142857142903</v>
      </c>
      <c r="P385" s="2">
        <v>-3.3142857142854599E-3</v>
      </c>
      <c r="Q385" s="2">
        <v>-1.87096774193534E-2</v>
      </c>
      <c r="R385" s="2">
        <v>5.6451612903225801</v>
      </c>
      <c r="S385" s="2">
        <v>0.33333333333333298</v>
      </c>
      <c r="T385" s="2">
        <v>195</v>
      </c>
      <c r="U385" s="2">
        <v>9</v>
      </c>
      <c r="V385" s="2">
        <v>14</v>
      </c>
      <c r="W385" s="2">
        <v>152</v>
      </c>
    </row>
    <row r="386" spans="1:23" x14ac:dyDescent="0.25">
      <c r="A386" s="2">
        <f>(Table3[[#This Row],[profit]] / 123.16 * 1000) - (Table3[[#This Row],[positions]] * 0.08)</f>
        <v>-19.424540435206058</v>
      </c>
      <c r="B386" s="2" t="s">
        <v>37</v>
      </c>
      <c r="C386" s="2">
        <v>744</v>
      </c>
      <c r="D386" s="2" t="s">
        <v>24</v>
      </c>
      <c r="E386" s="2">
        <v>170</v>
      </c>
      <c r="F386" s="2">
        <v>8</v>
      </c>
      <c r="G386" s="2">
        <v>0.05</v>
      </c>
      <c r="H386" s="2">
        <v>0.36</v>
      </c>
      <c r="I386" s="2">
        <v>0.26</v>
      </c>
      <c r="J386" s="2" t="b">
        <v>0</v>
      </c>
      <c r="K386" s="2">
        <v>188</v>
      </c>
      <c r="L386" s="2">
        <v>-0.53999999999997805</v>
      </c>
      <c r="M386" s="2">
        <v>-1.01999999999998</v>
      </c>
      <c r="N386" s="2">
        <v>0.50531914893617003</v>
      </c>
      <c r="O386" s="2">
        <v>0.48404255319148898</v>
      </c>
      <c r="P386" s="2">
        <v>-2.8723404255318E-3</v>
      </c>
      <c r="Q386" s="2">
        <v>-1.7419354838709E-2</v>
      </c>
      <c r="R386" s="2">
        <v>6.0645161290322598</v>
      </c>
      <c r="S386" s="2">
        <v>0.41666666666666702</v>
      </c>
      <c r="T386" s="2">
        <v>158</v>
      </c>
      <c r="U386" s="2">
        <v>17</v>
      </c>
      <c r="V386" s="2">
        <v>11</v>
      </c>
      <c r="W386" s="2">
        <v>160</v>
      </c>
    </row>
    <row r="387" spans="1:23" x14ac:dyDescent="0.25">
      <c r="A387" s="2">
        <f>(Table3[[#This Row],[profit]] / 123.16 * 1000) - (Table3[[#This Row],[positions]] * 0.08)</f>
        <v>-20.808522247482138</v>
      </c>
      <c r="B387" s="2" t="s">
        <v>37</v>
      </c>
      <c r="C387" s="2">
        <v>744</v>
      </c>
      <c r="D387" s="2" t="s">
        <v>24</v>
      </c>
      <c r="E387" s="2">
        <v>90</v>
      </c>
      <c r="F387" s="2">
        <v>9</v>
      </c>
      <c r="G387" s="2">
        <v>0.08</v>
      </c>
      <c r="H387" s="2">
        <v>0.26</v>
      </c>
      <c r="I387" s="2">
        <v>0.34</v>
      </c>
      <c r="J387" s="2" t="b">
        <v>1</v>
      </c>
      <c r="K387" s="2">
        <v>117</v>
      </c>
      <c r="L387" s="2">
        <v>-1.4099999999999</v>
      </c>
      <c r="M387" s="2">
        <v>-1.95999999999991</v>
      </c>
      <c r="N387" s="2">
        <v>0.53846153846153799</v>
      </c>
      <c r="O387" s="2">
        <v>0.487179487179487</v>
      </c>
      <c r="P387" s="2">
        <v>-1.20512820512812E-2</v>
      </c>
      <c r="Q387" s="2">
        <v>-4.54838709677386E-2</v>
      </c>
      <c r="R387" s="2">
        <v>3.7741935483871001</v>
      </c>
      <c r="S387" s="2">
        <v>0.27272727272727298</v>
      </c>
      <c r="T387" s="2">
        <v>85</v>
      </c>
      <c r="U387" s="2">
        <v>7</v>
      </c>
      <c r="V387" s="2">
        <v>10</v>
      </c>
      <c r="W387" s="2">
        <v>100</v>
      </c>
    </row>
    <row r="388" spans="1:23" x14ac:dyDescent="0.25">
      <c r="A388" s="2">
        <f>(Table3[[#This Row],[profit]] / 123.16 * 1000) - (Table3[[#This Row],[positions]] * 0.08)</f>
        <v>-22.759363429683777</v>
      </c>
      <c r="B388" s="2" t="s">
        <v>37</v>
      </c>
      <c r="C388" s="2">
        <v>744</v>
      </c>
      <c r="D388" s="2" t="s">
        <v>24</v>
      </c>
      <c r="E388" s="2">
        <v>170</v>
      </c>
      <c r="F388" s="2">
        <v>29</v>
      </c>
      <c r="G388" s="2">
        <v>0.04</v>
      </c>
      <c r="H388" s="2">
        <v>0.25</v>
      </c>
      <c r="I388" s="2">
        <v>0.1</v>
      </c>
      <c r="J388" s="2" t="b">
        <v>0</v>
      </c>
      <c r="K388" s="2">
        <v>319</v>
      </c>
      <c r="L388" s="2">
        <v>0.34000000000014602</v>
      </c>
      <c r="M388" s="2">
        <v>-0.24999999999995701</v>
      </c>
      <c r="N388" s="2">
        <v>0.49843260188087801</v>
      </c>
      <c r="O388" s="2">
        <v>0.44200626959247602</v>
      </c>
      <c r="P388" s="2">
        <v>1.06583072100359E-3</v>
      </c>
      <c r="Q388" s="2">
        <v>1.0967741935488599E-2</v>
      </c>
      <c r="R388" s="2">
        <v>10.290322580645199</v>
      </c>
      <c r="S388" s="2">
        <v>0.58333333333333304</v>
      </c>
      <c r="T388" s="2">
        <v>163</v>
      </c>
      <c r="U388" s="2">
        <v>90</v>
      </c>
      <c r="V388" s="2">
        <v>29</v>
      </c>
      <c r="W388" s="2">
        <v>199</v>
      </c>
    </row>
    <row r="389" spans="1:23" x14ac:dyDescent="0.25">
      <c r="A389" s="2">
        <f>(Table3[[#This Row],[profit]] / 123.16 * 1000) - (Table3[[#This Row],[positions]] * 0.08)</f>
        <v>-23.819603767455206</v>
      </c>
      <c r="B389" s="2" t="s">
        <v>37</v>
      </c>
      <c r="C389" s="2">
        <v>744</v>
      </c>
      <c r="D389" s="2" t="s">
        <v>24</v>
      </c>
      <c r="E389" s="2">
        <v>160</v>
      </c>
      <c r="F389" s="2">
        <v>2</v>
      </c>
      <c r="G389" s="2">
        <v>0.01</v>
      </c>
      <c r="H389" s="2">
        <v>0.16</v>
      </c>
      <c r="I389" s="2">
        <v>0.37</v>
      </c>
      <c r="J389" s="2" t="b">
        <v>0</v>
      </c>
      <c r="K389" s="2">
        <v>383</v>
      </c>
      <c r="L389" s="2">
        <v>0.84000000000021702</v>
      </c>
      <c r="M389" s="2">
        <v>-0.599999999999838</v>
      </c>
      <c r="N389" s="2">
        <v>0.49608355091383799</v>
      </c>
      <c r="O389" s="2">
        <v>0.49608355091383799</v>
      </c>
      <c r="P389" s="2">
        <v>2.1932114882512199E-3</v>
      </c>
      <c r="Q389" s="2">
        <v>2.7096774193555401E-2</v>
      </c>
      <c r="R389" s="2">
        <v>12.3548387096774</v>
      </c>
      <c r="S389" s="2">
        <v>0.66666666666666696</v>
      </c>
      <c r="T389" s="2">
        <v>200</v>
      </c>
      <c r="U389" s="2">
        <v>9</v>
      </c>
      <c r="V389" s="2">
        <v>74</v>
      </c>
      <c r="W389" s="2">
        <v>300</v>
      </c>
    </row>
    <row r="390" spans="1:23" x14ac:dyDescent="0.25">
      <c r="A390" s="2">
        <f>(Table3[[#This Row],[profit]] / 123.16 * 1000) - (Table3[[#This Row],[positions]] * 0.08)</f>
        <v>-24.27003572588503</v>
      </c>
      <c r="B390" s="2" t="s">
        <v>37</v>
      </c>
      <c r="C390" s="2">
        <v>744</v>
      </c>
      <c r="D390" s="2" t="s">
        <v>24</v>
      </c>
      <c r="E390" s="2">
        <v>180</v>
      </c>
      <c r="F390" s="2">
        <v>5</v>
      </c>
      <c r="G390" s="2">
        <v>7.0000000000000007E-2</v>
      </c>
      <c r="H390" s="2">
        <v>0.14000000000000001</v>
      </c>
      <c r="I390" s="2">
        <v>0.05</v>
      </c>
      <c r="J390" s="2" t="b">
        <v>0</v>
      </c>
      <c r="K390" s="2">
        <v>142</v>
      </c>
      <c r="L390" s="2">
        <v>-1.59</v>
      </c>
      <c r="M390" s="2">
        <v>-1.7100000000000199</v>
      </c>
      <c r="N390" s="2">
        <v>0.47887323943662002</v>
      </c>
      <c r="O390" s="2">
        <v>0.30281690140845102</v>
      </c>
      <c r="P390" s="2">
        <v>-1.11971830985916E-2</v>
      </c>
      <c r="Q390" s="2">
        <v>-5.1290322580645302E-2</v>
      </c>
      <c r="R390" s="2">
        <v>4.5806451612903203</v>
      </c>
      <c r="S390" s="2">
        <v>0.27272727272727298</v>
      </c>
      <c r="T390" s="2">
        <v>40</v>
      </c>
      <c r="U390" s="2">
        <v>96</v>
      </c>
      <c r="V390" s="2">
        <v>36</v>
      </c>
      <c r="W390" s="2">
        <v>10</v>
      </c>
    </row>
    <row r="391" spans="1:23" x14ac:dyDescent="0.25">
      <c r="A391" s="2">
        <f>(Table3[[#This Row],[profit]] / 123.16 * 1000) - (Table3[[#This Row],[positions]] * 0.08)</f>
        <v>-25.103501136732866</v>
      </c>
      <c r="B391" s="2" t="s">
        <v>37</v>
      </c>
      <c r="C391" s="2">
        <v>744</v>
      </c>
      <c r="D391" s="2" t="s">
        <v>24</v>
      </c>
      <c r="E391" s="2">
        <v>130</v>
      </c>
      <c r="F391" s="2">
        <v>18</v>
      </c>
      <c r="G391" s="2">
        <v>0.1</v>
      </c>
      <c r="H391" s="2">
        <v>7.0000000000000007E-2</v>
      </c>
      <c r="I391" s="2">
        <v>0.16</v>
      </c>
      <c r="J391" s="2" t="b">
        <v>0</v>
      </c>
      <c r="K391" s="2">
        <v>124</v>
      </c>
      <c r="L391" s="2">
        <v>-1.8700000000000201</v>
      </c>
      <c r="M391" s="2">
        <v>-1.8700000000000201</v>
      </c>
      <c r="N391" s="2">
        <v>0.532258064516129</v>
      </c>
      <c r="O391" s="2">
        <v>0.56451612903225801</v>
      </c>
      <c r="P391" s="2">
        <v>-1.50806451612905E-2</v>
      </c>
      <c r="Q391" s="2">
        <v>-6.0322580645161897E-2</v>
      </c>
      <c r="R391" s="2">
        <v>4</v>
      </c>
      <c r="S391" s="2">
        <v>0.36363636363636398</v>
      </c>
      <c r="T391" s="2">
        <v>66</v>
      </c>
      <c r="U391" s="2">
        <v>25</v>
      </c>
      <c r="V391" s="2">
        <v>63</v>
      </c>
      <c r="W391" s="2">
        <v>36</v>
      </c>
    </row>
    <row r="392" spans="1:23" x14ac:dyDescent="0.25">
      <c r="A392" s="2">
        <f>(Table3[[#This Row],[profit]] / 123.16 * 1000) - (Table3[[#This Row],[positions]] * 0.08)</f>
        <v>-25.512906787917228</v>
      </c>
      <c r="B392" s="2" t="s">
        <v>37</v>
      </c>
      <c r="C392" s="2">
        <v>744</v>
      </c>
      <c r="D392" s="2" t="s">
        <v>24</v>
      </c>
      <c r="E392" s="2">
        <v>190</v>
      </c>
      <c r="F392" s="2">
        <v>26</v>
      </c>
      <c r="G392" s="2">
        <v>0.05</v>
      </c>
      <c r="H392" s="2">
        <v>0.11</v>
      </c>
      <c r="I392" s="2">
        <v>0.32</v>
      </c>
      <c r="J392" s="2" t="b">
        <v>1</v>
      </c>
      <c r="K392" s="2">
        <v>257</v>
      </c>
      <c r="L392" s="2">
        <v>-0.60999999999988597</v>
      </c>
      <c r="M392" s="2">
        <v>-2.9299999999998798</v>
      </c>
      <c r="N392" s="2">
        <v>0.52140077821011699</v>
      </c>
      <c r="O392" s="2">
        <v>0.50194552529182901</v>
      </c>
      <c r="P392" s="2">
        <v>-2.3735408560306799E-3</v>
      </c>
      <c r="Q392" s="2">
        <v>-1.9677419354835E-2</v>
      </c>
      <c r="R392" s="2">
        <v>8.2903225806451601</v>
      </c>
      <c r="S392" s="2">
        <v>0.46153846153846201</v>
      </c>
      <c r="T392" s="2">
        <v>193</v>
      </c>
      <c r="U392" s="2">
        <v>17</v>
      </c>
      <c r="V392" s="2">
        <v>82</v>
      </c>
      <c r="W392" s="2">
        <v>158</v>
      </c>
    </row>
    <row r="393" spans="1:23" x14ac:dyDescent="0.25">
      <c r="A393" s="2">
        <f>(Table3[[#This Row],[profit]] / 123.16 * 1000) - (Table3[[#This Row],[positions]] * 0.08)</f>
        <v>-26.696096135109126</v>
      </c>
      <c r="B393" s="2" t="s">
        <v>37</v>
      </c>
      <c r="C393" s="2">
        <v>744</v>
      </c>
      <c r="D393" s="2" t="s">
        <v>24</v>
      </c>
      <c r="E393" s="2">
        <v>120</v>
      </c>
      <c r="F393" s="2">
        <v>28</v>
      </c>
      <c r="G393" s="2">
        <v>0.04</v>
      </c>
      <c r="H393" s="2">
        <v>0.28999999999999998</v>
      </c>
      <c r="I393" s="2">
        <v>0.2</v>
      </c>
      <c r="J393" s="2" t="b">
        <v>0</v>
      </c>
      <c r="K393" s="2">
        <v>354</v>
      </c>
      <c r="L393" s="2">
        <v>0.19999999999995999</v>
      </c>
      <c r="M393" s="2">
        <v>-0.80000000000002602</v>
      </c>
      <c r="N393" s="2">
        <v>0.5</v>
      </c>
      <c r="O393" s="2">
        <v>0.50847457627118597</v>
      </c>
      <c r="P393" s="2">
        <v>5.6497175141231697E-4</v>
      </c>
      <c r="Q393" s="2">
        <v>6.4516129032245201E-3</v>
      </c>
      <c r="R393" s="2">
        <v>11.419354838709699</v>
      </c>
      <c r="S393" s="2">
        <v>0.58333333333333304</v>
      </c>
      <c r="T393" s="2">
        <v>140</v>
      </c>
      <c r="U393" s="2">
        <v>18</v>
      </c>
      <c r="V393" s="2">
        <v>13</v>
      </c>
      <c r="W393" s="2">
        <v>323</v>
      </c>
    </row>
    <row r="394" spans="1:23" x14ac:dyDescent="0.25">
      <c r="A394" s="2">
        <f>(Table3[[#This Row],[profit]] / 123.16 * 1000) - (Table3[[#This Row],[positions]] * 0.08)</f>
        <v>-27.045014615135109</v>
      </c>
      <c r="B394" s="2" t="s">
        <v>37</v>
      </c>
      <c r="C394" s="2">
        <v>744</v>
      </c>
      <c r="D394" s="2" t="s">
        <v>24</v>
      </c>
      <c r="E394" s="2">
        <v>150</v>
      </c>
      <c r="F394" s="2">
        <v>13</v>
      </c>
      <c r="G394" s="2">
        <v>0.08</v>
      </c>
      <c r="H394" s="2">
        <v>0.19</v>
      </c>
      <c r="I394" s="2">
        <v>0.39</v>
      </c>
      <c r="J394" s="2" t="b">
        <v>1</v>
      </c>
      <c r="K394" s="2">
        <v>130</v>
      </c>
      <c r="L394" s="2">
        <v>-2.0500000000000398</v>
      </c>
      <c r="M394" s="2">
        <v>-2.1800000000000601</v>
      </c>
      <c r="N394" s="2">
        <v>0.54615384615384599</v>
      </c>
      <c r="O394" s="2">
        <v>0.46153846153846201</v>
      </c>
      <c r="P394" s="2">
        <v>-1.5769230769231101E-2</v>
      </c>
      <c r="Q394" s="2">
        <v>-6.6129032258065795E-2</v>
      </c>
      <c r="R394" s="2">
        <v>4.1935483870967696</v>
      </c>
      <c r="S394" s="2">
        <v>0.36363636363636398</v>
      </c>
      <c r="T394" s="2">
        <v>155</v>
      </c>
      <c r="U394" s="2">
        <v>7</v>
      </c>
      <c r="V394" s="2">
        <v>22</v>
      </c>
      <c r="W394" s="2">
        <v>101</v>
      </c>
    </row>
    <row r="395" spans="1:23" x14ac:dyDescent="0.25">
      <c r="A395" s="2">
        <f>(Table3[[#This Row],[profit]] / 123.16 * 1000) - (Table3[[#This Row],[positions]] * 0.08)</f>
        <v>-29.960636570313795</v>
      </c>
      <c r="B395" s="2" t="s">
        <v>37</v>
      </c>
      <c r="C395" s="2">
        <v>744</v>
      </c>
      <c r="D395" s="2" t="s">
        <v>24</v>
      </c>
      <c r="E395" s="2">
        <v>50</v>
      </c>
      <c r="F395" s="2">
        <v>8</v>
      </c>
      <c r="G395" s="2">
        <v>0.05</v>
      </c>
      <c r="H395" s="2">
        <v>0.24</v>
      </c>
      <c r="I395" s="2">
        <v>0.32</v>
      </c>
      <c r="J395" s="2" t="b">
        <v>1</v>
      </c>
      <c r="K395" s="2">
        <v>340</v>
      </c>
      <c r="L395" s="2">
        <v>-0.33999999999984698</v>
      </c>
      <c r="M395" s="2">
        <v>-1.1900000000000099</v>
      </c>
      <c r="N395" s="2">
        <v>0.47058823529411797</v>
      </c>
      <c r="O395" s="2">
        <v>0.45588235294117602</v>
      </c>
      <c r="P395" s="2">
        <v>-9.9999999999955008E-4</v>
      </c>
      <c r="Q395" s="2">
        <v>-1.0967741935478901E-2</v>
      </c>
      <c r="R395" s="2">
        <v>10.9677419354839</v>
      </c>
      <c r="S395" s="2">
        <v>0.58333333333333304</v>
      </c>
      <c r="T395" s="2">
        <v>50</v>
      </c>
      <c r="U395" s="2">
        <v>2</v>
      </c>
      <c r="V395" s="2">
        <v>13</v>
      </c>
      <c r="W395" s="2">
        <v>325</v>
      </c>
    </row>
    <row r="396" spans="1:23" x14ac:dyDescent="0.25">
      <c r="A396" s="2">
        <f>(Table3[[#This Row],[profit]] / 123.16 * 1000) - (Table3[[#This Row],[positions]] * 0.08)</f>
        <v>-33.024384540436962</v>
      </c>
      <c r="B396" s="2" t="s">
        <v>37</v>
      </c>
      <c r="C396" s="2">
        <v>744</v>
      </c>
      <c r="D396" s="2" t="s">
        <v>24</v>
      </c>
      <c r="E396" s="2">
        <v>100</v>
      </c>
      <c r="F396" s="2">
        <v>23</v>
      </c>
      <c r="G396" s="2">
        <v>0.06</v>
      </c>
      <c r="H396" s="2">
        <v>0.08</v>
      </c>
      <c r="I396" s="2">
        <v>0.02</v>
      </c>
      <c r="J396" s="2" t="b">
        <v>0</v>
      </c>
      <c r="K396" s="2">
        <v>494</v>
      </c>
      <c r="L396" s="2">
        <v>0.799999999999784</v>
      </c>
      <c r="M396" s="2">
        <v>-0.28000000000000103</v>
      </c>
      <c r="N396" s="2">
        <v>0.50404858299595101</v>
      </c>
      <c r="O396" s="2">
        <v>0.35627530364372501</v>
      </c>
      <c r="P396" s="2">
        <v>1.61943319838013E-3</v>
      </c>
      <c r="Q396" s="2">
        <v>2.5806451612896301E-2</v>
      </c>
      <c r="R396" s="2">
        <v>15.935483870967699</v>
      </c>
      <c r="S396" s="2">
        <v>0.5</v>
      </c>
      <c r="T396" s="2">
        <v>38</v>
      </c>
      <c r="U396" s="2">
        <v>315</v>
      </c>
      <c r="V396" s="2">
        <v>152</v>
      </c>
      <c r="W396" s="2">
        <v>27</v>
      </c>
    </row>
    <row r="397" spans="1:23" x14ac:dyDescent="0.25">
      <c r="A397" s="2">
        <f>(Table3[[#This Row],[profit]] / 123.16 * 1000) - (Table3[[#This Row],[positions]] * 0.08)</f>
        <v>-34.348450795713134</v>
      </c>
      <c r="B397" s="2" t="s">
        <v>37</v>
      </c>
      <c r="C397" s="2">
        <v>744</v>
      </c>
      <c r="D397" s="2" t="s">
        <v>24</v>
      </c>
      <c r="E397" s="2">
        <v>70</v>
      </c>
      <c r="F397" s="2">
        <v>4</v>
      </c>
      <c r="G397" s="2">
        <v>0.02</v>
      </c>
      <c r="H397" s="2">
        <v>0.28999999999999998</v>
      </c>
      <c r="I397" s="2">
        <v>0.26</v>
      </c>
      <c r="J397" s="2" t="b">
        <v>0</v>
      </c>
      <c r="K397" s="2">
        <v>609</v>
      </c>
      <c r="L397" s="2">
        <v>1.76999999999997</v>
      </c>
      <c r="M397" s="2">
        <v>-0.17000000000000201</v>
      </c>
      <c r="N397" s="2">
        <v>0.50082101806239698</v>
      </c>
      <c r="O397" s="2">
        <v>0.48275862068965503</v>
      </c>
      <c r="P397" s="2">
        <v>2.90640394088665E-3</v>
      </c>
      <c r="Q397" s="2">
        <v>5.7096774193547299E-2</v>
      </c>
      <c r="R397" s="2">
        <v>19.645161290322601</v>
      </c>
      <c r="S397" s="2">
        <v>0.69230769230769196</v>
      </c>
      <c r="T397" s="2">
        <v>93</v>
      </c>
      <c r="U397" s="2">
        <v>14</v>
      </c>
      <c r="V397" s="2">
        <v>13</v>
      </c>
      <c r="W397" s="2">
        <v>582</v>
      </c>
    </row>
    <row r="398" spans="1:23" x14ac:dyDescent="0.25">
      <c r="A398" s="2">
        <f>(Table3[[#This Row],[profit]] / 123.16 * 1000) - (Table3[[#This Row],[positions]] * 0.08)</f>
        <v>-34.856252029879265</v>
      </c>
      <c r="B398" s="2" t="s">
        <v>37</v>
      </c>
      <c r="C398" s="2">
        <v>744</v>
      </c>
      <c r="D398" s="2" t="s">
        <v>24</v>
      </c>
      <c r="E398" s="2">
        <v>40</v>
      </c>
      <c r="F398" s="2">
        <v>23</v>
      </c>
      <c r="G398" s="2">
        <v>7.0000000000000007E-2</v>
      </c>
      <c r="H398" s="2">
        <v>0.15</v>
      </c>
      <c r="I398" s="2">
        <v>0.1</v>
      </c>
      <c r="J398" s="2" t="b">
        <v>1</v>
      </c>
      <c r="K398" s="2">
        <v>320</v>
      </c>
      <c r="L398" s="2">
        <v>-1.13999999999993</v>
      </c>
      <c r="M398" s="2">
        <v>-2.3599999999999901</v>
      </c>
      <c r="N398" s="2">
        <v>0.48749999999999999</v>
      </c>
      <c r="O398" s="2">
        <v>0.41249999999999998</v>
      </c>
      <c r="P398" s="2">
        <v>-3.5624999999997798E-3</v>
      </c>
      <c r="Q398" s="2">
        <v>-3.67741935483848E-2</v>
      </c>
      <c r="R398" s="2">
        <v>10.322580645161301</v>
      </c>
      <c r="S398" s="2">
        <v>0.5</v>
      </c>
      <c r="T398" s="2">
        <v>38</v>
      </c>
      <c r="U398" s="2">
        <v>50</v>
      </c>
      <c r="V398" s="2">
        <v>10</v>
      </c>
      <c r="W398" s="2">
        <v>260</v>
      </c>
    </row>
    <row r="399" spans="1:23" x14ac:dyDescent="0.25">
      <c r="A399" s="2">
        <f>(Table3[[#This Row],[profit]] / 123.16 * 1000) - (Table3[[#This Row],[positions]] * 0.08)</f>
        <v>-35.338486521597062</v>
      </c>
      <c r="B399" s="2" t="s">
        <v>37</v>
      </c>
      <c r="C399" s="2">
        <v>744</v>
      </c>
      <c r="D399" s="2" t="s">
        <v>24</v>
      </c>
      <c r="E399" s="2">
        <v>80</v>
      </c>
      <c r="F399" s="2">
        <v>3</v>
      </c>
      <c r="G399" s="2">
        <v>0.03</v>
      </c>
      <c r="H399" s="2">
        <v>0.08</v>
      </c>
      <c r="I399" s="2">
        <v>0.35</v>
      </c>
      <c r="J399" s="2" t="b">
        <v>0</v>
      </c>
      <c r="K399" s="2">
        <v>460</v>
      </c>
      <c r="L399" s="2">
        <v>0.18000000000010599</v>
      </c>
      <c r="M399" s="2">
        <v>-0.84000000000001795</v>
      </c>
      <c r="N399" s="2">
        <v>0.49782608695652197</v>
      </c>
      <c r="O399" s="2">
        <v>0.54565217391304299</v>
      </c>
      <c r="P399" s="2">
        <v>3.9130434782631802E-4</v>
      </c>
      <c r="Q399" s="2">
        <v>5.8064516129066497E-3</v>
      </c>
      <c r="R399" s="2">
        <v>14.8387096774194</v>
      </c>
      <c r="S399" s="2">
        <v>0.53846153846153799</v>
      </c>
      <c r="T399" s="2">
        <v>88</v>
      </c>
      <c r="U399" s="2">
        <v>9</v>
      </c>
      <c r="V399" s="2">
        <v>163</v>
      </c>
      <c r="W399" s="2">
        <v>288</v>
      </c>
    </row>
    <row r="400" spans="1:23" x14ac:dyDescent="0.25">
      <c r="A400" s="2">
        <f>(Table3[[#This Row],[profit]] / 123.16 * 1000) - (Table3[[#This Row],[positions]] * 0.08)</f>
        <v>-36.944540435203983</v>
      </c>
      <c r="B400" s="2" t="s">
        <v>37</v>
      </c>
      <c r="C400" s="2">
        <v>744</v>
      </c>
      <c r="D400" s="2" t="s">
        <v>24</v>
      </c>
      <c r="E400" s="2">
        <v>130</v>
      </c>
      <c r="F400" s="2">
        <v>27</v>
      </c>
      <c r="G400" s="2">
        <v>0.01</v>
      </c>
      <c r="H400" s="2">
        <v>0.23</v>
      </c>
      <c r="I400" s="2">
        <v>0.21</v>
      </c>
      <c r="J400" s="2" t="b">
        <v>0</v>
      </c>
      <c r="K400" s="2">
        <v>407</v>
      </c>
      <c r="L400" s="2">
        <v>-0.53999999999972204</v>
      </c>
      <c r="M400" s="2">
        <v>-0.67999999999983596</v>
      </c>
      <c r="N400" s="2">
        <v>0.50122850122850104</v>
      </c>
      <c r="O400" s="2">
        <v>0.47911547911547903</v>
      </c>
      <c r="P400" s="2">
        <v>-1.3267813267806401E-3</v>
      </c>
      <c r="Q400" s="2">
        <v>-1.7419354838700701E-2</v>
      </c>
      <c r="R400" s="2">
        <v>13.1290322580645</v>
      </c>
      <c r="S400" s="2">
        <v>0.66666666666666696</v>
      </c>
      <c r="T400" s="2">
        <v>180</v>
      </c>
      <c r="U400" s="2">
        <v>21</v>
      </c>
      <c r="V400" s="2">
        <v>28</v>
      </c>
      <c r="W400" s="2">
        <v>357</v>
      </c>
    </row>
    <row r="401" spans="1:23" x14ac:dyDescent="0.25">
      <c r="A401" s="2">
        <f>(Table3[[#This Row],[profit]] / 123.16 * 1000) - (Table3[[#This Row],[positions]] * 0.08)</f>
        <v>-37.471230919129916</v>
      </c>
      <c r="B401" s="2" t="s">
        <v>37</v>
      </c>
      <c r="C401" s="2">
        <v>744</v>
      </c>
      <c r="D401" s="2" t="s">
        <v>24</v>
      </c>
      <c r="E401" s="2">
        <v>90</v>
      </c>
      <c r="F401" s="2">
        <v>28</v>
      </c>
      <c r="G401" s="2">
        <v>0.06</v>
      </c>
      <c r="H401" s="2">
        <v>0.11</v>
      </c>
      <c r="I401" s="2">
        <v>0.14000000000000001</v>
      </c>
      <c r="J401" s="2" t="b">
        <v>1</v>
      </c>
      <c r="K401" s="2">
        <v>306</v>
      </c>
      <c r="L401" s="2">
        <v>-1.6000000000000401</v>
      </c>
      <c r="M401" s="2">
        <v>-2.75000000000004</v>
      </c>
      <c r="N401" s="2">
        <v>0.49673202614379097</v>
      </c>
      <c r="O401" s="2">
        <v>0.467320261437909</v>
      </c>
      <c r="P401" s="2">
        <v>-5.2287581699347599E-3</v>
      </c>
      <c r="Q401" s="2">
        <v>-5.1612903225807701E-2</v>
      </c>
      <c r="R401" s="2">
        <v>9.8709677419354804</v>
      </c>
      <c r="S401" s="2">
        <v>0.5</v>
      </c>
      <c r="T401" s="2">
        <v>78</v>
      </c>
      <c r="U401" s="2">
        <v>53</v>
      </c>
      <c r="V401" s="2">
        <v>54</v>
      </c>
      <c r="W401" s="2">
        <v>199</v>
      </c>
    </row>
    <row r="402" spans="1:23" x14ac:dyDescent="0.25">
      <c r="A402" s="2">
        <f>(Table3[[#This Row],[profit]] / 123.16 * 1000) - (Table3[[#This Row],[positions]] * 0.08)</f>
        <v>-41.3924261123748</v>
      </c>
      <c r="B402" s="2" t="s">
        <v>37</v>
      </c>
      <c r="C402" s="2">
        <v>744</v>
      </c>
      <c r="D402" s="2" t="s">
        <v>24</v>
      </c>
      <c r="E402" s="2">
        <v>130</v>
      </c>
      <c r="F402" s="2">
        <v>8</v>
      </c>
      <c r="G402" s="2">
        <v>0.04</v>
      </c>
      <c r="H402" s="2">
        <v>0.4</v>
      </c>
      <c r="I402" s="2">
        <v>0.09</v>
      </c>
      <c r="J402" s="2" t="b">
        <v>0</v>
      </c>
      <c r="K402" s="2">
        <v>354</v>
      </c>
      <c r="L402" s="2">
        <v>-1.61000000000008</v>
      </c>
      <c r="M402" s="2">
        <v>-2.03000000000009</v>
      </c>
      <c r="N402" s="2">
        <v>0.49152542372881403</v>
      </c>
      <c r="O402" s="2">
        <v>0.44067796610169502</v>
      </c>
      <c r="P402" s="2">
        <v>-4.5480225988703002E-3</v>
      </c>
      <c r="Q402" s="2">
        <v>-5.1935483870970502E-2</v>
      </c>
      <c r="R402" s="2">
        <v>11.419354838709699</v>
      </c>
      <c r="S402" s="2">
        <v>0.5</v>
      </c>
      <c r="T402" s="2">
        <v>108</v>
      </c>
      <c r="U402" s="2">
        <v>129</v>
      </c>
      <c r="V402" s="2">
        <v>6</v>
      </c>
      <c r="W402" s="2">
        <v>219</v>
      </c>
    </row>
    <row r="403" spans="1:23" x14ac:dyDescent="0.25">
      <c r="A403" s="2">
        <f>(Table3[[#This Row],[profit]] / 123.16 * 1000) - (Table3[[#This Row],[positions]] * 0.08)</f>
        <v>-43.36724910685313</v>
      </c>
      <c r="B403" s="2" t="s">
        <v>37</v>
      </c>
      <c r="C403" s="2">
        <v>744</v>
      </c>
      <c r="D403" s="2" t="s">
        <v>24</v>
      </c>
      <c r="E403" s="2">
        <v>20</v>
      </c>
      <c r="F403" s="2">
        <v>8</v>
      </c>
      <c r="G403" s="2">
        <v>0.05</v>
      </c>
      <c r="H403" s="2">
        <v>0.28000000000000003</v>
      </c>
      <c r="I403" s="2">
        <v>0.33</v>
      </c>
      <c r="J403" s="2" t="b">
        <v>0</v>
      </c>
      <c r="K403" s="2">
        <v>468</v>
      </c>
      <c r="L403" s="2">
        <v>-0.73000000000003196</v>
      </c>
      <c r="M403" s="2">
        <v>-0.90999999999998205</v>
      </c>
      <c r="N403" s="2">
        <v>0.50427350427350404</v>
      </c>
      <c r="O403" s="2">
        <v>0.480769230769231</v>
      </c>
      <c r="P403" s="2">
        <v>-1.5598290598291299E-3</v>
      </c>
      <c r="Q403" s="2">
        <v>-2.3548387096775199E-2</v>
      </c>
      <c r="R403" s="2">
        <v>15.0967741935484</v>
      </c>
      <c r="S403" s="2">
        <v>0.46153846153846201</v>
      </c>
      <c r="T403" s="2">
        <v>21</v>
      </c>
      <c r="U403" s="2">
        <v>0</v>
      </c>
      <c r="V403" s="2">
        <v>3</v>
      </c>
      <c r="W403" s="2">
        <v>465</v>
      </c>
    </row>
    <row r="404" spans="1:23" x14ac:dyDescent="0.25">
      <c r="A404" s="2">
        <f>(Table3[[#This Row],[profit]] / 123.16 * 1000) - (Table3[[#This Row],[positions]] * 0.08)</f>
        <v>-46.766846378693984</v>
      </c>
      <c r="B404" s="2" t="s">
        <v>37</v>
      </c>
      <c r="C404" s="2">
        <v>744</v>
      </c>
      <c r="D404" s="2" t="s">
        <v>24</v>
      </c>
      <c r="E404" s="2">
        <v>140</v>
      </c>
      <c r="F404" s="2">
        <v>28</v>
      </c>
      <c r="G404" s="2">
        <v>0.04</v>
      </c>
      <c r="H404" s="2">
        <v>0.24</v>
      </c>
      <c r="I404" s="2">
        <v>0.15</v>
      </c>
      <c r="J404" s="2" t="b">
        <v>1</v>
      </c>
      <c r="K404" s="2">
        <v>341</v>
      </c>
      <c r="L404" s="2">
        <v>-2.3999999999999502</v>
      </c>
      <c r="M404" s="2">
        <v>-3.2999999999999501</v>
      </c>
      <c r="N404" s="2">
        <v>0.51906158357771304</v>
      </c>
      <c r="O404" s="2">
        <v>0.43988269794721402</v>
      </c>
      <c r="P404" s="2">
        <v>-7.0381231671552804E-3</v>
      </c>
      <c r="Q404" s="2">
        <v>-7.7419354838708002E-2</v>
      </c>
      <c r="R404" s="2">
        <v>11</v>
      </c>
      <c r="S404" s="2">
        <v>0.41666666666666702</v>
      </c>
      <c r="T404" s="2">
        <v>153</v>
      </c>
      <c r="U404" s="2">
        <v>73</v>
      </c>
      <c r="V404" s="2">
        <v>15</v>
      </c>
      <c r="W404" s="2">
        <v>252</v>
      </c>
    </row>
    <row r="405" spans="1:23" x14ac:dyDescent="0.25">
      <c r="A405" s="2">
        <f>(Table3[[#This Row],[profit]] / 123.16 * 1000) - (Table3[[#This Row],[positions]] * 0.08)</f>
        <v>-46.999753166611882</v>
      </c>
      <c r="B405" s="2" t="s">
        <v>37</v>
      </c>
      <c r="C405" s="2">
        <v>744</v>
      </c>
      <c r="D405" s="2" t="s">
        <v>24</v>
      </c>
      <c r="E405" s="2">
        <v>190</v>
      </c>
      <c r="F405" s="2">
        <v>21</v>
      </c>
      <c r="G405" s="2">
        <v>7.0000000000000007E-2</v>
      </c>
      <c r="H405" s="2">
        <v>0.15</v>
      </c>
      <c r="I405" s="2">
        <v>0.05</v>
      </c>
      <c r="J405" s="2" t="b">
        <v>1</v>
      </c>
      <c r="K405" s="2">
        <v>282</v>
      </c>
      <c r="L405" s="2">
        <v>-3.0099999999999199</v>
      </c>
      <c r="M405" s="2">
        <v>-3.5599999999999201</v>
      </c>
      <c r="N405" s="2">
        <v>0.47872340425531901</v>
      </c>
      <c r="O405" s="2">
        <v>0.27304964539007098</v>
      </c>
      <c r="P405" s="2">
        <v>-1.06737588652479E-2</v>
      </c>
      <c r="Q405" s="2">
        <v>-9.7096774193545801E-2</v>
      </c>
      <c r="R405" s="2">
        <v>9.0967741935483897</v>
      </c>
      <c r="S405" s="2">
        <v>0.30769230769230799</v>
      </c>
      <c r="T405" s="2">
        <v>81</v>
      </c>
      <c r="U405" s="2">
        <v>198</v>
      </c>
      <c r="V405" s="2">
        <v>52</v>
      </c>
      <c r="W405" s="2">
        <v>32</v>
      </c>
    </row>
    <row r="406" spans="1:23" x14ac:dyDescent="0.25">
      <c r="A406" s="2">
        <f>(Table3[[#This Row],[profit]] / 123.16 * 1000) - (Table3[[#This Row],[positions]] * 0.08)</f>
        <v>-51.287327054237174</v>
      </c>
      <c r="B406" s="2" t="s">
        <v>37</v>
      </c>
      <c r="C406" s="2">
        <v>744</v>
      </c>
      <c r="D406" s="2" t="s">
        <v>24</v>
      </c>
      <c r="E406" s="2">
        <v>60</v>
      </c>
      <c r="F406" s="2">
        <v>9</v>
      </c>
      <c r="G406" s="2">
        <v>0.04</v>
      </c>
      <c r="H406" s="2">
        <v>0.22</v>
      </c>
      <c r="I406" s="2">
        <v>0.11</v>
      </c>
      <c r="J406" s="2" t="b">
        <v>1</v>
      </c>
      <c r="K406" s="2">
        <v>499</v>
      </c>
      <c r="L406" s="2">
        <v>-1.39999999999985</v>
      </c>
      <c r="M406" s="2">
        <v>-2.69999999999999</v>
      </c>
      <c r="N406" s="2">
        <v>0.50501002004008</v>
      </c>
      <c r="O406" s="2">
        <v>0.45691382765531102</v>
      </c>
      <c r="P406" s="2">
        <v>-2.80561122244459E-3</v>
      </c>
      <c r="Q406" s="2">
        <v>-4.5161290322575799E-2</v>
      </c>
      <c r="R406" s="2">
        <v>16.096774193548399</v>
      </c>
      <c r="S406" s="2">
        <v>0.33333333333333298</v>
      </c>
      <c r="T406" s="2">
        <v>67</v>
      </c>
      <c r="U406" s="2">
        <v>89</v>
      </c>
      <c r="V406" s="2">
        <v>13</v>
      </c>
      <c r="W406" s="2">
        <v>397</v>
      </c>
    </row>
    <row r="407" spans="1:23" x14ac:dyDescent="0.25">
      <c r="A407" s="2">
        <f>(Table3[[#This Row],[profit]] / 123.16 * 1000) - (Table3[[#This Row],[positions]] * 0.08)</f>
        <v>-51.898486521598215</v>
      </c>
      <c r="B407" s="2" t="s">
        <v>37</v>
      </c>
      <c r="C407" s="2">
        <v>744</v>
      </c>
      <c r="D407" s="2" t="s">
        <v>24</v>
      </c>
      <c r="E407" s="2">
        <v>50</v>
      </c>
      <c r="F407" s="2">
        <v>22</v>
      </c>
      <c r="G407" s="2">
        <v>0.03</v>
      </c>
      <c r="H407" s="2">
        <v>0.28000000000000003</v>
      </c>
      <c r="I407" s="2">
        <v>0.16</v>
      </c>
      <c r="J407" s="2" t="b">
        <v>1</v>
      </c>
      <c r="K407" s="2">
        <v>667</v>
      </c>
      <c r="L407" s="2">
        <v>0.17999999999996399</v>
      </c>
      <c r="M407" s="2">
        <v>-1.37000000000012</v>
      </c>
      <c r="N407" s="2">
        <v>0.496251874062969</v>
      </c>
      <c r="O407" s="2">
        <v>0.42578710644677698</v>
      </c>
      <c r="P407" s="2">
        <v>2.69865067466213E-4</v>
      </c>
      <c r="Q407" s="2">
        <v>5.80645161290207E-3</v>
      </c>
      <c r="R407" s="2">
        <v>21.5161290322581</v>
      </c>
      <c r="S407" s="2">
        <v>0.5</v>
      </c>
      <c r="T407" s="2">
        <v>76</v>
      </c>
      <c r="U407" s="2">
        <v>28</v>
      </c>
      <c r="V407" s="2">
        <v>3</v>
      </c>
      <c r="W407" s="2">
        <v>636</v>
      </c>
    </row>
    <row r="408" spans="1:23" x14ac:dyDescent="0.25">
      <c r="A408" s="2">
        <f>(Table3[[#This Row],[profit]] / 123.16 * 1000) - (Table3[[#This Row],[positions]] * 0.08)</f>
        <v>-53.430828190971503</v>
      </c>
      <c r="B408" s="2" t="s">
        <v>37</v>
      </c>
      <c r="C408" s="2">
        <v>744</v>
      </c>
      <c r="D408" s="2" t="s">
        <v>24</v>
      </c>
      <c r="E408" s="2">
        <v>160</v>
      </c>
      <c r="F408" s="2">
        <v>19</v>
      </c>
      <c r="G408" s="2">
        <v>0.04</v>
      </c>
      <c r="H408" s="2">
        <v>0.26</v>
      </c>
      <c r="I408" s="2">
        <v>0.12</v>
      </c>
      <c r="J408" s="2" t="b">
        <v>1</v>
      </c>
      <c r="K408" s="2">
        <v>336</v>
      </c>
      <c r="L408" s="2">
        <v>-3.2700000000000502</v>
      </c>
      <c r="M408" s="2">
        <v>-4.0400000000000196</v>
      </c>
      <c r="N408" s="2">
        <v>0.50297619047619002</v>
      </c>
      <c r="O408" s="2">
        <v>0.40476190476190499</v>
      </c>
      <c r="P408" s="2">
        <v>-9.7321428571430103E-3</v>
      </c>
      <c r="Q408" s="2">
        <v>-0.105483870967744</v>
      </c>
      <c r="R408" s="2">
        <v>10.8387096774194</v>
      </c>
      <c r="S408" s="2">
        <v>0.41666666666666702</v>
      </c>
      <c r="T408" s="2">
        <v>167</v>
      </c>
      <c r="U408" s="2">
        <v>102</v>
      </c>
      <c r="V408" s="2">
        <v>14</v>
      </c>
      <c r="W408" s="2">
        <v>219</v>
      </c>
    </row>
    <row r="409" spans="1:23" x14ac:dyDescent="0.25">
      <c r="A409" s="2">
        <f>(Table3[[#This Row],[profit]] / 123.16 * 1000) - (Table3[[#This Row],[positions]] * 0.08)</f>
        <v>-54.440714517701039</v>
      </c>
      <c r="B409" s="2" t="s">
        <v>37</v>
      </c>
      <c r="C409" s="2">
        <v>744</v>
      </c>
      <c r="D409" s="2" t="s">
        <v>24</v>
      </c>
      <c r="E409" s="2">
        <v>60</v>
      </c>
      <c r="F409" s="2">
        <v>8</v>
      </c>
      <c r="G409" s="2">
        <v>0.03</v>
      </c>
      <c r="H409" s="2">
        <v>0.3</v>
      </c>
      <c r="I409" s="2">
        <v>0.36</v>
      </c>
      <c r="J409" s="2" t="b">
        <v>0</v>
      </c>
      <c r="K409" s="2">
        <v>578</v>
      </c>
      <c r="L409" s="2">
        <v>-1.01000000000006</v>
      </c>
      <c r="M409" s="2">
        <v>-1.44</v>
      </c>
      <c r="N409" s="2">
        <v>0.49480968858131502</v>
      </c>
      <c r="O409" s="2">
        <v>0.48788927335640098</v>
      </c>
      <c r="P409" s="2">
        <v>-1.7474048442907601E-3</v>
      </c>
      <c r="Q409" s="2">
        <v>-3.2580645161292297E-2</v>
      </c>
      <c r="R409" s="2">
        <v>18.645161290322601</v>
      </c>
      <c r="S409" s="2">
        <v>0.33333333333333298</v>
      </c>
      <c r="T409" s="2">
        <v>70</v>
      </c>
      <c r="U409" s="2">
        <v>1</v>
      </c>
      <c r="V409" s="2">
        <v>9</v>
      </c>
      <c r="W409" s="2">
        <v>568</v>
      </c>
    </row>
    <row r="410" spans="1:23" x14ac:dyDescent="0.25">
      <c r="A410" s="2">
        <f>(Table3[[#This Row],[profit]] / 123.16 * 1000) - (Table3[[#This Row],[positions]] * 0.08)</f>
        <v>-55.813861643390382</v>
      </c>
      <c r="B410" s="2" t="s">
        <v>37</v>
      </c>
      <c r="C410" s="2">
        <v>744</v>
      </c>
      <c r="D410" s="2" t="s">
        <v>24</v>
      </c>
      <c r="E410" s="2">
        <v>60</v>
      </c>
      <c r="F410" s="2">
        <v>20</v>
      </c>
      <c r="G410" s="2">
        <v>0.04</v>
      </c>
      <c r="H410" s="2">
        <v>0.06</v>
      </c>
      <c r="I410" s="2">
        <v>0.36</v>
      </c>
      <c r="J410" s="2" t="b">
        <v>0</v>
      </c>
      <c r="K410" s="2">
        <v>584</v>
      </c>
      <c r="L410" s="2">
        <v>-1.1199999999999599</v>
      </c>
      <c r="M410" s="2">
        <v>-1.43999999999996</v>
      </c>
      <c r="N410" s="2">
        <v>0.49486301369863001</v>
      </c>
      <c r="O410" s="2">
        <v>0.53253424657534199</v>
      </c>
      <c r="P410" s="2">
        <v>-1.9178082191780199E-3</v>
      </c>
      <c r="Q410" s="2">
        <v>-3.6129032258063298E-2</v>
      </c>
      <c r="R410" s="2">
        <v>18.838709677419399</v>
      </c>
      <c r="S410" s="2">
        <v>0.58333333333333304</v>
      </c>
      <c r="T410" s="2">
        <v>63</v>
      </c>
      <c r="U410" s="2">
        <v>1</v>
      </c>
      <c r="V410" s="2">
        <v>203</v>
      </c>
      <c r="W410" s="2">
        <v>380</v>
      </c>
    </row>
    <row r="411" spans="1:23" x14ac:dyDescent="0.25">
      <c r="A411" s="2">
        <f>(Table3[[#This Row],[profit]] / 123.16 * 1000) - (Table3[[#This Row],[positions]] * 0.08)</f>
        <v>-56.625891523220204</v>
      </c>
      <c r="B411" s="2" t="s">
        <v>37</v>
      </c>
      <c r="C411" s="2">
        <v>744</v>
      </c>
      <c r="D411" s="2" t="s">
        <v>24</v>
      </c>
      <c r="E411" s="2">
        <v>90</v>
      </c>
      <c r="F411" s="2">
        <v>25</v>
      </c>
      <c r="G411" s="2">
        <v>0.06</v>
      </c>
      <c r="H411" s="2">
        <v>7.0000000000000007E-2</v>
      </c>
      <c r="I411" s="2">
        <v>0.02</v>
      </c>
      <c r="J411" s="2" t="b">
        <v>1</v>
      </c>
      <c r="K411" s="2">
        <v>516</v>
      </c>
      <c r="L411" s="2">
        <v>-1.8899999999998001</v>
      </c>
      <c r="M411" s="2">
        <v>-2.6799999999998598</v>
      </c>
      <c r="N411" s="2">
        <v>0.49031007751937999</v>
      </c>
      <c r="O411" s="2">
        <v>0.226744186046512</v>
      </c>
      <c r="P411" s="2">
        <v>-3.6627906976740301E-3</v>
      </c>
      <c r="Q411" s="2">
        <v>-6.09677419354775E-2</v>
      </c>
      <c r="R411" s="2">
        <v>16.645161290322601</v>
      </c>
      <c r="S411" s="2">
        <v>0.38461538461538503</v>
      </c>
      <c r="T411" s="2">
        <v>20</v>
      </c>
      <c r="U411" s="2">
        <v>398</v>
      </c>
      <c r="V411" s="2">
        <v>108</v>
      </c>
      <c r="W411" s="2">
        <v>10</v>
      </c>
    </row>
    <row r="412" spans="1:23" x14ac:dyDescent="0.25">
      <c r="A412" s="2">
        <f>(Table3[[#This Row],[profit]] / 123.16 * 1000) - (Table3[[#This Row],[positions]] * 0.08)</f>
        <v>-58.639272491068695</v>
      </c>
      <c r="B412" s="2" t="s">
        <v>37</v>
      </c>
      <c r="C412" s="2">
        <v>744</v>
      </c>
      <c r="D412" s="2" t="s">
        <v>24</v>
      </c>
      <c r="E412" s="2">
        <v>170</v>
      </c>
      <c r="F412" s="2">
        <v>15</v>
      </c>
      <c r="G412" s="2">
        <v>0.02</v>
      </c>
      <c r="H412" s="2">
        <v>0.23</v>
      </c>
      <c r="I412" s="2">
        <v>0.4</v>
      </c>
      <c r="J412" s="2" t="b">
        <v>1</v>
      </c>
      <c r="K412" s="2">
        <v>326</v>
      </c>
      <c r="L412" s="2">
        <v>-4.0100000000000202</v>
      </c>
      <c r="M412" s="2">
        <v>-4.6300000000000203</v>
      </c>
      <c r="N412" s="2">
        <v>0.50613496932515301</v>
      </c>
      <c r="O412" s="2">
        <v>0.46319018404908002</v>
      </c>
      <c r="P412" s="2">
        <v>-1.2300613496932599E-2</v>
      </c>
      <c r="Q412" s="2">
        <v>-0.12935483870967801</v>
      </c>
      <c r="R412" s="2">
        <v>10.5161290322581</v>
      </c>
      <c r="S412" s="2">
        <v>0.16666666666666699</v>
      </c>
      <c r="T412" s="2">
        <v>238</v>
      </c>
      <c r="U412" s="2">
        <v>15</v>
      </c>
      <c r="V412" s="2">
        <v>19</v>
      </c>
      <c r="W412" s="2">
        <v>291</v>
      </c>
    </row>
    <row r="413" spans="1:23" x14ac:dyDescent="0.25">
      <c r="A413" s="2">
        <f>(Table3[[#This Row],[profit]] / 123.16 * 1000) - (Table3[[#This Row],[positions]] * 0.08)</f>
        <v>-59.654095485547096</v>
      </c>
      <c r="B413" s="2" t="s">
        <v>37</v>
      </c>
      <c r="C413" s="2">
        <v>744</v>
      </c>
      <c r="D413" s="2" t="s">
        <v>24</v>
      </c>
      <c r="E413" s="2">
        <v>160</v>
      </c>
      <c r="F413" s="2">
        <v>25</v>
      </c>
      <c r="G413" s="2">
        <v>0.02</v>
      </c>
      <c r="H413" s="2">
        <v>0.18</v>
      </c>
      <c r="I413" s="2">
        <v>0.09</v>
      </c>
      <c r="J413" s="2" t="b">
        <v>1</v>
      </c>
      <c r="K413" s="2">
        <v>428</v>
      </c>
      <c r="L413" s="2">
        <v>-3.1299999999999799</v>
      </c>
      <c r="M413" s="2">
        <v>-4.1999999999999602</v>
      </c>
      <c r="N413" s="2">
        <v>0.50700934579439305</v>
      </c>
      <c r="O413" s="2">
        <v>0.39018691588784998</v>
      </c>
      <c r="P413" s="2">
        <v>-7.3130841121494903E-3</v>
      </c>
      <c r="Q413" s="2">
        <v>-0.100967741935483</v>
      </c>
      <c r="R413" s="2">
        <v>13.806451612903199</v>
      </c>
      <c r="S413" s="2">
        <v>0.38461538461538503</v>
      </c>
      <c r="T413" s="2">
        <v>162</v>
      </c>
      <c r="U413" s="2">
        <v>173</v>
      </c>
      <c r="V413" s="2">
        <v>45</v>
      </c>
      <c r="W413" s="2">
        <v>209</v>
      </c>
    </row>
    <row r="414" spans="1:23" x14ac:dyDescent="0.25">
      <c r="A414" s="2">
        <f>(Table3[[#This Row],[profit]] / 123.16 * 1000) - (Table3[[#This Row],[positions]] * 0.08)</f>
        <v>-61.609951282884133</v>
      </c>
      <c r="B414" s="2" t="s">
        <v>37</v>
      </c>
      <c r="C414" s="2">
        <v>744</v>
      </c>
      <c r="D414" s="2" t="s">
        <v>24</v>
      </c>
      <c r="E414" s="2">
        <v>120</v>
      </c>
      <c r="F414" s="2">
        <v>9</v>
      </c>
      <c r="G414" s="2">
        <v>0.02</v>
      </c>
      <c r="H414" s="2">
        <v>0.3</v>
      </c>
      <c r="I414" s="2">
        <v>0.4</v>
      </c>
      <c r="J414" s="2" t="b">
        <v>1</v>
      </c>
      <c r="K414" s="2">
        <v>422</v>
      </c>
      <c r="L414" s="2">
        <v>-3.4300000000000099</v>
      </c>
      <c r="M414" s="2">
        <v>-4.2200000000000104</v>
      </c>
      <c r="N414" s="2">
        <v>0.50236966824644502</v>
      </c>
      <c r="O414" s="2">
        <v>0.45497630331753602</v>
      </c>
      <c r="P414" s="2">
        <v>-8.1279620853080704E-3</v>
      </c>
      <c r="Q414" s="2">
        <v>-0.11064516129032299</v>
      </c>
      <c r="R414" s="2">
        <v>13.6129032258065</v>
      </c>
      <c r="S414" s="2">
        <v>0.25</v>
      </c>
      <c r="T414" s="2">
        <v>176</v>
      </c>
      <c r="U414" s="2">
        <v>9</v>
      </c>
      <c r="V414" s="2">
        <v>10</v>
      </c>
      <c r="W414" s="2">
        <v>402</v>
      </c>
    </row>
    <row r="415" spans="1:23" x14ac:dyDescent="0.25">
      <c r="A415" s="2">
        <f>(Table3[[#This Row],[profit]] / 123.16 * 1000) - (Table3[[#This Row],[positions]] * 0.08)</f>
        <v>-65.281273140629096</v>
      </c>
      <c r="B415" s="2" t="s">
        <v>37</v>
      </c>
      <c r="C415" s="2">
        <v>744</v>
      </c>
      <c r="D415" s="2" t="s">
        <v>24</v>
      </c>
      <c r="E415" s="2">
        <v>100</v>
      </c>
      <c r="F415" s="2">
        <v>19</v>
      </c>
      <c r="G415" s="2">
        <v>0.02</v>
      </c>
      <c r="H415" s="2">
        <v>0.03</v>
      </c>
      <c r="I415" s="2">
        <v>0.37</v>
      </c>
      <c r="J415" s="2" t="b">
        <v>0</v>
      </c>
      <c r="K415" s="2">
        <v>747</v>
      </c>
      <c r="L415" s="2">
        <v>-0.67999999999987903</v>
      </c>
      <c r="M415" s="2">
        <v>-0.97999999999987597</v>
      </c>
      <c r="N415" s="2">
        <v>0.51405622489959801</v>
      </c>
      <c r="O415" s="2">
        <v>0.69879518072289204</v>
      </c>
      <c r="P415" s="2">
        <v>-9.1030789825954298E-4</v>
      </c>
      <c r="Q415" s="2">
        <v>-2.19354838709638E-2</v>
      </c>
      <c r="R415" s="2">
        <v>24.096774193548399</v>
      </c>
      <c r="S415" s="2">
        <v>0.58333333333333304</v>
      </c>
      <c r="T415" s="2">
        <v>69</v>
      </c>
      <c r="U415" s="2">
        <v>6</v>
      </c>
      <c r="V415" s="2">
        <v>497</v>
      </c>
      <c r="W415" s="2">
        <v>243</v>
      </c>
    </row>
    <row r="416" spans="1:23" x14ac:dyDescent="0.25">
      <c r="A416" s="2">
        <f>(Table3[[#This Row],[profit]] / 123.16 * 1000) - (Table3[[#This Row],[positions]] * 0.08)</f>
        <v>-72.113621305617812</v>
      </c>
      <c r="B416" s="2" t="s">
        <v>37</v>
      </c>
      <c r="C416" s="2">
        <v>744</v>
      </c>
      <c r="D416" s="2" t="s">
        <v>24</v>
      </c>
      <c r="E416" s="2">
        <v>90</v>
      </c>
      <c r="F416" s="2">
        <v>17</v>
      </c>
      <c r="G416" s="2">
        <v>0.02</v>
      </c>
      <c r="H416" s="2">
        <v>0.19</v>
      </c>
      <c r="I416" s="2">
        <v>0.03</v>
      </c>
      <c r="J416" s="2" t="b">
        <v>0</v>
      </c>
      <c r="K416" s="2">
        <v>737</v>
      </c>
      <c r="L416" s="2">
        <v>-1.61999999999989</v>
      </c>
      <c r="M416" s="2">
        <v>-2.2099999999999498</v>
      </c>
      <c r="N416" s="2">
        <v>0.49796472184531898</v>
      </c>
      <c r="O416" s="2">
        <v>0.36770691994572602</v>
      </c>
      <c r="P416" s="2">
        <v>-2.1981004070554802E-3</v>
      </c>
      <c r="Q416" s="2">
        <v>-5.2258064516125503E-2</v>
      </c>
      <c r="R416" s="2">
        <v>23.7741935483871</v>
      </c>
      <c r="S416" s="2">
        <v>0.33333333333333298</v>
      </c>
      <c r="T416" s="2">
        <v>79</v>
      </c>
      <c r="U416" s="2">
        <v>388</v>
      </c>
      <c r="V416" s="2">
        <v>48</v>
      </c>
      <c r="W416" s="2">
        <v>300</v>
      </c>
    </row>
    <row r="417" spans="1:23" x14ac:dyDescent="0.25">
      <c r="A417" s="2">
        <f>(Table3[[#This Row],[profit]] / 123.16 * 1000) - (Table3[[#This Row],[positions]] * 0.08)</f>
        <v>-74.119831113996355</v>
      </c>
      <c r="B417" s="2" t="s">
        <v>37</v>
      </c>
      <c r="C417" s="2">
        <v>744</v>
      </c>
      <c r="D417" s="2" t="s">
        <v>24</v>
      </c>
      <c r="E417" s="2">
        <v>30</v>
      </c>
      <c r="F417" s="2">
        <v>27</v>
      </c>
      <c r="G417" s="2">
        <v>0.05</v>
      </c>
      <c r="H417" s="2">
        <v>0.24</v>
      </c>
      <c r="I417" s="2">
        <v>0.28999999999999998</v>
      </c>
      <c r="J417" s="2" t="b">
        <v>1</v>
      </c>
      <c r="K417" s="2">
        <v>553</v>
      </c>
      <c r="L417" s="2">
        <v>-3.6799999999997901</v>
      </c>
      <c r="M417" s="2">
        <v>-5.4499999999998003</v>
      </c>
      <c r="N417" s="2">
        <v>0.50452079566003605</v>
      </c>
      <c r="O417" s="2">
        <v>0.40144665461121198</v>
      </c>
      <c r="P417" s="2">
        <v>-6.6546112115728603E-3</v>
      </c>
      <c r="Q417" s="2">
        <v>-0.118709677419348</v>
      </c>
      <c r="R417" s="2">
        <v>17.838709677419399</v>
      </c>
      <c r="S417" s="2">
        <v>0.30769230769230799</v>
      </c>
      <c r="T417" s="2">
        <v>41</v>
      </c>
      <c r="U417" s="2">
        <v>5</v>
      </c>
      <c r="V417" s="2">
        <v>1</v>
      </c>
      <c r="W417" s="2">
        <v>547</v>
      </c>
    </row>
    <row r="418" spans="1:23" x14ac:dyDescent="0.25">
      <c r="A418" s="2">
        <f>(Table3[[#This Row],[profit]] / 123.16 * 1000) - (Table3[[#This Row],[positions]] * 0.08)</f>
        <v>-76.529470607339562</v>
      </c>
      <c r="B418" s="2" t="s">
        <v>37</v>
      </c>
      <c r="C418" s="2">
        <v>744</v>
      </c>
      <c r="D418" s="2" t="s">
        <v>24</v>
      </c>
      <c r="E418" s="2">
        <v>70</v>
      </c>
      <c r="F418" s="2">
        <v>20</v>
      </c>
      <c r="G418" s="2">
        <v>0.04</v>
      </c>
      <c r="H418" s="2">
        <v>0.39</v>
      </c>
      <c r="I418" s="2">
        <v>0.15</v>
      </c>
      <c r="J418" s="2" t="b">
        <v>1</v>
      </c>
      <c r="K418" s="2">
        <v>507</v>
      </c>
      <c r="L418" s="2">
        <v>-4.4299999999999402</v>
      </c>
      <c r="M418" s="2">
        <v>-5.3699999999999504</v>
      </c>
      <c r="N418" s="2">
        <v>0.50098619329388605</v>
      </c>
      <c r="O418" s="2">
        <v>0.39250493096646899</v>
      </c>
      <c r="P418" s="2">
        <v>-8.7376725838263E-3</v>
      </c>
      <c r="Q418" s="2">
        <v>-0.14290322580645001</v>
      </c>
      <c r="R418" s="2">
        <v>16.354838709677399</v>
      </c>
      <c r="S418" s="2">
        <v>0.25</v>
      </c>
      <c r="T418" s="2">
        <v>83</v>
      </c>
      <c r="U418" s="2">
        <v>62</v>
      </c>
      <c r="V418" s="2">
        <v>2</v>
      </c>
      <c r="W418" s="2">
        <v>443</v>
      </c>
    </row>
    <row r="419" spans="1:23" x14ac:dyDescent="0.25">
      <c r="A419" s="2">
        <f>(Table3[[#This Row],[profit]] / 123.16 * 1000) - (Table3[[#This Row],[positions]] * 0.08)</f>
        <v>-78.523494641116997</v>
      </c>
      <c r="B419" s="2" t="s">
        <v>37</v>
      </c>
      <c r="C419" s="2">
        <v>744</v>
      </c>
      <c r="D419" s="2" t="s">
        <v>24</v>
      </c>
      <c r="E419" s="2">
        <v>90</v>
      </c>
      <c r="F419" s="2">
        <v>14</v>
      </c>
      <c r="G419" s="2">
        <v>0.02</v>
      </c>
      <c r="H419" s="2">
        <v>0.35</v>
      </c>
      <c r="I419" s="2">
        <v>0.21</v>
      </c>
      <c r="J419" s="2" t="b">
        <v>1</v>
      </c>
      <c r="K419" s="2">
        <v>537</v>
      </c>
      <c r="L419" s="2">
        <v>-4.3799999999999697</v>
      </c>
      <c r="M419" s="2">
        <v>-4.98000000000002</v>
      </c>
      <c r="N419" s="2">
        <v>0.50651769087523302</v>
      </c>
      <c r="O419" s="2">
        <v>0.42271880819366903</v>
      </c>
      <c r="P419" s="2">
        <v>-8.1564245810055308E-3</v>
      </c>
      <c r="Q419" s="2">
        <v>-0.141290322580644</v>
      </c>
      <c r="R419" s="2">
        <v>17.322580645161299</v>
      </c>
      <c r="S419" s="2">
        <v>0.16666666666666699</v>
      </c>
      <c r="T419" s="2">
        <v>120</v>
      </c>
      <c r="U419" s="2">
        <v>35</v>
      </c>
      <c r="V419" s="2">
        <v>5</v>
      </c>
      <c r="W419" s="2">
        <v>496</v>
      </c>
    </row>
    <row r="420" spans="1:23" x14ac:dyDescent="0.25">
      <c r="A420" s="2">
        <f>(Table3[[#This Row],[profit]] / 123.16 * 1000) - (Table3[[#This Row],[positions]] * 0.08)</f>
        <v>-81.436960051963709</v>
      </c>
      <c r="B420" s="2" t="s">
        <v>37</v>
      </c>
      <c r="C420" s="2">
        <v>744</v>
      </c>
      <c r="D420" s="2" t="s">
        <v>24</v>
      </c>
      <c r="E420" s="2">
        <v>80</v>
      </c>
      <c r="F420" s="2">
        <v>26</v>
      </c>
      <c r="G420" s="2">
        <v>0.02</v>
      </c>
      <c r="H420" s="2">
        <v>0.26</v>
      </c>
      <c r="I420" s="2">
        <v>0.37</v>
      </c>
      <c r="J420" s="2" t="b">
        <v>1</v>
      </c>
      <c r="K420" s="2">
        <v>545</v>
      </c>
      <c r="L420" s="2">
        <v>-4.65999999999985</v>
      </c>
      <c r="M420" s="2">
        <v>-5.6799999999998603</v>
      </c>
      <c r="N420" s="2">
        <v>0.49724770642201799</v>
      </c>
      <c r="O420" s="2">
        <v>0.43853211009174298</v>
      </c>
      <c r="P420" s="2">
        <v>-8.5504587155960602E-3</v>
      </c>
      <c r="Q420" s="2">
        <v>-0.15032258064515699</v>
      </c>
      <c r="R420" s="2">
        <v>17.580645161290299</v>
      </c>
      <c r="S420" s="2">
        <v>0.33333333333333298</v>
      </c>
      <c r="T420" s="2">
        <v>123</v>
      </c>
      <c r="U420" s="2">
        <v>10</v>
      </c>
      <c r="V420" s="2">
        <v>6</v>
      </c>
      <c r="W420" s="2">
        <v>528</v>
      </c>
    </row>
    <row r="421" spans="1:23" x14ac:dyDescent="0.25">
      <c r="A421" s="2">
        <f>(Table3[[#This Row],[profit]] / 123.16 * 1000) - (Table3[[#This Row],[positions]] * 0.08)</f>
        <v>-82.043572588499998</v>
      </c>
      <c r="B421" s="2" t="s">
        <v>37</v>
      </c>
      <c r="C421" s="2">
        <v>744</v>
      </c>
      <c r="D421" s="2" t="s">
        <v>24</v>
      </c>
      <c r="E421" s="2">
        <v>180</v>
      </c>
      <c r="F421" s="2">
        <v>19</v>
      </c>
      <c r="G421" s="2">
        <v>0.05</v>
      </c>
      <c r="H421" s="2">
        <v>0.05</v>
      </c>
      <c r="I421" s="2">
        <v>0.06</v>
      </c>
      <c r="J421" s="2" t="b">
        <v>1</v>
      </c>
      <c r="K421" s="2">
        <v>513</v>
      </c>
      <c r="L421" s="2">
        <v>-5.0499999999996597</v>
      </c>
      <c r="M421" s="2">
        <v>-5.1499999999996904</v>
      </c>
      <c r="N421" s="2">
        <v>0.502923976608187</v>
      </c>
      <c r="O421" s="2">
        <v>0.42495126705653002</v>
      </c>
      <c r="P421" s="2">
        <v>-9.8440545808960202E-3</v>
      </c>
      <c r="Q421" s="2">
        <v>-0.16290322580644101</v>
      </c>
      <c r="R421" s="2">
        <v>16.548387096774199</v>
      </c>
      <c r="S421" s="2">
        <v>0.33333333333333298</v>
      </c>
      <c r="T421" s="2">
        <v>55</v>
      </c>
      <c r="U421" s="2">
        <v>278</v>
      </c>
      <c r="V421" s="2">
        <v>208</v>
      </c>
      <c r="W421" s="2">
        <v>27</v>
      </c>
    </row>
    <row r="422" spans="1:23" x14ac:dyDescent="0.25">
      <c r="A422" s="2">
        <f>(Table3[[#This Row],[profit]] / 123.16 * 1000) - (Table3[[#This Row],[positions]] * 0.08)</f>
        <v>-105.83059434881471</v>
      </c>
      <c r="B422" s="2" t="s">
        <v>37</v>
      </c>
      <c r="C422" s="2">
        <v>744</v>
      </c>
      <c r="D422" s="2" t="s">
        <v>24</v>
      </c>
      <c r="E422" s="2">
        <v>20</v>
      </c>
      <c r="F422" s="2">
        <v>25</v>
      </c>
      <c r="G422" s="2">
        <v>0.02</v>
      </c>
      <c r="H422" s="2">
        <v>0.04</v>
      </c>
      <c r="I422" s="2">
        <v>0.18</v>
      </c>
      <c r="J422" s="2" t="b">
        <v>0</v>
      </c>
      <c r="K422" s="2">
        <v>1195</v>
      </c>
      <c r="L422" s="2">
        <v>-1.26000000000002</v>
      </c>
      <c r="M422" s="2">
        <v>-1.5899999999999701</v>
      </c>
      <c r="N422" s="2">
        <v>0.49623430962343101</v>
      </c>
      <c r="O422" s="2">
        <v>0.50878661087866095</v>
      </c>
      <c r="P422" s="2">
        <v>-1.0543933054393501E-3</v>
      </c>
      <c r="Q422" s="2">
        <v>-4.0645161290323202E-2</v>
      </c>
      <c r="R422" s="2">
        <v>38.548387096774199</v>
      </c>
      <c r="S422" s="2">
        <v>0.41666666666666702</v>
      </c>
      <c r="T422" s="2">
        <v>33</v>
      </c>
      <c r="U422" s="2">
        <v>0</v>
      </c>
      <c r="V422" s="2">
        <v>316</v>
      </c>
      <c r="W422" s="2">
        <v>878</v>
      </c>
    </row>
    <row r="423" spans="1:23" x14ac:dyDescent="0.25">
      <c r="A423" s="2">
        <f>(Table3[[#This Row],[profit]] / 123.16 * 1000) - (Table3[[#This Row],[positions]] * 0.08)</f>
        <v>-112.77139330951313</v>
      </c>
      <c r="B423" s="2" t="s">
        <v>37</v>
      </c>
      <c r="C423" s="2">
        <v>744</v>
      </c>
      <c r="D423" s="2" t="s">
        <v>24</v>
      </c>
      <c r="E423" s="2">
        <v>30</v>
      </c>
      <c r="F423" s="2">
        <v>5</v>
      </c>
      <c r="G423" s="2">
        <v>0.01</v>
      </c>
      <c r="H423" s="2">
        <v>0.36</v>
      </c>
      <c r="I423" s="2">
        <v>0.4</v>
      </c>
      <c r="J423" s="2" t="b">
        <v>0</v>
      </c>
      <c r="K423" s="2">
        <v>1366</v>
      </c>
      <c r="L423" s="2">
        <v>-0.42999999999963701</v>
      </c>
      <c r="M423" s="2">
        <v>-2.0699999999997201</v>
      </c>
      <c r="N423" s="2">
        <v>0.49707174231332402</v>
      </c>
      <c r="O423" s="2">
        <v>0.453879941434846</v>
      </c>
      <c r="P423" s="2">
        <v>-3.1478770131744999E-4</v>
      </c>
      <c r="Q423" s="2">
        <v>-1.38709677419238E-2</v>
      </c>
      <c r="R423" s="2">
        <v>44.064516129032299</v>
      </c>
      <c r="S423" s="2">
        <v>0.53846153846153799</v>
      </c>
      <c r="T423" s="2">
        <v>42</v>
      </c>
      <c r="U423" s="2">
        <v>2</v>
      </c>
      <c r="V423" s="2">
        <v>5</v>
      </c>
      <c r="W423" s="2">
        <v>1358</v>
      </c>
    </row>
    <row r="424" spans="1:23" x14ac:dyDescent="0.25">
      <c r="A424" s="2">
        <f>(Table3[[#This Row],[profit]] / 123.16 * 1000) - (Table3[[#This Row],[positions]] * 0.08)</f>
        <v>-172.65990256576583</v>
      </c>
      <c r="B424" s="2" t="s">
        <v>37</v>
      </c>
      <c r="C424" s="2">
        <v>744</v>
      </c>
      <c r="D424" s="2" t="s">
        <v>24</v>
      </c>
      <c r="E424" s="2">
        <v>10</v>
      </c>
      <c r="F424" s="2">
        <v>26</v>
      </c>
      <c r="G424" s="2">
        <v>0.03</v>
      </c>
      <c r="H424" s="2">
        <v>0.22</v>
      </c>
      <c r="I424" s="2">
        <v>0.01</v>
      </c>
      <c r="J424" s="2" t="b">
        <v>1</v>
      </c>
      <c r="K424" s="2">
        <v>1462</v>
      </c>
      <c r="L424" s="2">
        <v>-6.8599999999997197</v>
      </c>
      <c r="M424" s="2">
        <v>-7.04999999999984</v>
      </c>
      <c r="N424" s="2">
        <v>0.516415868673051</v>
      </c>
      <c r="O424" s="2">
        <v>0.26265389876881001</v>
      </c>
      <c r="P424" s="2">
        <v>-4.6922024623801102E-3</v>
      </c>
      <c r="Q424" s="2">
        <v>-0.221290322580636</v>
      </c>
      <c r="R424" s="2">
        <v>47.161290322580598</v>
      </c>
      <c r="S424" s="2">
        <v>0.16666666666666699</v>
      </c>
      <c r="T424" s="2">
        <v>12</v>
      </c>
      <c r="U424" s="2">
        <v>769</v>
      </c>
      <c r="V424" s="2">
        <v>0</v>
      </c>
      <c r="W424" s="2">
        <v>693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7"/>
  <sheetViews>
    <sheetView workbookViewId="0">
      <selection activeCell="J40" sqref="J40"/>
    </sheetView>
  </sheetViews>
  <sheetFormatPr defaultRowHeight="15" x14ac:dyDescent="0.25"/>
  <cols>
    <col min="4" max="4" width="10.42578125" customWidth="1"/>
    <col min="5" max="5" width="12" customWidth="1"/>
    <col min="6" max="6" width="11.7109375" customWidth="1"/>
    <col min="7" max="7" width="10.28515625" customWidth="1"/>
    <col min="8" max="8" width="17.5703125" customWidth="1"/>
    <col min="9" max="9" width="10.42578125" customWidth="1"/>
    <col min="10" max="10" width="11.28515625" customWidth="1"/>
    <col min="12" max="12" width="12.5703125" customWidth="1"/>
    <col min="14" max="14" width="10.28515625" customWidth="1"/>
    <col min="15" max="15" width="15" customWidth="1"/>
    <col min="16" max="16" width="10.85546875" customWidth="1"/>
    <col min="17" max="17" width="15.28515625" customWidth="1"/>
    <col min="18" max="18" width="18.42578125" customWidth="1"/>
    <col min="19" max="19" width="20.28515625" customWidth="1"/>
    <col min="20" max="20" width="12.7109375" customWidth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26</v>
      </c>
      <c r="G1" s="2" t="s">
        <v>27</v>
      </c>
      <c r="H1" s="2" t="s">
        <v>28</v>
      </c>
      <c r="I1" s="2" t="s">
        <v>8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29</v>
      </c>
      <c r="U1" s="2" t="s">
        <v>21</v>
      </c>
      <c r="V1" s="2" t="s">
        <v>20</v>
      </c>
    </row>
    <row r="2" spans="1:22" x14ac:dyDescent="0.25">
      <c r="A2" s="7">
        <f>(Table2[[#This Row],[profit]] / 123.16 * 1000) - (Table2[[#This Row],[positions]] * 0.08)</f>
        <v>9.0796752192270223</v>
      </c>
      <c r="B2" s="7" t="s">
        <v>37</v>
      </c>
      <c r="C2" s="7">
        <v>744</v>
      </c>
      <c r="D2" s="7" t="s">
        <v>30</v>
      </c>
      <c r="E2" s="5">
        <v>0.2</v>
      </c>
      <c r="F2" s="7">
        <v>0.08</v>
      </c>
      <c r="G2" s="7">
        <v>120</v>
      </c>
      <c r="H2" s="7">
        <v>1020</v>
      </c>
      <c r="I2" s="5">
        <v>0.16</v>
      </c>
      <c r="J2" s="5">
        <v>124</v>
      </c>
      <c r="K2" s="7">
        <v>2.34</v>
      </c>
      <c r="L2" s="5">
        <v>0</v>
      </c>
      <c r="M2" s="7">
        <v>0.54838709677419395</v>
      </c>
      <c r="N2" s="5">
        <v>0.54032258064516103</v>
      </c>
      <c r="O2" s="7">
        <v>1.8870967741935502E-2</v>
      </c>
      <c r="P2" s="7">
        <v>7.5483870967742006E-2</v>
      </c>
      <c r="Q2" s="7">
        <v>4</v>
      </c>
      <c r="R2" s="7">
        <v>0.53846153846153799</v>
      </c>
      <c r="S2" s="7">
        <v>194</v>
      </c>
      <c r="T2" s="7">
        <v>98</v>
      </c>
      <c r="U2" s="7">
        <v>11</v>
      </c>
      <c r="V2" s="7">
        <v>14</v>
      </c>
    </row>
    <row r="3" spans="1:22" x14ac:dyDescent="0.25">
      <c r="A3" s="2">
        <f>(Table2[[#This Row],[profit]] / 123.16 * 1000) - (Table2[[#This Row],[positions]] * 0.08)</f>
        <v>2.9912309191291815</v>
      </c>
      <c r="B3" s="2" t="s">
        <v>37</v>
      </c>
      <c r="C3" s="2">
        <v>744</v>
      </c>
      <c r="D3" s="2" t="s">
        <v>30</v>
      </c>
      <c r="E3" s="2">
        <v>0.12</v>
      </c>
      <c r="F3" s="2">
        <v>0.16</v>
      </c>
      <c r="G3" s="2">
        <v>210</v>
      </c>
      <c r="H3" s="2">
        <v>1080</v>
      </c>
      <c r="I3" s="2">
        <v>0.28000000000000003</v>
      </c>
      <c r="J3" s="2">
        <v>125</v>
      </c>
      <c r="K3" s="2">
        <v>1.5999999999999499</v>
      </c>
      <c r="L3" s="2">
        <v>-0.56999999999999296</v>
      </c>
      <c r="M3" s="2">
        <v>0.54400000000000004</v>
      </c>
      <c r="N3" s="2">
        <v>0.504</v>
      </c>
      <c r="O3" s="2">
        <v>1.27999999999996E-2</v>
      </c>
      <c r="P3" s="2">
        <v>5.1612903225804897E-2</v>
      </c>
      <c r="Q3" s="2">
        <v>4.0322580645161299</v>
      </c>
      <c r="R3" s="2">
        <v>0.61538461538461497</v>
      </c>
      <c r="S3" s="2">
        <v>272</v>
      </c>
      <c r="T3" s="2">
        <v>79</v>
      </c>
      <c r="U3" s="2">
        <v>39</v>
      </c>
      <c r="V3" s="2">
        <v>6</v>
      </c>
    </row>
    <row r="4" spans="1:22" x14ac:dyDescent="0.25">
      <c r="A4" s="2">
        <f>(Table2[[#This Row],[profit]] / 123.16 * 1000) - (Table2[[#This Row],[positions]] * 0.08)</f>
        <v>2.732185774602792</v>
      </c>
      <c r="B4" s="2" t="s">
        <v>37</v>
      </c>
      <c r="C4" s="2">
        <v>744</v>
      </c>
      <c r="D4" s="2" t="s">
        <v>30</v>
      </c>
      <c r="E4" s="2">
        <v>0.12</v>
      </c>
      <c r="F4" s="2">
        <v>0.15</v>
      </c>
      <c r="G4" s="2">
        <v>120</v>
      </c>
      <c r="H4" s="2">
        <v>720</v>
      </c>
      <c r="I4" s="2">
        <v>0.27</v>
      </c>
      <c r="J4" s="2">
        <v>180</v>
      </c>
      <c r="K4" s="2">
        <v>2.1100000000000798</v>
      </c>
      <c r="L4" s="2">
        <v>0</v>
      </c>
      <c r="M4" s="2">
        <v>0.53333333333333299</v>
      </c>
      <c r="N4" s="2">
        <v>0.56666666666666698</v>
      </c>
      <c r="O4" s="2">
        <v>1.1722222222222699E-2</v>
      </c>
      <c r="P4" s="2">
        <v>6.8064516129034996E-2</v>
      </c>
      <c r="Q4" s="2">
        <v>5.8064516129032304</v>
      </c>
      <c r="R4" s="2">
        <v>0.58333333333333304</v>
      </c>
      <c r="S4" s="2">
        <v>163</v>
      </c>
      <c r="T4" s="2">
        <v>123</v>
      </c>
      <c r="U4" s="2">
        <v>49</v>
      </c>
      <c r="V4" s="2">
        <v>7</v>
      </c>
    </row>
    <row r="5" spans="1:22" x14ac:dyDescent="0.25">
      <c r="A5" s="2">
        <f>(Table2[[#This Row],[profit]] / 123.16 * 1000) - (Table2[[#This Row],[positions]] * 0.08)</f>
        <v>2.3751347840207853</v>
      </c>
      <c r="B5" s="2" t="s">
        <v>37</v>
      </c>
      <c r="C5" s="2">
        <v>744</v>
      </c>
      <c r="D5" s="2" t="s">
        <v>30</v>
      </c>
      <c r="E5" s="2">
        <v>0.12</v>
      </c>
      <c r="F5" s="2">
        <v>0.1</v>
      </c>
      <c r="G5" s="2">
        <v>90</v>
      </c>
      <c r="H5" s="2">
        <v>1080</v>
      </c>
      <c r="I5" s="2">
        <v>0.28000000000000003</v>
      </c>
      <c r="J5" s="2">
        <v>153</v>
      </c>
      <c r="K5" s="2">
        <v>1.8</v>
      </c>
      <c r="L5" s="2">
        <v>0</v>
      </c>
      <c r="M5" s="2">
        <v>0.54248366013071903</v>
      </c>
      <c r="N5" s="2">
        <v>0.51633986928104603</v>
      </c>
      <c r="O5" s="2">
        <v>1.1764705882352899E-2</v>
      </c>
      <c r="P5" s="2">
        <v>5.8064516129032198E-2</v>
      </c>
      <c r="Q5" s="2">
        <v>4.9354838709677402</v>
      </c>
      <c r="R5" s="2">
        <v>0.53846153846153799</v>
      </c>
      <c r="S5" s="2">
        <v>135</v>
      </c>
      <c r="T5" s="2">
        <v>125</v>
      </c>
      <c r="U5" s="2">
        <v>24</v>
      </c>
      <c r="V5" s="2">
        <v>3</v>
      </c>
    </row>
    <row r="6" spans="1:22" x14ac:dyDescent="0.25">
      <c r="A6" s="4">
        <f>(Table2[[#This Row],[profit]] / 123.16 * 1000) - (Table2[[#This Row],[positions]] * 0.08)</f>
        <v>1.2909126339723933</v>
      </c>
      <c r="B6" s="2" t="s">
        <v>37</v>
      </c>
      <c r="C6" s="2">
        <v>744</v>
      </c>
      <c r="D6" s="2" t="s">
        <v>30</v>
      </c>
      <c r="E6" s="5">
        <v>0.28000000000000003</v>
      </c>
      <c r="F6" s="2">
        <v>7.0000000000000007E-2</v>
      </c>
      <c r="G6" s="2">
        <v>180</v>
      </c>
      <c r="H6" s="2">
        <v>960</v>
      </c>
      <c r="I6" s="5">
        <v>0.05</v>
      </c>
      <c r="J6" s="5">
        <v>129</v>
      </c>
      <c r="K6" s="2">
        <v>1.4300000000000399</v>
      </c>
      <c r="L6" s="6">
        <v>-0.40999999999998199</v>
      </c>
      <c r="M6" s="2">
        <v>0.55038759689922501</v>
      </c>
      <c r="N6" s="5">
        <v>0.37984496124030998</v>
      </c>
      <c r="O6" s="2">
        <v>1.1085271317829701E-2</v>
      </c>
      <c r="P6" s="2">
        <v>4.6129032258065701E-2</v>
      </c>
      <c r="Q6" s="2">
        <v>4.1612903225806503</v>
      </c>
      <c r="R6" s="2">
        <v>0.46153846153846201</v>
      </c>
      <c r="S6" s="2">
        <v>185</v>
      </c>
      <c r="T6" s="2">
        <v>51</v>
      </c>
      <c r="U6" s="2">
        <v>6</v>
      </c>
      <c r="V6" s="2">
        <v>71</v>
      </c>
    </row>
    <row r="7" spans="1:22" x14ac:dyDescent="0.25">
      <c r="A7" s="2">
        <f>(Table2[[#This Row],[profit]] / 123.16 * 1000) - (Table2[[#This Row],[positions]] * 0.08)</f>
        <v>-5.8200714512839369E-3</v>
      </c>
      <c r="B7" s="2" t="s">
        <v>37</v>
      </c>
      <c r="C7" s="2">
        <v>744</v>
      </c>
      <c r="D7" s="2" t="s">
        <v>30</v>
      </c>
      <c r="E7" s="2">
        <v>0.21</v>
      </c>
      <c r="F7" s="2">
        <v>7.0000000000000007E-2</v>
      </c>
      <c r="G7" s="2">
        <v>120</v>
      </c>
      <c r="H7" s="2">
        <v>840</v>
      </c>
      <c r="I7" s="2">
        <v>0.25</v>
      </c>
      <c r="J7" s="2">
        <v>131</v>
      </c>
      <c r="K7" s="2">
        <v>1.29000000000006</v>
      </c>
      <c r="L7" s="2">
        <v>-0.16999999999997301</v>
      </c>
      <c r="M7" s="2">
        <v>0.54198473282442805</v>
      </c>
      <c r="N7" s="2">
        <v>0.54198473282442805</v>
      </c>
      <c r="O7" s="2">
        <v>9.8473282442752899E-3</v>
      </c>
      <c r="P7" s="2">
        <v>4.1612903225808497E-2</v>
      </c>
      <c r="Q7" s="2">
        <v>4.2258064516129004</v>
      </c>
      <c r="R7" s="2">
        <v>0.53846153846153799</v>
      </c>
      <c r="S7" s="2">
        <v>194</v>
      </c>
      <c r="T7" s="2">
        <v>115</v>
      </c>
      <c r="U7" s="2">
        <v>9</v>
      </c>
      <c r="V7" s="2">
        <v>6</v>
      </c>
    </row>
    <row r="8" spans="1:22" x14ac:dyDescent="0.25">
      <c r="A8" s="2">
        <f>(Table2[[#This Row],[profit]] / 123.16 * 1000) - (Table2[[#This Row],[positions]] * 0.08)</f>
        <v>-0.61235466060376531</v>
      </c>
      <c r="B8" s="2" t="s">
        <v>37</v>
      </c>
      <c r="C8" s="2">
        <v>744</v>
      </c>
      <c r="D8" s="2" t="s">
        <v>30</v>
      </c>
      <c r="E8" s="2">
        <v>0.05</v>
      </c>
      <c r="F8" s="2">
        <v>0.08</v>
      </c>
      <c r="G8" s="2">
        <v>90</v>
      </c>
      <c r="H8" s="2">
        <v>1080</v>
      </c>
      <c r="I8" s="2">
        <v>0.22</v>
      </c>
      <c r="J8" s="2">
        <v>167</v>
      </c>
      <c r="K8" s="2">
        <v>1.57000000000004</v>
      </c>
      <c r="L8" s="2">
        <v>0</v>
      </c>
      <c r="M8" s="2">
        <v>0.54491017964071897</v>
      </c>
      <c r="N8" s="2">
        <v>0.55688622754491002</v>
      </c>
      <c r="O8" s="2">
        <v>9.4011976047906308E-3</v>
      </c>
      <c r="P8" s="2">
        <v>5.0645161290323697E-2</v>
      </c>
      <c r="Q8" s="2">
        <v>5.3870967741935498</v>
      </c>
      <c r="R8" s="2">
        <v>0.61538461538461497</v>
      </c>
      <c r="S8" s="2">
        <v>99</v>
      </c>
      <c r="T8" s="2">
        <v>84</v>
      </c>
      <c r="U8" s="2">
        <v>79</v>
      </c>
      <c r="V8" s="2">
        <v>3</v>
      </c>
    </row>
    <row r="9" spans="1:22" x14ac:dyDescent="0.25">
      <c r="A9" s="4">
        <f>(Table2[[#This Row],[profit]] / 123.16 * 1000) - (Table2[[#This Row],[positions]] * 0.08)</f>
        <v>-0.63267294576217914</v>
      </c>
      <c r="B9" s="2" t="s">
        <v>37</v>
      </c>
      <c r="C9" s="2">
        <v>744</v>
      </c>
      <c r="D9" s="2" t="s">
        <v>30</v>
      </c>
      <c r="E9" s="5">
        <v>0.26</v>
      </c>
      <c r="F9" s="2">
        <v>0.08</v>
      </c>
      <c r="G9" s="2">
        <v>90</v>
      </c>
      <c r="H9" s="2">
        <v>1140</v>
      </c>
      <c r="I9" s="5">
        <v>0.08</v>
      </c>
      <c r="J9" s="5">
        <v>150</v>
      </c>
      <c r="K9" s="2">
        <v>1.39999999999993</v>
      </c>
      <c r="L9" s="5">
        <v>-0.109999999999999</v>
      </c>
      <c r="M9" s="2">
        <v>0.57999999999999996</v>
      </c>
      <c r="N9" s="5">
        <v>0.45333333333333298</v>
      </c>
      <c r="O9" s="2">
        <v>9.3333333333329004E-3</v>
      </c>
      <c r="P9" s="2">
        <v>4.5161290322578498E-2</v>
      </c>
      <c r="Q9" s="2">
        <v>4.8387096774193497</v>
      </c>
      <c r="R9" s="5">
        <v>0.61538461538461497</v>
      </c>
      <c r="S9" s="2">
        <v>108</v>
      </c>
      <c r="T9" s="2">
        <v>102</v>
      </c>
      <c r="U9" s="2">
        <v>5</v>
      </c>
      <c r="V9" s="2">
        <v>42</v>
      </c>
    </row>
    <row r="10" spans="1:22" x14ac:dyDescent="0.25">
      <c r="A10" s="2">
        <f>(Table2[[#This Row],[profit]] / 123.16 * 1000) - (Table2[[#This Row],[positions]] * 0.08)</f>
        <v>-0.79267294576112235</v>
      </c>
      <c r="B10" s="2" t="s">
        <v>37</v>
      </c>
      <c r="C10" s="2">
        <v>744</v>
      </c>
      <c r="D10" s="2" t="s">
        <v>30</v>
      </c>
      <c r="E10" s="2">
        <v>0.18</v>
      </c>
      <c r="F10" s="2">
        <v>0.1</v>
      </c>
      <c r="G10" s="2">
        <v>120</v>
      </c>
      <c r="H10" s="2">
        <v>780</v>
      </c>
      <c r="I10" s="2">
        <v>0.14000000000000001</v>
      </c>
      <c r="J10" s="2">
        <v>152</v>
      </c>
      <c r="K10" s="2">
        <v>1.4000000000000601</v>
      </c>
      <c r="L10" s="2">
        <v>-0.33999999999998898</v>
      </c>
      <c r="M10" s="2">
        <v>0.53289473684210498</v>
      </c>
      <c r="N10" s="2">
        <v>0.51973684210526305</v>
      </c>
      <c r="O10" s="2">
        <v>9.2105263157898892E-3</v>
      </c>
      <c r="P10" s="2">
        <v>4.5161290322582703E-2</v>
      </c>
      <c r="Q10" s="2">
        <v>4.9032258064516103</v>
      </c>
      <c r="R10" s="2">
        <v>0.46153846153846201</v>
      </c>
      <c r="S10" s="2">
        <v>177</v>
      </c>
      <c r="T10" s="2">
        <v>112</v>
      </c>
      <c r="U10" s="2">
        <v>14</v>
      </c>
      <c r="V10" s="2">
        <v>25</v>
      </c>
    </row>
    <row r="11" spans="1:22" x14ac:dyDescent="0.25">
      <c r="A11" s="4">
        <f>(Table2[[#This Row],[profit]] / 123.16 * 1000) - (Table2[[#This Row],[positions]] * 0.08)</f>
        <v>-2.007015264695843</v>
      </c>
      <c r="B11" s="2" t="s">
        <v>37</v>
      </c>
      <c r="C11" s="2">
        <v>744</v>
      </c>
      <c r="D11" s="2" t="s">
        <v>30</v>
      </c>
      <c r="E11" s="5">
        <v>0.18</v>
      </c>
      <c r="F11" s="2">
        <v>0.09</v>
      </c>
      <c r="G11" s="2">
        <v>120</v>
      </c>
      <c r="H11" s="2">
        <v>840</v>
      </c>
      <c r="I11" s="5">
        <v>0.1</v>
      </c>
      <c r="J11" s="5">
        <v>155</v>
      </c>
      <c r="K11" s="2">
        <v>1.28000000000006</v>
      </c>
      <c r="L11" s="6">
        <v>-0.32999999999999802</v>
      </c>
      <c r="M11" s="2">
        <v>0.54838709677419395</v>
      </c>
      <c r="N11" s="5">
        <v>0.51612903225806495</v>
      </c>
      <c r="O11" s="2">
        <v>8.2580645161294108E-3</v>
      </c>
      <c r="P11" s="2">
        <v>4.1290322580647E-2</v>
      </c>
      <c r="Q11" s="2">
        <v>5</v>
      </c>
      <c r="R11" s="2">
        <v>0.46153846153846201</v>
      </c>
      <c r="S11" s="2">
        <v>166</v>
      </c>
      <c r="T11" s="2">
        <v>97</v>
      </c>
      <c r="U11" s="2">
        <v>16</v>
      </c>
      <c r="V11" s="2">
        <v>41</v>
      </c>
    </row>
    <row r="12" spans="1:22" x14ac:dyDescent="0.25">
      <c r="A12" s="4">
        <f>(Table2[[#This Row],[profit]] / 123.16 * 1000) - (Table2[[#This Row],[positions]] * 0.08)</f>
        <v>-2.1228710620327469</v>
      </c>
      <c r="B12" s="2" t="s">
        <v>37</v>
      </c>
      <c r="C12" s="2">
        <v>744</v>
      </c>
      <c r="D12" s="2" t="s">
        <v>30</v>
      </c>
      <c r="E12" s="5">
        <v>0.28000000000000003</v>
      </c>
      <c r="F12" s="2">
        <v>7.0000000000000007E-2</v>
      </c>
      <c r="G12" s="2">
        <v>150</v>
      </c>
      <c r="H12" s="2">
        <v>960</v>
      </c>
      <c r="I12" s="5">
        <v>0.08</v>
      </c>
      <c r="J12" s="5">
        <v>126</v>
      </c>
      <c r="K12" s="2">
        <v>0.98000000000004694</v>
      </c>
      <c r="L12" s="4">
        <v>-0.58999999999997499</v>
      </c>
      <c r="M12" s="2">
        <v>0.55555555555555602</v>
      </c>
      <c r="N12" s="5">
        <v>0.40476190476190499</v>
      </c>
      <c r="O12" s="2">
        <v>7.7777777777781497E-3</v>
      </c>
      <c r="P12" s="2">
        <v>3.1612903225808002E-2</v>
      </c>
      <c r="Q12" s="2">
        <v>4.0645161290322598</v>
      </c>
      <c r="R12" s="5">
        <v>0.61538461538461497</v>
      </c>
      <c r="S12" s="2">
        <v>177</v>
      </c>
      <c r="T12" s="2">
        <v>70</v>
      </c>
      <c r="U12" s="2">
        <v>5</v>
      </c>
      <c r="V12" s="2">
        <v>50</v>
      </c>
    </row>
    <row r="13" spans="1:22" x14ac:dyDescent="0.25">
      <c r="A13" s="2">
        <f>(Table2[[#This Row],[profit]] / 123.16 * 1000) - (Table2[[#This Row],[positions]] * 0.08)</f>
        <v>-2.7317960376744086</v>
      </c>
      <c r="B13" s="2" t="s">
        <v>37</v>
      </c>
      <c r="C13" s="2">
        <v>744</v>
      </c>
      <c r="D13" s="2" t="s">
        <v>30</v>
      </c>
      <c r="E13" s="2">
        <v>0.28999999999999998</v>
      </c>
      <c r="F13" s="2">
        <v>0.13</v>
      </c>
      <c r="G13" s="2">
        <v>150</v>
      </c>
      <c r="H13" s="2">
        <v>960</v>
      </c>
      <c r="I13" s="2">
        <v>0.08</v>
      </c>
      <c r="J13" s="2">
        <v>160</v>
      </c>
      <c r="K13" s="2">
        <v>1.24000000000002</v>
      </c>
      <c r="L13" s="2">
        <v>-0.31999999999996498</v>
      </c>
      <c r="M13" s="2">
        <v>0.53125</v>
      </c>
      <c r="N13" s="2">
        <v>0.45</v>
      </c>
      <c r="O13" s="2">
        <v>7.75000000000015E-3</v>
      </c>
      <c r="P13" s="2">
        <v>4.0000000000000799E-2</v>
      </c>
      <c r="Q13" s="2">
        <v>5.1612903225806503</v>
      </c>
      <c r="R13" s="2">
        <v>0.46153846153846201</v>
      </c>
      <c r="S13" s="2">
        <v>197</v>
      </c>
      <c r="T13" s="2">
        <v>89</v>
      </c>
      <c r="U13" s="2">
        <v>8</v>
      </c>
      <c r="V13" s="2">
        <v>62</v>
      </c>
    </row>
    <row r="14" spans="1:22" x14ac:dyDescent="0.25">
      <c r="A14" s="2">
        <f>(Table2[[#This Row],[profit]] / 123.16 * 1000) - (Table2[[#This Row],[positions]] * 0.08)</f>
        <v>-2.7329912309181559</v>
      </c>
      <c r="B14" s="2" t="s">
        <v>37</v>
      </c>
      <c r="C14" s="2">
        <v>744</v>
      </c>
      <c r="D14" s="2" t="s">
        <v>30</v>
      </c>
      <c r="E14" s="2">
        <v>0.24</v>
      </c>
      <c r="F14" s="2">
        <v>0.21</v>
      </c>
      <c r="G14" s="2">
        <v>180</v>
      </c>
      <c r="H14" s="2">
        <v>240</v>
      </c>
      <c r="I14" s="2">
        <v>0.28000000000000003</v>
      </c>
      <c r="J14" s="2">
        <v>159</v>
      </c>
      <c r="K14" s="2">
        <v>1.2300000000001201</v>
      </c>
      <c r="L14" s="2">
        <v>-1.11999999999985</v>
      </c>
      <c r="M14" s="2">
        <v>0.50314465408804998</v>
      </c>
      <c r="N14" s="2">
        <v>0.56603773584905703</v>
      </c>
      <c r="O14" s="2">
        <v>7.7358490566045096E-3</v>
      </c>
      <c r="P14" s="2">
        <v>3.9677419354842501E-2</v>
      </c>
      <c r="Q14" s="2">
        <v>5.1290322580645196</v>
      </c>
      <c r="R14" s="2">
        <v>0.58333333333333304</v>
      </c>
      <c r="S14" s="2">
        <v>234</v>
      </c>
      <c r="T14" s="2">
        <v>131</v>
      </c>
      <c r="U14" s="2">
        <v>16</v>
      </c>
      <c r="V14" s="2">
        <v>11</v>
      </c>
    </row>
    <row r="15" spans="1:22" x14ac:dyDescent="0.25">
      <c r="A15" s="2">
        <f>(Table2[[#This Row],[profit]] / 123.16 * 1000) - (Table2[[#This Row],[positions]] * 0.08)</f>
        <v>-3.0601623903860009</v>
      </c>
      <c r="B15" s="2" t="s">
        <v>37</v>
      </c>
      <c r="C15" s="2">
        <v>744</v>
      </c>
      <c r="D15" s="2" t="s">
        <v>30</v>
      </c>
      <c r="E15" s="2">
        <v>0.28999999999999998</v>
      </c>
      <c r="F15" s="2">
        <v>0.1</v>
      </c>
      <c r="G15" s="2">
        <v>120</v>
      </c>
      <c r="H15" s="2">
        <v>720</v>
      </c>
      <c r="I15" s="2">
        <v>0.14000000000000001</v>
      </c>
      <c r="J15" s="2">
        <v>157</v>
      </c>
      <c r="K15" s="2">
        <v>1.1700000000000601</v>
      </c>
      <c r="L15" s="2">
        <v>-0.80999999999998795</v>
      </c>
      <c r="M15" s="2">
        <v>0.52866242038216604</v>
      </c>
      <c r="N15" s="2">
        <v>0.52229299363057302</v>
      </c>
      <c r="O15" s="2">
        <v>7.4522292993634302E-3</v>
      </c>
      <c r="P15" s="2">
        <v>3.7741935483872897E-2</v>
      </c>
      <c r="Q15" s="2">
        <v>5.0645161290322598</v>
      </c>
      <c r="R15" s="2">
        <v>0.38461538461538503</v>
      </c>
      <c r="S15" s="2">
        <v>195</v>
      </c>
      <c r="T15" s="2">
        <v>125</v>
      </c>
      <c r="U15" s="2">
        <v>5</v>
      </c>
      <c r="V15" s="2">
        <v>26</v>
      </c>
    </row>
    <row r="16" spans="1:22" x14ac:dyDescent="0.25">
      <c r="A16" s="2">
        <f>(Table2[[#This Row],[profit]] / 123.16 * 1000) - (Table2[[#This Row],[positions]] * 0.08)</f>
        <v>-3.5114777525166456</v>
      </c>
      <c r="B16" s="2" t="s">
        <v>37</v>
      </c>
      <c r="C16" s="2">
        <v>744</v>
      </c>
      <c r="D16" s="2" t="s">
        <v>30</v>
      </c>
      <c r="E16" s="2">
        <v>0.25</v>
      </c>
      <c r="F16" s="2">
        <v>0.09</v>
      </c>
      <c r="G16" s="2">
        <v>120</v>
      </c>
      <c r="H16" s="2">
        <v>780</v>
      </c>
      <c r="I16" s="2">
        <v>0.05</v>
      </c>
      <c r="J16" s="2">
        <v>187</v>
      </c>
      <c r="K16" s="2">
        <v>1.4100000000000501</v>
      </c>
      <c r="L16" s="2">
        <v>-0.42000000000001603</v>
      </c>
      <c r="M16" s="2">
        <v>0.53475935828876997</v>
      </c>
      <c r="N16" s="2">
        <v>0.39572192513368998</v>
      </c>
      <c r="O16" s="2">
        <v>7.5401069518719402E-3</v>
      </c>
      <c r="P16" s="2">
        <v>4.54838709677437E-2</v>
      </c>
      <c r="Q16" s="2">
        <v>6.0322580645161299</v>
      </c>
      <c r="R16" s="2">
        <v>0.53846153846153799</v>
      </c>
      <c r="S16" s="2">
        <v>117</v>
      </c>
      <c r="T16" s="2">
        <v>84</v>
      </c>
      <c r="U16" s="2">
        <v>8</v>
      </c>
      <c r="V16" s="2">
        <v>94</v>
      </c>
    </row>
    <row r="17" spans="1:22" x14ac:dyDescent="0.25">
      <c r="A17" s="2">
        <f>(Table2[[#This Row],[profit]] / 123.16 * 1000) - (Table2[[#This Row],[positions]] * 0.08)</f>
        <v>-3.9139460863918067</v>
      </c>
      <c r="B17" s="2" t="s">
        <v>37</v>
      </c>
      <c r="C17" s="2">
        <v>744</v>
      </c>
      <c r="D17" s="2" t="s">
        <v>30</v>
      </c>
      <c r="E17" s="2">
        <v>0.12</v>
      </c>
      <c r="F17" s="2">
        <v>0.09</v>
      </c>
      <c r="G17" s="2">
        <v>210</v>
      </c>
      <c r="H17" s="2">
        <v>780</v>
      </c>
      <c r="I17" s="2">
        <v>0.2</v>
      </c>
      <c r="J17" s="2">
        <v>122</v>
      </c>
      <c r="K17" s="2">
        <v>0.71999999999998499</v>
      </c>
      <c r="L17" s="2">
        <v>-0.59999999999997999</v>
      </c>
      <c r="M17" s="2">
        <v>0.53278688524590201</v>
      </c>
      <c r="N17" s="2">
        <v>0.49180327868852503</v>
      </c>
      <c r="O17" s="2">
        <v>5.9016393442621702E-3</v>
      </c>
      <c r="P17" s="2">
        <v>2.3225806451612398E-2</v>
      </c>
      <c r="Q17" s="2">
        <v>3.9354838709677402</v>
      </c>
      <c r="R17" s="2">
        <v>0.53846153846153799</v>
      </c>
      <c r="S17" s="2">
        <v>240</v>
      </c>
      <c r="T17" s="2">
        <v>69</v>
      </c>
      <c r="U17" s="2">
        <v>37</v>
      </c>
      <c r="V17" s="2">
        <v>15</v>
      </c>
    </row>
    <row r="18" spans="1:22" x14ac:dyDescent="0.25">
      <c r="A18" s="2">
        <f>(Table2[[#This Row],[profit]] / 123.16 * 1000) - (Table2[[#This Row],[positions]] * 0.08)</f>
        <v>-3.9533095160766472</v>
      </c>
      <c r="B18" s="2" t="s">
        <v>37</v>
      </c>
      <c r="C18" s="2">
        <v>744</v>
      </c>
      <c r="D18" s="2" t="s">
        <v>30</v>
      </c>
      <c r="E18" s="2">
        <v>0.26</v>
      </c>
      <c r="F18" s="2">
        <v>0.09</v>
      </c>
      <c r="G18" s="2">
        <v>150</v>
      </c>
      <c r="H18" s="2">
        <v>480</v>
      </c>
      <c r="I18" s="2">
        <v>0.1</v>
      </c>
      <c r="J18" s="2">
        <v>157</v>
      </c>
      <c r="K18" s="2">
        <v>1.06</v>
      </c>
      <c r="L18" s="2">
        <v>-0.28000000000003</v>
      </c>
      <c r="M18" s="2">
        <v>0.547770700636943</v>
      </c>
      <c r="N18" s="2">
        <v>0.44585987261146498</v>
      </c>
      <c r="O18" s="2">
        <v>6.7515923566879099E-3</v>
      </c>
      <c r="P18" s="2">
        <v>3.4193548387096803E-2</v>
      </c>
      <c r="Q18" s="2">
        <v>5.0645161290322598</v>
      </c>
      <c r="R18" s="2">
        <v>0.53846153846153799</v>
      </c>
      <c r="S18" s="2">
        <v>203</v>
      </c>
      <c r="T18" s="2">
        <v>97</v>
      </c>
      <c r="U18" s="2">
        <v>9</v>
      </c>
      <c r="V18" s="2">
        <v>50</v>
      </c>
    </row>
    <row r="19" spans="1:22" x14ac:dyDescent="0.25">
      <c r="A19" s="2">
        <f>(Table2[[#This Row],[profit]] / 123.16 * 1000) - (Table2[[#This Row],[positions]] * 0.08)</f>
        <v>-4.0094835985702426</v>
      </c>
      <c r="B19" s="2" t="s">
        <v>37</v>
      </c>
      <c r="C19" s="2">
        <v>744</v>
      </c>
      <c r="D19" s="2" t="s">
        <v>30</v>
      </c>
      <c r="E19" s="2">
        <v>0.11</v>
      </c>
      <c r="F19" s="2">
        <v>7.0000000000000007E-2</v>
      </c>
      <c r="G19" s="2">
        <v>180</v>
      </c>
      <c r="H19" s="2">
        <v>900</v>
      </c>
      <c r="I19" s="2">
        <v>0.24</v>
      </c>
      <c r="J19" s="2">
        <v>110</v>
      </c>
      <c r="K19" s="2">
        <v>0.59000000000008901</v>
      </c>
      <c r="L19" s="2">
        <v>-0.90999999999992598</v>
      </c>
      <c r="M19" s="2">
        <v>0.56363636363636405</v>
      </c>
      <c r="N19" s="2">
        <v>0.53636363636363604</v>
      </c>
      <c r="O19" s="2">
        <v>5.3636363636371696E-3</v>
      </c>
      <c r="P19" s="2">
        <v>1.9032258064519001E-2</v>
      </c>
      <c r="Q19" s="2">
        <v>3.54838709677419</v>
      </c>
      <c r="R19" s="2">
        <v>0.46153846153846201</v>
      </c>
      <c r="S19" s="2">
        <v>239</v>
      </c>
      <c r="T19" s="2">
        <v>69</v>
      </c>
      <c r="U19" s="2">
        <v>31</v>
      </c>
      <c r="V19" s="2">
        <v>9</v>
      </c>
    </row>
    <row r="20" spans="1:22" x14ac:dyDescent="0.25">
      <c r="A20" s="2">
        <f>(Table2[[#This Row],[profit]] / 123.16 * 1000) - (Table2[[#This Row],[positions]] * 0.08)</f>
        <v>-4.1658980188377068</v>
      </c>
      <c r="B20" s="2" t="s">
        <v>37</v>
      </c>
      <c r="C20" s="2">
        <v>744</v>
      </c>
      <c r="D20" s="2" t="s">
        <v>30</v>
      </c>
      <c r="E20" s="2">
        <v>0.14000000000000001</v>
      </c>
      <c r="F20" s="2">
        <v>0.12</v>
      </c>
      <c r="G20" s="2">
        <v>210</v>
      </c>
      <c r="H20" s="2">
        <v>1020</v>
      </c>
      <c r="I20" s="2">
        <v>0.15</v>
      </c>
      <c r="J20" s="2">
        <v>115</v>
      </c>
      <c r="K20" s="2">
        <v>0.61999999999994804</v>
      </c>
      <c r="L20" s="2">
        <v>0</v>
      </c>
      <c r="M20" s="2">
        <v>0.52173913043478304</v>
      </c>
      <c r="N20" s="2">
        <v>0.48695652173913001</v>
      </c>
      <c r="O20" s="2">
        <v>5.3913043478256298E-3</v>
      </c>
      <c r="P20" s="2">
        <v>1.99999999999983E-2</v>
      </c>
      <c r="Q20" s="2">
        <v>3.7096774193548399</v>
      </c>
      <c r="R20" s="2">
        <v>0.53846153846153799</v>
      </c>
      <c r="S20" s="2">
        <v>230</v>
      </c>
      <c r="T20" s="2">
        <v>64</v>
      </c>
      <c r="U20" s="2">
        <v>29</v>
      </c>
      <c r="V20" s="2">
        <v>21</v>
      </c>
    </row>
    <row r="21" spans="1:22" x14ac:dyDescent="0.25">
      <c r="A21" s="2">
        <f>(Table2[[#This Row],[profit]] / 123.16 * 1000) - (Table2[[#This Row],[positions]] * 0.08)</f>
        <v>-4.3019162065608132</v>
      </c>
      <c r="B21" s="2" t="s">
        <v>37</v>
      </c>
      <c r="C21" s="2">
        <v>744</v>
      </c>
      <c r="D21" s="2" t="s">
        <v>30</v>
      </c>
      <c r="E21" s="2">
        <v>0.06</v>
      </c>
      <c r="F21" s="2">
        <v>0.15</v>
      </c>
      <c r="G21" s="2">
        <v>150</v>
      </c>
      <c r="H21" s="2">
        <v>540</v>
      </c>
      <c r="I21" s="2">
        <v>0.25</v>
      </c>
      <c r="J21" s="2">
        <v>205</v>
      </c>
      <c r="K21" s="2">
        <v>1.48999999999997</v>
      </c>
      <c r="L21" s="2">
        <v>0</v>
      </c>
      <c r="M21" s="2">
        <v>0.53170731707317098</v>
      </c>
      <c r="N21" s="2">
        <v>0.61951219512195099</v>
      </c>
      <c r="O21" s="2">
        <v>7.2682926829266701E-3</v>
      </c>
      <c r="P21" s="2">
        <v>4.8064516129031197E-2</v>
      </c>
      <c r="Q21" s="2">
        <v>6.6129032258064502</v>
      </c>
      <c r="R21" s="2">
        <v>0.53846153846153799</v>
      </c>
      <c r="S21" s="2">
        <v>147</v>
      </c>
      <c r="T21" s="2">
        <v>92</v>
      </c>
      <c r="U21" s="2">
        <v>103</v>
      </c>
      <c r="V21" s="2">
        <v>10</v>
      </c>
    </row>
    <row r="22" spans="1:22" x14ac:dyDescent="0.25">
      <c r="A22" s="2">
        <f>(Table2[[#This Row],[profit]] / 123.16 * 1000) - (Table2[[#This Row],[positions]] * 0.08)</f>
        <v>-4.3353816174077622</v>
      </c>
      <c r="B22" s="2" t="s">
        <v>37</v>
      </c>
      <c r="C22" s="2">
        <v>744</v>
      </c>
      <c r="D22" s="2" t="s">
        <v>30</v>
      </c>
      <c r="E22" s="2">
        <v>0.23</v>
      </c>
      <c r="F22" s="2">
        <v>0.12</v>
      </c>
      <c r="G22" s="2">
        <v>120</v>
      </c>
      <c r="H22" s="2">
        <v>1020</v>
      </c>
      <c r="I22" s="2">
        <v>0.06</v>
      </c>
      <c r="J22" s="2">
        <v>177</v>
      </c>
      <c r="K22" s="2">
        <v>1.2100000000000599</v>
      </c>
      <c r="L22" s="2">
        <v>-9.0000000000003397E-2</v>
      </c>
      <c r="M22" s="2">
        <v>0.52542372881355903</v>
      </c>
      <c r="N22" s="2">
        <v>0.435028248587571</v>
      </c>
      <c r="O22" s="2">
        <v>6.8361581920907601E-3</v>
      </c>
      <c r="P22" s="2">
        <v>3.9032258064518197E-2</v>
      </c>
      <c r="Q22" s="2">
        <v>5.7096774193548399</v>
      </c>
      <c r="R22" s="2">
        <v>0.53846153846153799</v>
      </c>
      <c r="S22" s="2">
        <v>99</v>
      </c>
      <c r="T22" s="2">
        <v>91</v>
      </c>
      <c r="U22" s="2">
        <v>8</v>
      </c>
      <c r="V22" s="2">
        <v>77</v>
      </c>
    </row>
    <row r="23" spans="1:22" x14ac:dyDescent="0.25">
      <c r="A23" s="2">
        <f>(Table2[[#This Row],[profit]] / 123.16 * 1000) - (Table2[[#This Row],[positions]] * 0.08)</f>
        <v>-4.7772133809669288</v>
      </c>
      <c r="B23" s="2" t="s">
        <v>37</v>
      </c>
      <c r="C23" s="2">
        <v>744</v>
      </c>
      <c r="D23" s="2" t="s">
        <v>30</v>
      </c>
      <c r="E23" s="2">
        <v>0.25</v>
      </c>
      <c r="F23" s="2">
        <v>0.15</v>
      </c>
      <c r="G23" s="2">
        <v>150</v>
      </c>
      <c r="H23" s="2">
        <v>720</v>
      </c>
      <c r="I23" s="2">
        <v>0.14000000000000001</v>
      </c>
      <c r="J23" s="2">
        <v>147</v>
      </c>
      <c r="K23" s="2">
        <v>0.86000000000011301</v>
      </c>
      <c r="L23" s="2">
        <v>-0.58999999999988995</v>
      </c>
      <c r="M23" s="2">
        <v>0.54421768707482998</v>
      </c>
      <c r="N23" s="2">
        <v>0.476190476190476</v>
      </c>
      <c r="O23" s="2">
        <v>5.8503401360551904E-3</v>
      </c>
      <c r="P23" s="2">
        <v>2.7741935483874599E-2</v>
      </c>
      <c r="Q23" s="2">
        <v>4.7419354838709697</v>
      </c>
      <c r="R23" s="2">
        <v>0.66666666666666696</v>
      </c>
      <c r="S23" s="2">
        <v>208</v>
      </c>
      <c r="T23" s="2">
        <v>115</v>
      </c>
      <c r="U23" s="2">
        <v>6</v>
      </c>
      <c r="V23" s="2">
        <v>26</v>
      </c>
    </row>
    <row r="24" spans="1:22" x14ac:dyDescent="0.25">
      <c r="A24" s="2">
        <f>(Table2[[#This Row],[profit]] / 123.16 * 1000) - (Table2[[#This Row],[positions]] * 0.08)</f>
        <v>-5.2512374147454217</v>
      </c>
      <c r="B24" s="2" t="s">
        <v>37</v>
      </c>
      <c r="C24" s="2">
        <v>744</v>
      </c>
      <c r="D24" s="2" t="s">
        <v>30</v>
      </c>
      <c r="E24" s="2">
        <v>0.11</v>
      </c>
      <c r="F24" s="2">
        <v>0.09</v>
      </c>
      <c r="G24" s="2">
        <v>120</v>
      </c>
      <c r="H24" s="2">
        <v>1020</v>
      </c>
      <c r="I24" s="2">
        <v>0.09</v>
      </c>
      <c r="J24" s="2">
        <v>158</v>
      </c>
      <c r="K24" s="2">
        <v>0.90999999999995396</v>
      </c>
      <c r="L24" s="2">
        <v>-0.17000000000007301</v>
      </c>
      <c r="M24" s="2">
        <v>0.556962025316456</v>
      </c>
      <c r="N24" s="2">
        <v>0.474683544303797</v>
      </c>
      <c r="O24" s="2">
        <v>5.7594936708857802E-3</v>
      </c>
      <c r="P24" s="2">
        <v>2.9354838709675899E-2</v>
      </c>
      <c r="Q24" s="2">
        <v>5.0967741935483897</v>
      </c>
      <c r="R24" s="2">
        <v>0.53846153846153799</v>
      </c>
      <c r="S24" s="2">
        <v>150</v>
      </c>
      <c r="T24" s="2">
        <v>68</v>
      </c>
      <c r="U24" s="2">
        <v>37</v>
      </c>
      <c r="V24" s="2">
        <v>52</v>
      </c>
    </row>
    <row r="25" spans="1:22" x14ac:dyDescent="0.25">
      <c r="A25" s="2">
        <f>(Table2[[#This Row],[profit]] / 123.16 * 1000) - (Table2[[#This Row],[positions]] * 0.08)</f>
        <v>-5.3133874634630809</v>
      </c>
      <c r="B25" s="2" t="s">
        <v>37</v>
      </c>
      <c r="C25" s="2">
        <v>744</v>
      </c>
      <c r="D25" s="2" t="s">
        <v>30</v>
      </c>
      <c r="E25" s="2">
        <v>0.26</v>
      </c>
      <c r="F25" s="2">
        <v>0.08</v>
      </c>
      <c r="G25" s="2">
        <v>150</v>
      </c>
      <c r="H25" s="2">
        <v>1020</v>
      </c>
      <c r="I25" s="2">
        <v>0.18</v>
      </c>
      <c r="J25" s="2">
        <v>106</v>
      </c>
      <c r="K25" s="2">
        <v>0.38999999999988699</v>
      </c>
      <c r="L25" s="2">
        <v>-0.51000000000010504</v>
      </c>
      <c r="M25" s="2">
        <v>0.56603773584905703</v>
      </c>
      <c r="N25" s="2">
        <v>0.46226415094339601</v>
      </c>
      <c r="O25" s="2">
        <v>3.6792452830178E-3</v>
      </c>
      <c r="P25" s="2">
        <v>1.2580645161286701E-2</v>
      </c>
      <c r="Q25" s="2">
        <v>3.4193548387096802</v>
      </c>
      <c r="R25" s="2">
        <v>0.53846153846153799</v>
      </c>
      <c r="S25" s="2">
        <v>218</v>
      </c>
      <c r="T25" s="2">
        <v>85</v>
      </c>
      <c r="U25" s="2">
        <v>5</v>
      </c>
      <c r="V25" s="2">
        <v>15</v>
      </c>
    </row>
    <row r="26" spans="1:22" x14ac:dyDescent="0.25">
      <c r="A26" s="2">
        <f>(Table2[[#This Row],[profit]] / 123.16 * 1000) - (Table2[[#This Row],[positions]] * 0.08)</f>
        <v>-5.7623124391033302</v>
      </c>
      <c r="B26" s="2" t="s">
        <v>37</v>
      </c>
      <c r="C26" s="2">
        <v>744</v>
      </c>
      <c r="D26" s="2" t="s">
        <v>30</v>
      </c>
      <c r="E26" s="2">
        <v>0.3</v>
      </c>
      <c r="F26" s="2">
        <v>0.13</v>
      </c>
      <c r="G26" s="2">
        <v>150</v>
      </c>
      <c r="H26" s="2">
        <v>960</v>
      </c>
      <c r="I26" s="2">
        <v>0.15</v>
      </c>
      <c r="J26" s="2">
        <v>138</v>
      </c>
      <c r="K26" s="2">
        <v>0.650000000000034</v>
      </c>
      <c r="L26" s="2">
        <v>-0.79999999999995497</v>
      </c>
      <c r="M26" s="2">
        <v>0.54347826086956497</v>
      </c>
      <c r="N26" s="2">
        <v>0.49275362318840599</v>
      </c>
      <c r="O26" s="2">
        <v>4.7101449275364802E-3</v>
      </c>
      <c r="P26" s="2">
        <v>2.0967741935485E-2</v>
      </c>
      <c r="Q26" s="2">
        <v>4.4516129032258096</v>
      </c>
      <c r="R26" s="2">
        <v>0.46153846153846201</v>
      </c>
      <c r="S26" s="2">
        <v>212</v>
      </c>
      <c r="T26" s="2">
        <v>105</v>
      </c>
      <c r="U26" s="2">
        <v>7</v>
      </c>
      <c r="V26" s="2">
        <v>26</v>
      </c>
    </row>
    <row r="27" spans="1:22" x14ac:dyDescent="0.25">
      <c r="A27" s="2">
        <f>(Table2[[#This Row],[profit]] / 123.16 * 1000) - (Table2[[#This Row],[positions]] * 0.08)</f>
        <v>-5.7658980188371309</v>
      </c>
      <c r="B27" s="2" t="s">
        <v>37</v>
      </c>
      <c r="C27" s="2">
        <v>744</v>
      </c>
      <c r="D27" s="2" t="s">
        <v>30</v>
      </c>
      <c r="E27" s="2">
        <v>0.17</v>
      </c>
      <c r="F27" s="2">
        <v>0.14000000000000001</v>
      </c>
      <c r="G27" s="2">
        <v>180</v>
      </c>
      <c r="H27" s="2">
        <v>780</v>
      </c>
      <c r="I27" s="2">
        <v>0.27</v>
      </c>
      <c r="J27" s="2">
        <v>135</v>
      </c>
      <c r="K27" s="2">
        <v>0.62000000000001898</v>
      </c>
      <c r="L27" s="2">
        <v>-0.89999999999996305</v>
      </c>
      <c r="M27" s="2">
        <v>0.55555555555555602</v>
      </c>
      <c r="N27" s="2">
        <v>0.50370370370370399</v>
      </c>
      <c r="O27" s="2">
        <v>4.5925925925927296E-3</v>
      </c>
      <c r="P27" s="2">
        <v>2.0000000000000601E-2</v>
      </c>
      <c r="Q27" s="2">
        <v>4.3548387096774199</v>
      </c>
      <c r="R27" s="2">
        <v>0.46153846153846201</v>
      </c>
      <c r="S27" s="2">
        <v>234</v>
      </c>
      <c r="T27" s="2">
        <v>99</v>
      </c>
      <c r="U27" s="2">
        <v>27</v>
      </c>
      <c r="V27" s="2">
        <v>8</v>
      </c>
    </row>
    <row r="28" spans="1:22" x14ac:dyDescent="0.25">
      <c r="A28" s="2">
        <f>(Table2[[#This Row],[profit]] / 123.16 * 1000) - (Table2[[#This Row],[positions]] * 0.08)</f>
        <v>-6.442871062032169</v>
      </c>
      <c r="B28" s="2" t="s">
        <v>37</v>
      </c>
      <c r="C28" s="2">
        <v>744</v>
      </c>
      <c r="D28" s="2" t="s">
        <v>30</v>
      </c>
      <c r="E28" s="2">
        <v>0.27</v>
      </c>
      <c r="F28" s="2">
        <v>0.1</v>
      </c>
      <c r="G28" s="2">
        <v>60</v>
      </c>
      <c r="H28" s="2">
        <v>1140</v>
      </c>
      <c r="I28" s="2">
        <v>0.17</v>
      </c>
      <c r="J28" s="2">
        <v>180</v>
      </c>
      <c r="K28" s="2">
        <v>0.980000000000118</v>
      </c>
      <c r="L28" s="2">
        <v>-0.47999999999993298</v>
      </c>
      <c r="M28" s="2">
        <v>0.54444444444444395</v>
      </c>
      <c r="N28" s="2">
        <v>0.49444444444444402</v>
      </c>
      <c r="O28" s="2">
        <v>5.4444444444451002E-3</v>
      </c>
      <c r="P28" s="2">
        <v>3.1612903225810202E-2</v>
      </c>
      <c r="Q28" s="2">
        <v>5.8064516129032304</v>
      </c>
      <c r="R28" s="2">
        <v>0.30769230769230799</v>
      </c>
      <c r="S28" s="2">
        <v>92</v>
      </c>
      <c r="T28" s="2">
        <v>173</v>
      </c>
      <c r="U28" s="2">
        <v>1</v>
      </c>
      <c r="V28" s="2">
        <v>6</v>
      </c>
    </row>
    <row r="29" spans="1:22" x14ac:dyDescent="0.25">
      <c r="A29" s="2">
        <f>(Table2[[#This Row],[profit]] / 123.16 * 1000) - (Table2[[#This Row],[positions]] * 0.08)</f>
        <v>-6.7891653134129433</v>
      </c>
      <c r="B29" s="2" t="s">
        <v>37</v>
      </c>
      <c r="C29" s="2">
        <v>744</v>
      </c>
      <c r="D29" s="2" t="s">
        <v>30</v>
      </c>
      <c r="E29" s="2">
        <v>0.13</v>
      </c>
      <c r="F29" s="2">
        <v>0.11</v>
      </c>
      <c r="G29" s="2">
        <v>120</v>
      </c>
      <c r="H29" s="2">
        <v>840</v>
      </c>
      <c r="I29" s="2">
        <v>0.21</v>
      </c>
      <c r="J29" s="2">
        <v>162</v>
      </c>
      <c r="K29" s="2">
        <v>0.76000000000006196</v>
      </c>
      <c r="L29" s="2">
        <v>-0.53999999999997805</v>
      </c>
      <c r="M29" s="2">
        <v>0.530864197530864</v>
      </c>
      <c r="N29" s="2">
        <v>0.51234567901234596</v>
      </c>
      <c r="O29" s="2">
        <v>4.6913580246917396E-3</v>
      </c>
      <c r="P29" s="2">
        <v>2.4516129032260098E-2</v>
      </c>
      <c r="Q29" s="2">
        <v>5.2258064516129004</v>
      </c>
      <c r="R29" s="2">
        <v>0.46153846153846201</v>
      </c>
      <c r="S29" s="2">
        <v>154</v>
      </c>
      <c r="T29" s="2">
        <v>116</v>
      </c>
      <c r="U29" s="2">
        <v>34</v>
      </c>
      <c r="V29" s="2">
        <v>11</v>
      </c>
    </row>
    <row r="30" spans="1:22" x14ac:dyDescent="0.25">
      <c r="A30" s="2">
        <f>(Table2[[#This Row],[profit]] / 123.16 * 1000) - (Table2[[#This Row],[positions]] * 0.08)</f>
        <v>-7.481675868787681</v>
      </c>
      <c r="B30" s="2" t="s">
        <v>37</v>
      </c>
      <c r="C30" s="2">
        <v>744</v>
      </c>
      <c r="D30" s="2" t="s">
        <v>30</v>
      </c>
      <c r="E30" s="2">
        <v>0.02</v>
      </c>
      <c r="F30" s="2">
        <v>7.0000000000000007E-2</v>
      </c>
      <c r="G30" s="2">
        <v>210</v>
      </c>
      <c r="H30" s="2">
        <v>840</v>
      </c>
      <c r="I30" s="2">
        <v>0.27</v>
      </c>
      <c r="J30" s="2">
        <v>194</v>
      </c>
      <c r="K30" s="2">
        <v>0.99000000000010902</v>
      </c>
      <c r="L30" s="2">
        <v>0</v>
      </c>
      <c r="M30" s="2">
        <v>0.54639175257731998</v>
      </c>
      <c r="N30" s="2">
        <v>0.80927835051546404</v>
      </c>
      <c r="O30" s="2">
        <v>5.10309278350571E-3</v>
      </c>
      <c r="P30" s="2">
        <v>3.1935483870971199E-2</v>
      </c>
      <c r="Q30" s="2">
        <v>6.2580645161290303</v>
      </c>
      <c r="R30" s="2">
        <v>0.53846153846153799</v>
      </c>
      <c r="S30" s="2">
        <v>114</v>
      </c>
      <c r="T30" s="2">
        <v>35</v>
      </c>
      <c r="U30" s="2">
        <v>154</v>
      </c>
      <c r="V30" s="2">
        <v>4</v>
      </c>
    </row>
    <row r="31" spans="1:22" x14ac:dyDescent="0.25">
      <c r="A31" s="2">
        <f>(Table2[[#This Row],[profit]] / 123.16 * 1000) - (Table2[[#This Row],[positions]] * 0.08)</f>
        <v>-7.5043845404354581</v>
      </c>
      <c r="B31" s="2" t="s">
        <v>37</v>
      </c>
      <c r="C31" s="2">
        <v>744</v>
      </c>
      <c r="D31" s="2" t="s">
        <v>30</v>
      </c>
      <c r="E31" s="2">
        <v>0.18</v>
      </c>
      <c r="F31" s="2">
        <v>0.11</v>
      </c>
      <c r="G31" s="2">
        <v>90</v>
      </c>
      <c r="H31" s="2">
        <v>1080</v>
      </c>
      <c r="I31" s="2">
        <v>0.09</v>
      </c>
      <c r="J31" s="2">
        <v>175</v>
      </c>
      <c r="K31" s="2">
        <v>0.79999999999996896</v>
      </c>
      <c r="L31" s="2">
        <v>-0.69000000000001205</v>
      </c>
      <c r="M31" s="2">
        <v>0.57142857142857095</v>
      </c>
      <c r="N31" s="2">
        <v>0.44571428571428601</v>
      </c>
      <c r="O31" s="2">
        <v>4.5714285714283896E-3</v>
      </c>
      <c r="P31" s="2">
        <v>2.5806451612902199E-2</v>
      </c>
      <c r="Q31" s="2">
        <v>5.6451612903225801</v>
      </c>
      <c r="R31" s="2">
        <v>0.38461538461538503</v>
      </c>
      <c r="S31" s="2">
        <v>120</v>
      </c>
      <c r="T31" s="2">
        <v>113</v>
      </c>
      <c r="U31" s="2">
        <v>15</v>
      </c>
      <c r="V31" s="2">
        <v>46</v>
      </c>
    </row>
    <row r="32" spans="1:22" x14ac:dyDescent="0.25">
      <c r="A32" s="2">
        <f>(Table2[[#This Row],[profit]] / 123.16 * 1000) - (Table2[[#This Row],[positions]] * 0.08)</f>
        <v>-7.5354595647937144</v>
      </c>
      <c r="B32" s="2" t="s">
        <v>37</v>
      </c>
      <c r="C32" s="2">
        <v>744</v>
      </c>
      <c r="D32" s="2" t="s">
        <v>30</v>
      </c>
      <c r="E32" s="2">
        <v>0.1</v>
      </c>
      <c r="F32" s="2">
        <v>0.1</v>
      </c>
      <c r="G32" s="2">
        <v>120</v>
      </c>
      <c r="H32" s="2">
        <v>960</v>
      </c>
      <c r="I32" s="2">
        <v>0.17</v>
      </c>
      <c r="J32" s="2">
        <v>149</v>
      </c>
      <c r="K32" s="2">
        <v>0.54000000000000603</v>
      </c>
      <c r="L32" s="2">
        <v>-0.84000000000003205</v>
      </c>
      <c r="M32" s="2">
        <v>0.53020134228187898</v>
      </c>
      <c r="N32" s="2">
        <v>0.48993288590604001</v>
      </c>
      <c r="O32" s="2">
        <v>3.6241610738255501E-3</v>
      </c>
      <c r="P32" s="2">
        <v>1.7419354838709902E-2</v>
      </c>
      <c r="Q32" s="2">
        <v>4.8064516129032304</v>
      </c>
      <c r="R32" s="2">
        <v>0.30769230769230799</v>
      </c>
      <c r="S32" s="2">
        <v>171</v>
      </c>
      <c r="T32" s="2">
        <v>94</v>
      </c>
      <c r="U32" s="2">
        <v>40</v>
      </c>
      <c r="V32" s="2">
        <v>14</v>
      </c>
    </row>
    <row r="33" spans="1:22" x14ac:dyDescent="0.25">
      <c r="A33" s="2">
        <f>(Table2[[#This Row],[profit]] / 123.16 * 1000) - (Table2[[#This Row],[positions]] * 0.08)</f>
        <v>-7.5880480675549089</v>
      </c>
      <c r="B33" s="2" t="s">
        <v>37</v>
      </c>
      <c r="C33" s="2">
        <v>744</v>
      </c>
      <c r="D33" s="2" t="s">
        <v>30</v>
      </c>
      <c r="E33" s="2">
        <v>0.27</v>
      </c>
      <c r="F33" s="2">
        <v>0.12</v>
      </c>
      <c r="G33" s="2">
        <v>210</v>
      </c>
      <c r="H33" s="2">
        <v>900</v>
      </c>
      <c r="I33" s="2">
        <v>0.28000000000000003</v>
      </c>
      <c r="J33" s="2">
        <v>105</v>
      </c>
      <c r="K33" s="2">
        <v>9.99999999999375E-2</v>
      </c>
      <c r="L33" s="2">
        <v>-1.27000000000002</v>
      </c>
      <c r="M33" s="2">
        <v>0.55238095238095197</v>
      </c>
      <c r="N33" s="2">
        <v>0.48571428571428599</v>
      </c>
      <c r="O33" s="2">
        <v>9.5238095238035704E-4</v>
      </c>
      <c r="P33" s="2">
        <v>3.2258064516108901E-3</v>
      </c>
      <c r="Q33" s="2">
        <v>3.3870967741935498</v>
      </c>
      <c r="R33" s="2">
        <v>0.53846153846153799</v>
      </c>
      <c r="S33" s="2">
        <v>245</v>
      </c>
      <c r="T33" s="2">
        <v>89</v>
      </c>
      <c r="U33" s="2">
        <v>8</v>
      </c>
      <c r="V33" s="2">
        <v>7</v>
      </c>
    </row>
    <row r="34" spans="1:22" x14ac:dyDescent="0.25">
      <c r="A34" s="2">
        <f>(Table2[[#This Row],[profit]] / 123.16 * 1000) - (Table2[[#This Row],[positions]] * 0.08)</f>
        <v>-7.6584085742130323</v>
      </c>
      <c r="B34" s="2" t="s">
        <v>37</v>
      </c>
      <c r="C34" s="2">
        <v>744</v>
      </c>
      <c r="D34" s="2" t="s">
        <v>30</v>
      </c>
      <c r="E34" s="2">
        <v>0.2</v>
      </c>
      <c r="F34" s="2">
        <v>0.15</v>
      </c>
      <c r="G34" s="2">
        <v>90</v>
      </c>
      <c r="H34" s="2">
        <v>960</v>
      </c>
      <c r="I34" s="2">
        <v>0.18</v>
      </c>
      <c r="J34" s="2">
        <v>182</v>
      </c>
      <c r="K34" s="2">
        <v>0.84999999999992304</v>
      </c>
      <c r="L34" s="2">
        <v>-0.45000000000003099</v>
      </c>
      <c r="M34" s="2">
        <v>0.52747252747252704</v>
      </c>
      <c r="N34" s="2">
        <v>0.48351648351648402</v>
      </c>
      <c r="O34" s="2">
        <v>4.6703296703292504E-3</v>
      </c>
      <c r="P34" s="2">
        <v>2.7419354838707201E-2</v>
      </c>
      <c r="Q34" s="2">
        <v>5.8709677419354804</v>
      </c>
      <c r="R34" s="2">
        <v>0.58333333333333304</v>
      </c>
      <c r="S34" s="2">
        <v>128</v>
      </c>
      <c r="T34" s="2">
        <v>159</v>
      </c>
      <c r="U34" s="2">
        <v>10</v>
      </c>
      <c r="V34" s="2">
        <v>12</v>
      </c>
    </row>
    <row r="35" spans="1:22" x14ac:dyDescent="0.25">
      <c r="A35" s="2">
        <f>(Table2[[#This Row],[profit]] / 123.16 * 1000) - (Table2[[#This Row],[positions]] * 0.08)</f>
        <v>-8.1611172458597672</v>
      </c>
      <c r="B35" s="2" t="s">
        <v>37</v>
      </c>
      <c r="C35" s="2">
        <v>744</v>
      </c>
      <c r="D35" s="2" t="s">
        <v>30</v>
      </c>
      <c r="E35" s="2">
        <v>0.17</v>
      </c>
      <c r="F35" s="2">
        <v>0.14000000000000001</v>
      </c>
      <c r="G35" s="2">
        <v>90</v>
      </c>
      <c r="H35" s="2">
        <v>1080</v>
      </c>
      <c r="I35" s="2">
        <v>0.28000000000000003</v>
      </c>
      <c r="J35" s="2">
        <v>169</v>
      </c>
      <c r="K35" s="2">
        <v>0.65999999999991099</v>
      </c>
      <c r="L35" s="2">
        <v>-0.32000000000005002</v>
      </c>
      <c r="M35" s="2">
        <v>0.52662721893491105</v>
      </c>
      <c r="N35" s="2">
        <v>0.49704142011834301</v>
      </c>
      <c r="O35" s="2">
        <v>3.9053254437864601E-3</v>
      </c>
      <c r="P35" s="2">
        <v>2.1290322580642299E-2</v>
      </c>
      <c r="Q35" s="2">
        <v>5.4516129032258096</v>
      </c>
      <c r="R35" s="2">
        <v>0.46153846153846201</v>
      </c>
      <c r="S35" s="2">
        <v>151</v>
      </c>
      <c r="T35" s="2">
        <v>153</v>
      </c>
      <c r="U35" s="2">
        <v>11</v>
      </c>
      <c r="V35" s="2">
        <v>4</v>
      </c>
    </row>
    <row r="36" spans="1:22" x14ac:dyDescent="0.25">
      <c r="A36" s="2">
        <f>(Table2[[#This Row],[profit]] / 123.16 * 1000) - (Table2[[#This Row],[positions]] * 0.08)</f>
        <v>-8.2280480675551395</v>
      </c>
      <c r="B36" s="2" t="s">
        <v>37</v>
      </c>
      <c r="C36" s="2">
        <v>744</v>
      </c>
      <c r="D36" s="2" t="s">
        <v>30</v>
      </c>
      <c r="E36" s="2">
        <v>0.28999999999999998</v>
      </c>
      <c r="F36" s="2">
        <v>0.15</v>
      </c>
      <c r="G36" s="2">
        <v>210</v>
      </c>
      <c r="H36" s="2">
        <v>1080</v>
      </c>
      <c r="I36" s="2">
        <v>0.17</v>
      </c>
      <c r="J36" s="2">
        <v>113</v>
      </c>
      <c r="K36" s="2">
        <v>9.9999999999909106E-2</v>
      </c>
      <c r="L36" s="2">
        <v>-1.1400000000000601</v>
      </c>
      <c r="M36" s="2">
        <v>0.53982300884955703</v>
      </c>
      <c r="N36" s="2">
        <v>0.49557522123893799</v>
      </c>
      <c r="O36" s="2">
        <v>8.84955752211585E-4</v>
      </c>
      <c r="P36" s="2">
        <v>3.2258064516099698E-3</v>
      </c>
      <c r="Q36" s="2">
        <v>3.6451612903225801</v>
      </c>
      <c r="R36" s="2">
        <v>0.46153846153846201</v>
      </c>
      <c r="S36" s="2">
        <v>277</v>
      </c>
      <c r="T36" s="2">
        <v>81</v>
      </c>
      <c r="U36" s="2">
        <v>8</v>
      </c>
      <c r="V36" s="2">
        <v>23</v>
      </c>
    </row>
    <row r="37" spans="1:22" x14ac:dyDescent="0.25">
      <c r="A37" s="2">
        <f>(Table2[[#This Row],[profit]] / 123.16 * 1000) - (Table2[[#This Row],[positions]] * 0.08)</f>
        <v>-8.4309191295872825</v>
      </c>
      <c r="B37" s="2" t="s">
        <v>37</v>
      </c>
      <c r="C37" s="2">
        <v>744</v>
      </c>
      <c r="D37" s="2" t="s">
        <v>30</v>
      </c>
      <c r="E37" s="2">
        <v>0.16</v>
      </c>
      <c r="F37" s="2">
        <v>7.0000000000000007E-2</v>
      </c>
      <c r="G37" s="2">
        <v>90</v>
      </c>
      <c r="H37" s="2">
        <v>840</v>
      </c>
      <c r="I37" s="2">
        <v>0.04</v>
      </c>
      <c r="J37" s="2">
        <v>215</v>
      </c>
      <c r="K37" s="2">
        <v>1.08000000000003</v>
      </c>
      <c r="L37" s="2">
        <v>-0.290000000000049</v>
      </c>
      <c r="M37" s="2">
        <v>0.57209302325581401</v>
      </c>
      <c r="N37" s="2">
        <v>0.33953488372092999</v>
      </c>
      <c r="O37" s="2">
        <v>5.0232558139536101E-3</v>
      </c>
      <c r="P37" s="2">
        <v>3.4838709677420199E-2</v>
      </c>
      <c r="Q37" s="2">
        <v>6.9354838709677402</v>
      </c>
      <c r="R37" s="2">
        <v>0.61538461538461497</v>
      </c>
      <c r="S37" s="2">
        <v>86</v>
      </c>
      <c r="T37" s="2">
        <v>76</v>
      </c>
      <c r="U37" s="2">
        <v>18</v>
      </c>
      <c r="V37" s="2">
        <v>120</v>
      </c>
    </row>
    <row r="38" spans="1:22" x14ac:dyDescent="0.25">
      <c r="A38" s="2">
        <f>(Table2[[#This Row],[profit]] / 123.16 * 1000) - (Table2[[#This Row],[positions]] * 0.08)</f>
        <v>-8.4405586229283873</v>
      </c>
      <c r="B38" s="2" t="s">
        <v>37</v>
      </c>
      <c r="C38" s="2">
        <v>744</v>
      </c>
      <c r="D38" s="2" t="s">
        <v>30</v>
      </c>
      <c r="E38" s="2">
        <v>0.24</v>
      </c>
      <c r="F38" s="2">
        <v>0.12</v>
      </c>
      <c r="G38" s="2">
        <v>120</v>
      </c>
      <c r="H38" s="2">
        <v>1140</v>
      </c>
      <c r="I38" s="2">
        <v>0.27</v>
      </c>
      <c r="J38" s="2">
        <v>139</v>
      </c>
      <c r="K38" s="2">
        <v>0.33000000000014001</v>
      </c>
      <c r="L38" s="2">
        <v>-0.76999999999991098</v>
      </c>
      <c r="M38" s="2">
        <v>0.51079136690647498</v>
      </c>
      <c r="N38" s="2">
        <v>0.54676258992805804</v>
      </c>
      <c r="O38" s="2">
        <v>2.3741007194254698E-3</v>
      </c>
      <c r="P38" s="2">
        <v>1.0645161290327099E-2</v>
      </c>
      <c r="Q38" s="2">
        <v>4.4838709677419404</v>
      </c>
      <c r="R38" s="2">
        <v>0.38461538461538503</v>
      </c>
      <c r="S38" s="2">
        <v>177</v>
      </c>
      <c r="T38" s="2">
        <v>126</v>
      </c>
      <c r="U38" s="2">
        <v>6</v>
      </c>
      <c r="V38" s="2">
        <v>6</v>
      </c>
    </row>
    <row r="39" spans="1:22" x14ac:dyDescent="0.25">
      <c r="A39" s="2">
        <f>(Table2[[#This Row],[profit]] / 123.16 * 1000) - (Table2[[#This Row],[positions]] * 0.08)</f>
        <v>-8.4894835985703647</v>
      </c>
      <c r="B39" s="2" t="s">
        <v>37</v>
      </c>
      <c r="C39" s="2">
        <v>744</v>
      </c>
      <c r="D39" s="2" t="s">
        <v>30</v>
      </c>
      <c r="E39" s="2">
        <v>0.17</v>
      </c>
      <c r="F39" s="2">
        <v>0.08</v>
      </c>
      <c r="G39" s="2">
        <v>60</v>
      </c>
      <c r="H39" s="2">
        <v>1140</v>
      </c>
      <c r="I39" s="2">
        <v>0.22</v>
      </c>
      <c r="J39" s="2">
        <v>166</v>
      </c>
      <c r="K39" s="2">
        <v>0.59000000000007402</v>
      </c>
      <c r="L39" s="2">
        <v>-4.9999999999997199E-2</v>
      </c>
      <c r="M39" s="2">
        <v>0.54819277108433695</v>
      </c>
      <c r="N39" s="2">
        <v>0.50602409638554202</v>
      </c>
      <c r="O39" s="2">
        <v>3.5542168674703302E-3</v>
      </c>
      <c r="P39" s="2">
        <v>1.9032258064518501E-2</v>
      </c>
      <c r="Q39" s="2">
        <v>5.3548387096774199</v>
      </c>
      <c r="R39" s="2">
        <v>0.38461538461538503</v>
      </c>
      <c r="S39" s="2">
        <v>94</v>
      </c>
      <c r="T39" s="2">
        <v>154</v>
      </c>
      <c r="U39" s="2">
        <v>8</v>
      </c>
      <c r="V39" s="2">
        <v>4</v>
      </c>
    </row>
    <row r="40" spans="1:22" x14ac:dyDescent="0.25">
      <c r="A40" s="2">
        <f>(Table2[[#This Row],[profit]] / 123.16 * 1000) - (Table2[[#This Row],[positions]] * 0.08)</f>
        <v>-8.4919519324457866</v>
      </c>
      <c r="B40" s="2" t="s">
        <v>37</v>
      </c>
      <c r="C40" s="2">
        <v>744</v>
      </c>
      <c r="D40" s="2" t="s">
        <v>30</v>
      </c>
      <c r="E40" s="2">
        <v>0.19</v>
      </c>
      <c r="F40" s="2">
        <v>0.11</v>
      </c>
      <c r="G40" s="2">
        <v>210</v>
      </c>
      <c r="H40" s="2">
        <v>1140</v>
      </c>
      <c r="I40" s="2">
        <v>0.23</v>
      </c>
      <c r="J40" s="2">
        <v>96</v>
      </c>
      <c r="K40" s="2">
        <v>-0.100000000000023</v>
      </c>
      <c r="L40" s="2">
        <v>-0.76999999999999602</v>
      </c>
      <c r="M40" s="2">
        <v>0.54166666666666696</v>
      </c>
      <c r="N40" s="2">
        <v>0.45833333333333298</v>
      </c>
      <c r="O40" s="2">
        <v>-1.0416666666669E-3</v>
      </c>
      <c r="P40" s="2">
        <v>-3.22580645161364E-3</v>
      </c>
      <c r="Q40" s="2">
        <v>3.0967741935483901</v>
      </c>
      <c r="R40" s="2">
        <v>0.46153846153846201</v>
      </c>
      <c r="S40" s="2">
        <v>237</v>
      </c>
      <c r="T40" s="2">
        <v>67</v>
      </c>
      <c r="U40" s="2">
        <v>19</v>
      </c>
      <c r="V40" s="2">
        <v>9</v>
      </c>
    </row>
    <row r="41" spans="1:22" x14ac:dyDescent="0.25">
      <c r="A41" s="2">
        <f>(Table2[[#This Row],[profit]] / 123.16 * 1000) - (Table2[[#This Row],[positions]] * 0.08)</f>
        <v>-8.6101201688865778</v>
      </c>
      <c r="B41" s="2" t="s">
        <v>37</v>
      </c>
      <c r="C41" s="2">
        <v>744</v>
      </c>
      <c r="D41" s="2" t="s">
        <v>30</v>
      </c>
      <c r="E41" s="2">
        <v>0.15</v>
      </c>
      <c r="F41" s="2">
        <v>0.12</v>
      </c>
      <c r="G41" s="2">
        <v>210</v>
      </c>
      <c r="H41" s="2">
        <v>1020</v>
      </c>
      <c r="I41" s="2">
        <v>0.1</v>
      </c>
      <c r="J41" s="2">
        <v>133</v>
      </c>
      <c r="K41" s="2">
        <v>0.249999999999929</v>
      </c>
      <c r="L41" s="2">
        <v>-0.78000000000005798</v>
      </c>
      <c r="M41" s="2">
        <v>0.52631578947368396</v>
      </c>
      <c r="N41" s="2">
        <v>0.43609022556390997</v>
      </c>
      <c r="O41" s="2">
        <v>1.87969924811977E-3</v>
      </c>
      <c r="P41" s="2">
        <v>8.0645161290299697E-3</v>
      </c>
      <c r="Q41" s="2">
        <v>4.2903225806451601</v>
      </c>
      <c r="R41" s="2">
        <v>0.46153846153846201</v>
      </c>
      <c r="S41" s="2">
        <v>208</v>
      </c>
      <c r="T41" s="2">
        <v>49</v>
      </c>
      <c r="U41" s="2">
        <v>31</v>
      </c>
      <c r="V41" s="2">
        <v>52</v>
      </c>
    </row>
    <row r="42" spans="1:22" x14ac:dyDescent="0.25">
      <c r="A42" s="2">
        <f>(Table2[[#This Row],[profit]] / 123.16 * 1000) - (Table2[[#This Row],[positions]] * 0.08)</f>
        <v>-8.7150633322508959</v>
      </c>
      <c r="B42" s="2" t="s">
        <v>37</v>
      </c>
      <c r="C42" s="2">
        <v>744</v>
      </c>
      <c r="D42" s="2" t="s">
        <v>30</v>
      </c>
      <c r="E42" s="2">
        <v>0.21</v>
      </c>
      <c r="F42" s="2">
        <v>7.0000000000000007E-2</v>
      </c>
      <c r="G42" s="2">
        <v>90</v>
      </c>
      <c r="H42" s="2">
        <v>720</v>
      </c>
      <c r="I42" s="2">
        <v>0.03</v>
      </c>
      <c r="J42" s="2">
        <v>249</v>
      </c>
      <c r="K42" s="2">
        <v>1.3799999999999799</v>
      </c>
      <c r="L42" s="2">
        <v>-0.28000000000004399</v>
      </c>
      <c r="M42" s="2">
        <v>0.55421686746987997</v>
      </c>
      <c r="N42" s="2">
        <v>0.30923694779116501</v>
      </c>
      <c r="O42" s="2">
        <v>5.5421686746987197E-3</v>
      </c>
      <c r="P42" s="2">
        <v>4.4516129032257497E-2</v>
      </c>
      <c r="Q42" s="2">
        <v>8.0322580645161299</v>
      </c>
      <c r="R42" s="2">
        <v>0.53846153846153799</v>
      </c>
      <c r="S42" s="2">
        <v>87</v>
      </c>
      <c r="T42" s="2">
        <v>78</v>
      </c>
      <c r="U42" s="2">
        <v>11</v>
      </c>
      <c r="V42" s="2">
        <v>159</v>
      </c>
    </row>
    <row r="43" spans="1:22" x14ac:dyDescent="0.25">
      <c r="A43" s="2">
        <f>(Table2[[#This Row],[profit]] / 123.16 * 1000) - (Table2[[#This Row],[positions]] * 0.08)</f>
        <v>-8.7950633322505674</v>
      </c>
      <c r="B43" s="2" t="s">
        <v>37</v>
      </c>
      <c r="C43" s="2">
        <v>744</v>
      </c>
      <c r="D43" s="2" t="s">
        <v>30</v>
      </c>
      <c r="E43" s="2">
        <v>0.06</v>
      </c>
      <c r="F43" s="2">
        <v>0.14000000000000001</v>
      </c>
      <c r="G43" s="2">
        <v>180</v>
      </c>
      <c r="H43" s="2">
        <v>480</v>
      </c>
      <c r="I43" s="2">
        <v>0.1</v>
      </c>
      <c r="J43" s="2">
        <v>250</v>
      </c>
      <c r="K43" s="2">
        <v>1.3800000000000201</v>
      </c>
      <c r="L43" s="2">
        <v>-0.46000000000007901</v>
      </c>
      <c r="M43" s="2">
        <v>0.55600000000000005</v>
      </c>
      <c r="N43" s="2">
        <v>0.59199999999999997</v>
      </c>
      <c r="O43" s="2">
        <v>5.5200000000001003E-3</v>
      </c>
      <c r="P43" s="2">
        <v>4.4516129032258801E-2</v>
      </c>
      <c r="Q43" s="2">
        <v>8.0645161290322598</v>
      </c>
      <c r="R43" s="2">
        <v>0.69230769230769196</v>
      </c>
      <c r="S43" s="2">
        <v>131</v>
      </c>
      <c r="T43" s="2">
        <v>44</v>
      </c>
      <c r="U43" s="2">
        <v>132</v>
      </c>
      <c r="V43" s="2">
        <v>73</v>
      </c>
    </row>
    <row r="44" spans="1:22" x14ac:dyDescent="0.25">
      <c r="A44" s="2">
        <f>(Table2[[#This Row],[profit]] / 123.16 * 1000) - (Table2[[#This Row],[positions]] * 0.08)</f>
        <v>-8.9026307242615541</v>
      </c>
      <c r="B44" s="2" t="s">
        <v>37</v>
      </c>
      <c r="C44" s="2">
        <v>744</v>
      </c>
      <c r="D44" s="2" t="s">
        <v>30</v>
      </c>
      <c r="E44" s="2">
        <v>0.05</v>
      </c>
      <c r="F44" s="2">
        <v>0.11</v>
      </c>
      <c r="G44" s="2">
        <v>210</v>
      </c>
      <c r="H44" s="2">
        <v>840</v>
      </c>
      <c r="I44" s="2">
        <v>0.21</v>
      </c>
      <c r="J44" s="2">
        <v>160</v>
      </c>
      <c r="K44" s="2">
        <v>0.47999999999994702</v>
      </c>
      <c r="L44" s="2">
        <v>-0.14000000000004301</v>
      </c>
      <c r="M44" s="2">
        <v>0.5625</v>
      </c>
      <c r="N44" s="2">
        <v>0.63124999999999998</v>
      </c>
      <c r="O44" s="2">
        <v>2.99999999999967E-3</v>
      </c>
      <c r="P44" s="2">
        <v>1.5483870967740201E-2</v>
      </c>
      <c r="Q44" s="2">
        <v>5.1612903225806503</v>
      </c>
      <c r="R44" s="2">
        <v>0.46153846153846201</v>
      </c>
      <c r="S44" s="2">
        <v>163</v>
      </c>
      <c r="T44" s="2">
        <v>52</v>
      </c>
      <c r="U44" s="2">
        <v>95</v>
      </c>
      <c r="V44" s="2">
        <v>12</v>
      </c>
    </row>
    <row r="45" spans="1:22" x14ac:dyDescent="0.25">
      <c r="A45" s="2">
        <f>(Table2[[#This Row],[profit]] / 123.16 * 1000) - (Table2[[#This Row],[positions]] * 0.08)</f>
        <v>-8.9981682364406783</v>
      </c>
      <c r="B45" s="2" t="s">
        <v>37</v>
      </c>
      <c r="C45" s="2">
        <v>744</v>
      </c>
      <c r="D45" s="2" t="s">
        <v>30</v>
      </c>
      <c r="E45" s="2">
        <v>0.28000000000000003</v>
      </c>
      <c r="F45" s="2">
        <v>0.08</v>
      </c>
      <c r="G45" s="2">
        <v>150</v>
      </c>
      <c r="H45" s="2">
        <v>840</v>
      </c>
      <c r="I45" s="2">
        <v>0.06</v>
      </c>
      <c r="J45" s="2">
        <v>148</v>
      </c>
      <c r="K45" s="2">
        <v>0.349999999999966</v>
      </c>
      <c r="L45" s="2">
        <v>-0.40000000000002001</v>
      </c>
      <c r="M45" s="2">
        <v>0.56756756756756799</v>
      </c>
      <c r="N45" s="2">
        <v>0.38513513513513498</v>
      </c>
      <c r="O45" s="2">
        <v>2.3648648648646299E-3</v>
      </c>
      <c r="P45" s="2">
        <v>1.1290322580644101E-2</v>
      </c>
      <c r="Q45" s="2">
        <v>4.7741935483870996</v>
      </c>
      <c r="R45" s="2">
        <v>0.53846153846153799</v>
      </c>
      <c r="S45" s="2">
        <v>159</v>
      </c>
      <c r="T45" s="2">
        <v>72</v>
      </c>
      <c r="U45" s="2">
        <v>3</v>
      </c>
      <c r="V45" s="2">
        <v>72</v>
      </c>
    </row>
    <row r="46" spans="1:22" x14ac:dyDescent="0.25">
      <c r="A46" s="2">
        <f>(Table2[[#This Row],[profit]] / 123.16 * 1000) - (Table2[[#This Row],[positions]] * 0.08)</f>
        <v>-9.0387268593695289</v>
      </c>
      <c r="B46" s="2" t="s">
        <v>37</v>
      </c>
      <c r="C46" s="2">
        <v>744</v>
      </c>
      <c r="D46" s="2" t="s">
        <v>30</v>
      </c>
      <c r="E46" s="2">
        <v>0.18</v>
      </c>
      <c r="F46" s="2">
        <v>0.12</v>
      </c>
      <c r="G46" s="2">
        <v>150</v>
      </c>
      <c r="H46" s="2">
        <v>420</v>
      </c>
      <c r="I46" s="2">
        <v>0.1</v>
      </c>
      <c r="J46" s="2">
        <v>182</v>
      </c>
      <c r="K46" s="2">
        <v>0.68000000000004901</v>
      </c>
      <c r="L46" s="2">
        <v>-0.12000000000000501</v>
      </c>
      <c r="M46" s="2">
        <v>0.53846153846153799</v>
      </c>
      <c r="N46" s="2">
        <v>0.42857142857142899</v>
      </c>
      <c r="O46" s="2">
        <v>3.7362637362640099E-3</v>
      </c>
      <c r="P46" s="2">
        <v>2.1935483870969299E-2</v>
      </c>
      <c r="Q46" s="2">
        <v>5.8709677419354804</v>
      </c>
      <c r="R46" s="2">
        <v>0.61538461538461497</v>
      </c>
      <c r="S46" s="2">
        <v>141</v>
      </c>
      <c r="T46" s="2">
        <v>98</v>
      </c>
      <c r="U46" s="2">
        <v>26</v>
      </c>
      <c r="V46" s="2">
        <v>57</v>
      </c>
    </row>
    <row r="47" spans="1:22" x14ac:dyDescent="0.25">
      <c r="A47" s="2">
        <f>(Table2[[#This Row],[profit]] / 123.16 * 1000) - (Table2[[#This Row],[positions]] * 0.08)</f>
        <v>-9.0673335498543377</v>
      </c>
      <c r="B47" s="2" t="s">
        <v>37</v>
      </c>
      <c r="C47" s="2">
        <v>744</v>
      </c>
      <c r="D47" s="2" t="s">
        <v>30</v>
      </c>
      <c r="E47" s="2">
        <v>0.13</v>
      </c>
      <c r="F47" s="2">
        <v>0.08</v>
      </c>
      <c r="G47" s="2">
        <v>90</v>
      </c>
      <c r="H47" s="2">
        <v>1080</v>
      </c>
      <c r="I47" s="2">
        <v>0.03</v>
      </c>
      <c r="J47" s="2">
        <v>226</v>
      </c>
      <c r="K47" s="2">
        <v>1.1099999999999399</v>
      </c>
      <c r="L47" s="2">
        <v>-0.38000000000001</v>
      </c>
      <c r="M47" s="2">
        <v>0.58407079646017701</v>
      </c>
      <c r="N47" s="2">
        <v>0.30973451327433599</v>
      </c>
      <c r="O47" s="2">
        <v>4.9115044247785098E-3</v>
      </c>
      <c r="P47" s="2">
        <v>3.5806451612901399E-2</v>
      </c>
      <c r="Q47" s="2">
        <v>7.2903225806451601</v>
      </c>
      <c r="R47" s="2">
        <v>0.53846153846153799</v>
      </c>
      <c r="S47" s="2">
        <v>50</v>
      </c>
      <c r="T47" s="2">
        <v>56</v>
      </c>
      <c r="U47" s="2">
        <v>25</v>
      </c>
      <c r="V47" s="2">
        <v>144</v>
      </c>
    </row>
    <row r="48" spans="1:22" x14ac:dyDescent="0.25">
      <c r="A48" s="2">
        <f>(Table2[[#This Row],[profit]] / 123.16 * 1000) - (Table2[[#This Row],[positions]] * 0.08)</f>
        <v>-9.1952192270213633</v>
      </c>
      <c r="B48" s="2" t="s">
        <v>37</v>
      </c>
      <c r="C48" s="2">
        <v>744</v>
      </c>
      <c r="D48" s="2" t="s">
        <v>30</v>
      </c>
      <c r="E48" s="2">
        <v>0.1</v>
      </c>
      <c r="F48" s="2">
        <v>0.09</v>
      </c>
      <c r="G48" s="2">
        <v>180</v>
      </c>
      <c r="H48" s="2">
        <v>960</v>
      </c>
      <c r="I48" s="2">
        <v>0.21</v>
      </c>
      <c r="J48" s="2">
        <v>119</v>
      </c>
      <c r="K48" s="2">
        <v>4.0000000000048899E-2</v>
      </c>
      <c r="L48" s="2">
        <v>-1.18999999999994</v>
      </c>
      <c r="M48" s="2">
        <v>0.53781512605042003</v>
      </c>
      <c r="N48" s="2">
        <v>0.51260504201680701</v>
      </c>
      <c r="O48" s="2">
        <v>3.3613445378192298E-4</v>
      </c>
      <c r="P48" s="2">
        <v>1.2903225806467401E-3</v>
      </c>
      <c r="Q48" s="2">
        <v>3.8387096774193599</v>
      </c>
      <c r="R48" s="2">
        <v>0.38461538461538503</v>
      </c>
      <c r="S48" s="2">
        <v>224</v>
      </c>
      <c r="T48" s="2">
        <v>66</v>
      </c>
      <c r="U48" s="2">
        <v>38</v>
      </c>
      <c r="V48" s="2">
        <v>14</v>
      </c>
    </row>
    <row r="49" spans="1:22" x14ac:dyDescent="0.25">
      <c r="A49" s="2">
        <f>(Table2[[#This Row],[profit]] / 123.16 * 1000) - (Table2[[#This Row],[positions]] * 0.08)</f>
        <v>-9.3337057486198045</v>
      </c>
      <c r="B49" s="2" t="s">
        <v>37</v>
      </c>
      <c r="C49" s="2">
        <v>744</v>
      </c>
      <c r="D49" s="2" t="s">
        <v>30</v>
      </c>
      <c r="E49" s="2">
        <v>0.09</v>
      </c>
      <c r="F49" s="2">
        <v>0.17</v>
      </c>
      <c r="G49" s="2">
        <v>210</v>
      </c>
      <c r="H49" s="2">
        <v>960</v>
      </c>
      <c r="I49" s="2">
        <v>0.25</v>
      </c>
      <c r="J49" s="2">
        <v>139</v>
      </c>
      <c r="K49" s="2">
        <v>0.21999999999998501</v>
      </c>
      <c r="L49" s="2">
        <v>-1.5499999999999801</v>
      </c>
      <c r="M49" s="2">
        <v>0.53956834532374098</v>
      </c>
      <c r="N49" s="2">
        <v>0.53237410071942404</v>
      </c>
      <c r="O49" s="2">
        <v>1.58273381294953E-3</v>
      </c>
      <c r="P49" s="2">
        <v>7.0967741935478897E-3</v>
      </c>
      <c r="Q49" s="2">
        <v>4.4838709677419404</v>
      </c>
      <c r="R49" s="2">
        <v>0.33333333333333298</v>
      </c>
      <c r="S49" s="2">
        <v>245</v>
      </c>
      <c r="T49" s="2">
        <v>72</v>
      </c>
      <c r="U49" s="2">
        <v>55</v>
      </c>
      <c r="V49" s="2">
        <v>11</v>
      </c>
    </row>
    <row r="50" spans="1:22" x14ac:dyDescent="0.25">
      <c r="A50" s="2">
        <f>(Table2[[#This Row],[profit]] / 123.16 * 1000) - (Table2[[#This Row],[positions]] * 0.08)</f>
        <v>-9.3945826567071045</v>
      </c>
      <c r="B50" s="2" t="s">
        <v>37</v>
      </c>
      <c r="C50" s="2">
        <v>744</v>
      </c>
      <c r="D50" s="2" t="s">
        <v>30</v>
      </c>
      <c r="E50" s="2">
        <v>0.11</v>
      </c>
      <c r="F50" s="2">
        <v>0.14000000000000001</v>
      </c>
      <c r="G50" s="2">
        <v>210</v>
      </c>
      <c r="H50" s="2">
        <v>540</v>
      </c>
      <c r="I50" s="2">
        <v>0.13</v>
      </c>
      <c r="J50" s="2">
        <v>156</v>
      </c>
      <c r="K50" s="2">
        <v>0.37999999999995299</v>
      </c>
      <c r="L50" s="2">
        <v>-0.28000000000004399</v>
      </c>
      <c r="M50" s="2">
        <v>0.53846153846153799</v>
      </c>
      <c r="N50" s="2">
        <v>0.50641025641025605</v>
      </c>
      <c r="O50" s="2">
        <v>2.4358974358971298E-3</v>
      </c>
      <c r="P50" s="2">
        <v>1.2258064516127499E-2</v>
      </c>
      <c r="Q50" s="2">
        <v>5.0322580645161299</v>
      </c>
      <c r="R50" s="2">
        <v>0.46153846153846201</v>
      </c>
      <c r="S50" s="2">
        <v>203</v>
      </c>
      <c r="T50" s="2">
        <v>66</v>
      </c>
      <c r="U50" s="2">
        <v>51</v>
      </c>
      <c r="V50" s="2">
        <v>38</v>
      </c>
    </row>
    <row r="51" spans="1:22" x14ac:dyDescent="0.25">
      <c r="A51" s="2">
        <f>(Table2[[#This Row],[profit]] / 123.16 * 1000) - (Table2[[#This Row],[positions]] * 0.08)</f>
        <v>-9.6023124391039048</v>
      </c>
      <c r="B51" s="2" t="s">
        <v>37</v>
      </c>
      <c r="C51" s="2">
        <v>744</v>
      </c>
      <c r="D51" s="2" t="s">
        <v>30</v>
      </c>
      <c r="E51" s="2">
        <v>0.06</v>
      </c>
      <c r="F51" s="2">
        <v>7.0000000000000007E-2</v>
      </c>
      <c r="G51" s="2">
        <v>210</v>
      </c>
      <c r="H51" s="2">
        <v>540</v>
      </c>
      <c r="I51" s="2">
        <v>0.11</v>
      </c>
      <c r="J51" s="2">
        <v>186</v>
      </c>
      <c r="K51" s="2">
        <v>0.64999999999996305</v>
      </c>
      <c r="L51" s="2">
        <v>-0.79000000000002002</v>
      </c>
      <c r="M51" s="2">
        <v>0.56451612903225801</v>
      </c>
      <c r="N51" s="2">
        <v>0.59139784946236595</v>
      </c>
      <c r="O51" s="2">
        <v>3.49462365591378E-3</v>
      </c>
      <c r="P51" s="2">
        <v>2.09677419354827E-2</v>
      </c>
      <c r="Q51" s="2">
        <v>6</v>
      </c>
      <c r="R51" s="2">
        <v>0.61538461538461497</v>
      </c>
      <c r="S51" s="2">
        <v>150</v>
      </c>
      <c r="T51" s="2">
        <v>34</v>
      </c>
      <c r="U51" s="2">
        <v>100</v>
      </c>
      <c r="V51" s="2">
        <v>51</v>
      </c>
    </row>
    <row r="52" spans="1:22" x14ac:dyDescent="0.25">
      <c r="A52" s="2">
        <f>(Table2[[#This Row],[profit]] / 123.16 * 1000) - (Table2[[#This Row],[positions]] * 0.08)</f>
        <v>-9.6274894446247963</v>
      </c>
      <c r="B52" s="2" t="s">
        <v>37</v>
      </c>
      <c r="C52" s="2">
        <v>744</v>
      </c>
      <c r="D52" s="2" t="s">
        <v>30</v>
      </c>
      <c r="E52" s="2">
        <v>0.24</v>
      </c>
      <c r="F52" s="2">
        <v>7.0000000000000007E-2</v>
      </c>
      <c r="G52" s="2">
        <v>210</v>
      </c>
      <c r="H52" s="2">
        <v>900</v>
      </c>
      <c r="I52" s="2">
        <v>0.17</v>
      </c>
      <c r="J52" s="2">
        <v>97</v>
      </c>
      <c r="K52" s="2">
        <v>-0.22999999999998999</v>
      </c>
      <c r="L52" s="2">
        <v>-1.3299999999999601</v>
      </c>
      <c r="M52" s="2">
        <v>0.58762886597938102</v>
      </c>
      <c r="N52" s="2">
        <v>0.45360824742268002</v>
      </c>
      <c r="O52" s="2">
        <v>-2.3711340206184501E-3</v>
      </c>
      <c r="P52" s="2">
        <v>-7.4193548387093498E-3</v>
      </c>
      <c r="Q52" s="2">
        <v>3.12903225806452</v>
      </c>
      <c r="R52" s="2">
        <v>0.38461538461538503</v>
      </c>
      <c r="S52" s="2">
        <v>231</v>
      </c>
      <c r="T52" s="2">
        <v>66</v>
      </c>
      <c r="U52" s="2">
        <v>10</v>
      </c>
      <c r="V52" s="2">
        <v>20</v>
      </c>
    </row>
    <row r="53" spans="1:22" x14ac:dyDescent="0.25">
      <c r="A53" s="2">
        <f>(Table2[[#This Row],[profit]] / 123.16 * 1000) - (Table2[[#This Row],[positions]] * 0.08)</f>
        <v>-9.9235076323478175</v>
      </c>
      <c r="B53" s="2" t="s">
        <v>37</v>
      </c>
      <c r="C53" s="2">
        <v>744</v>
      </c>
      <c r="D53" s="2" t="s">
        <v>30</v>
      </c>
      <c r="E53" s="2">
        <v>7.0000000000000007E-2</v>
      </c>
      <c r="F53" s="2">
        <v>0.08</v>
      </c>
      <c r="G53" s="2">
        <v>180</v>
      </c>
      <c r="H53" s="2">
        <v>1020</v>
      </c>
      <c r="I53" s="2">
        <v>0.05</v>
      </c>
      <c r="J53" s="2">
        <v>189</v>
      </c>
      <c r="K53" s="2">
        <v>0.64000000000004298</v>
      </c>
      <c r="L53" s="2">
        <v>-0.36999999999999</v>
      </c>
      <c r="M53" s="2">
        <v>0.61375661375661394</v>
      </c>
      <c r="N53" s="2">
        <v>0.44973544973544999</v>
      </c>
      <c r="O53" s="2">
        <v>3.3862433862436102E-3</v>
      </c>
      <c r="P53" s="2">
        <v>2.0645161290324E-2</v>
      </c>
      <c r="Q53" s="2">
        <v>6.0967741935483897</v>
      </c>
      <c r="R53" s="2">
        <v>0.69230769230769196</v>
      </c>
      <c r="S53" s="2">
        <v>74</v>
      </c>
      <c r="T53" s="2">
        <v>18</v>
      </c>
      <c r="U53" s="2">
        <v>74</v>
      </c>
      <c r="V53" s="2">
        <v>96</v>
      </c>
    </row>
    <row r="54" spans="1:22" x14ac:dyDescent="0.25">
      <c r="A54" s="2">
        <f>(Table2[[#This Row],[profit]] / 123.16 * 1000) - (Table2[[#This Row],[positions]] * 0.08)</f>
        <v>-10.150360506657318</v>
      </c>
      <c r="B54" s="2" t="s">
        <v>37</v>
      </c>
      <c r="C54" s="2">
        <v>744</v>
      </c>
      <c r="D54" s="2" t="s">
        <v>30</v>
      </c>
      <c r="E54" s="2">
        <v>0.03</v>
      </c>
      <c r="F54" s="2">
        <v>0.08</v>
      </c>
      <c r="G54" s="2">
        <v>150</v>
      </c>
      <c r="H54" s="2">
        <v>840</v>
      </c>
      <c r="I54" s="2">
        <v>0.28000000000000003</v>
      </c>
      <c r="J54" s="2">
        <v>203</v>
      </c>
      <c r="K54" s="2">
        <v>0.75000000000008504</v>
      </c>
      <c r="L54" s="2">
        <v>0</v>
      </c>
      <c r="M54" s="2">
        <v>0.532019704433498</v>
      </c>
      <c r="N54" s="2">
        <v>0.71921182266009898</v>
      </c>
      <c r="O54" s="2">
        <v>3.6945812807886E-3</v>
      </c>
      <c r="P54" s="2">
        <v>2.4193548387099501E-2</v>
      </c>
      <c r="Q54" s="2">
        <v>6.5483870967741904</v>
      </c>
      <c r="R54" s="2">
        <v>0.61538461538461497</v>
      </c>
      <c r="S54" s="2">
        <v>108</v>
      </c>
      <c r="T54" s="2">
        <v>55</v>
      </c>
      <c r="U54" s="2">
        <v>143</v>
      </c>
      <c r="V54" s="2">
        <v>4</v>
      </c>
    </row>
    <row r="55" spans="1:22" x14ac:dyDescent="0.25">
      <c r="A55" s="2">
        <f>(Table2[[#This Row],[profit]] / 123.16 * 1000) - (Table2[[#This Row],[positions]] * 0.08)</f>
        <v>-10.270919129586877</v>
      </c>
      <c r="B55" s="2" t="s">
        <v>37</v>
      </c>
      <c r="C55" s="2">
        <v>744</v>
      </c>
      <c r="D55" s="2" t="s">
        <v>30</v>
      </c>
      <c r="E55" s="2">
        <v>0.06</v>
      </c>
      <c r="F55" s="2">
        <v>0.15</v>
      </c>
      <c r="G55" s="2">
        <v>150</v>
      </c>
      <c r="H55" s="2">
        <v>420</v>
      </c>
      <c r="I55" s="2">
        <v>0.15</v>
      </c>
      <c r="J55" s="2">
        <v>238</v>
      </c>
      <c r="K55" s="2">
        <v>1.08000000000008</v>
      </c>
      <c r="L55" s="2">
        <v>-0.26999999999991098</v>
      </c>
      <c r="M55" s="2">
        <v>0.51680672268907601</v>
      </c>
      <c r="N55" s="2">
        <v>0.60084033613445398</v>
      </c>
      <c r="O55" s="2">
        <v>4.5378151260507702E-3</v>
      </c>
      <c r="P55" s="2">
        <v>3.4838709677422003E-2</v>
      </c>
      <c r="Q55" s="2">
        <v>7.67741935483871</v>
      </c>
      <c r="R55" s="2">
        <v>0.46153846153846201</v>
      </c>
      <c r="S55" s="2">
        <v>131</v>
      </c>
      <c r="T55" s="2">
        <v>81</v>
      </c>
      <c r="U55" s="2">
        <v>120</v>
      </c>
      <c r="V55" s="2">
        <v>36</v>
      </c>
    </row>
    <row r="56" spans="1:22" x14ac:dyDescent="0.25">
      <c r="A56" s="2">
        <f>(Table2[[#This Row],[profit]] / 123.16 * 1000) - (Table2[[#This Row],[positions]] * 0.08)</f>
        <v>-10.461916206561057</v>
      </c>
      <c r="B56" s="2" t="s">
        <v>37</v>
      </c>
      <c r="C56" s="2">
        <v>744</v>
      </c>
      <c r="D56" s="2" t="s">
        <v>30</v>
      </c>
      <c r="E56" s="2">
        <v>0.03</v>
      </c>
      <c r="F56" s="2">
        <v>0.08</v>
      </c>
      <c r="G56" s="2">
        <v>120</v>
      </c>
      <c r="H56" s="2">
        <v>720</v>
      </c>
      <c r="I56" s="2">
        <v>0.08</v>
      </c>
      <c r="J56" s="2">
        <v>282</v>
      </c>
      <c r="K56" s="2">
        <v>1.48999999999994</v>
      </c>
      <c r="L56" s="2">
        <v>-0.29000000000006299</v>
      </c>
      <c r="M56" s="2">
        <v>0.55319148936170204</v>
      </c>
      <c r="N56" s="2">
        <v>0.68439716312056698</v>
      </c>
      <c r="O56" s="2">
        <v>5.2836879432621902E-3</v>
      </c>
      <c r="P56" s="2">
        <v>4.8064516129030302E-2</v>
      </c>
      <c r="Q56" s="2">
        <v>9.0967741935483897</v>
      </c>
      <c r="R56" s="2">
        <v>0.69230769230769196</v>
      </c>
      <c r="S56" s="2">
        <v>82</v>
      </c>
      <c r="T56" s="2">
        <v>30</v>
      </c>
      <c r="U56" s="2">
        <v>188</v>
      </c>
      <c r="V56" s="2">
        <v>63</v>
      </c>
    </row>
    <row r="57" spans="1:22" x14ac:dyDescent="0.25">
      <c r="A57" s="2">
        <f>(Table2[[#This Row],[profit]] / 123.16 * 1000) - (Table2[[#This Row],[positions]] * 0.08)</f>
        <v>-10.543189347189706</v>
      </c>
      <c r="B57" s="2" t="s">
        <v>37</v>
      </c>
      <c r="C57" s="2">
        <v>744</v>
      </c>
      <c r="D57" s="2" t="s">
        <v>30</v>
      </c>
      <c r="E57" s="2">
        <v>0.03</v>
      </c>
      <c r="F57" s="2">
        <v>0.08</v>
      </c>
      <c r="G57" s="2">
        <v>120</v>
      </c>
      <c r="H57" s="2">
        <v>840</v>
      </c>
      <c r="I57" s="2">
        <v>0.28999999999999998</v>
      </c>
      <c r="J57" s="2">
        <v>214</v>
      </c>
      <c r="K57" s="2">
        <v>0.81000000000011596</v>
      </c>
      <c r="L57" s="2">
        <v>0</v>
      </c>
      <c r="M57" s="2">
        <v>0.53271028037383195</v>
      </c>
      <c r="N57" s="2">
        <v>0.70093457943925197</v>
      </c>
      <c r="O57" s="2">
        <v>3.7850467289724998E-3</v>
      </c>
      <c r="P57" s="2">
        <v>2.6129032258068299E-2</v>
      </c>
      <c r="Q57" s="2">
        <v>6.9032258064516103</v>
      </c>
      <c r="R57" s="2">
        <v>0.61538461538461497</v>
      </c>
      <c r="S57" s="2">
        <v>100</v>
      </c>
      <c r="T57" s="2">
        <v>64</v>
      </c>
      <c r="U57" s="2">
        <v>145</v>
      </c>
      <c r="V57" s="2">
        <v>4</v>
      </c>
    </row>
    <row r="58" spans="1:22" x14ac:dyDescent="0.25">
      <c r="A58" s="2">
        <f>(Table2[[#This Row],[profit]] / 123.16 * 1000) - (Table2[[#This Row],[positions]] * 0.08)</f>
        <v>-10.570756739200606</v>
      </c>
      <c r="B58" s="2" t="s">
        <v>37</v>
      </c>
      <c r="C58" s="2">
        <v>744</v>
      </c>
      <c r="D58" s="2" t="s">
        <v>30</v>
      </c>
      <c r="E58" s="2">
        <v>0.21</v>
      </c>
      <c r="F58" s="2">
        <v>0.13</v>
      </c>
      <c r="G58" s="2">
        <v>150</v>
      </c>
      <c r="H58" s="2">
        <v>1140</v>
      </c>
      <c r="I58" s="2">
        <v>0.25</v>
      </c>
      <c r="J58" s="2">
        <v>123</v>
      </c>
      <c r="K58" s="2">
        <v>-8.9999999999946595E-2</v>
      </c>
      <c r="L58" s="2">
        <v>-1.3599999999999299</v>
      </c>
      <c r="M58" s="2">
        <v>0.54471544715447195</v>
      </c>
      <c r="N58" s="2">
        <v>0.46341463414634099</v>
      </c>
      <c r="O58" s="2">
        <v>-7.3170731707273597E-4</v>
      </c>
      <c r="P58" s="2">
        <v>-2.9032258064498901E-3</v>
      </c>
      <c r="Q58" s="2">
        <v>3.9677419354838701</v>
      </c>
      <c r="R58" s="2">
        <v>0.38461538461538503</v>
      </c>
      <c r="S58" s="2">
        <v>249</v>
      </c>
      <c r="T58" s="2">
        <v>104</v>
      </c>
      <c r="U58" s="2">
        <v>12</v>
      </c>
      <c r="V58" s="2">
        <v>7</v>
      </c>
    </row>
    <row r="59" spans="1:22" x14ac:dyDescent="0.25">
      <c r="A59" s="2">
        <f>(Table2[[#This Row],[profit]] / 123.16 * 1000) - (Table2[[#This Row],[positions]] * 0.08)</f>
        <v>-10.588606690484216</v>
      </c>
      <c r="B59" s="2" t="s">
        <v>37</v>
      </c>
      <c r="C59" s="2">
        <v>744</v>
      </c>
      <c r="D59" s="2" t="s">
        <v>30</v>
      </c>
      <c r="E59" s="2">
        <v>0.3</v>
      </c>
      <c r="F59" s="2">
        <v>0.16</v>
      </c>
      <c r="G59" s="2">
        <v>150</v>
      </c>
      <c r="H59" s="2">
        <v>1080</v>
      </c>
      <c r="I59" s="2">
        <v>0.05</v>
      </c>
      <c r="J59" s="2">
        <v>176</v>
      </c>
      <c r="K59" s="2">
        <v>0.42999999999996402</v>
      </c>
      <c r="L59" s="2">
        <v>-0.60000000000000897</v>
      </c>
      <c r="M59" s="2">
        <v>0.54545454545454497</v>
      </c>
      <c r="N59" s="2">
        <v>0.41477272727272702</v>
      </c>
      <c r="O59" s="2">
        <v>2.4431818181816101E-3</v>
      </c>
      <c r="P59" s="2">
        <v>1.38709677419343E-2</v>
      </c>
      <c r="Q59" s="2">
        <v>5.67741935483871</v>
      </c>
      <c r="R59" s="2">
        <v>0.30769230769230799</v>
      </c>
      <c r="S59" s="2">
        <v>144</v>
      </c>
      <c r="T59" s="2">
        <v>78</v>
      </c>
      <c r="U59" s="2">
        <v>4</v>
      </c>
      <c r="V59" s="2">
        <v>93</v>
      </c>
    </row>
    <row r="60" spans="1:22" x14ac:dyDescent="0.25">
      <c r="A60" s="2">
        <f>(Table2[[#This Row],[profit]] / 123.16 * 1000) - (Table2[[#This Row],[positions]] * 0.08)</f>
        <v>-10.641117245859647</v>
      </c>
      <c r="B60" s="2" t="s">
        <v>37</v>
      </c>
      <c r="C60" s="2">
        <v>744</v>
      </c>
      <c r="D60" s="2" t="s">
        <v>30</v>
      </c>
      <c r="E60" s="2">
        <v>0.25</v>
      </c>
      <c r="F60" s="2">
        <v>0.18</v>
      </c>
      <c r="G60" s="2">
        <v>150</v>
      </c>
      <c r="H60" s="2">
        <v>120</v>
      </c>
      <c r="I60" s="2">
        <v>0.23</v>
      </c>
      <c r="J60" s="2">
        <v>200</v>
      </c>
      <c r="K60" s="2">
        <v>0.65999999999992598</v>
      </c>
      <c r="L60" s="2">
        <v>-1.28000000000004</v>
      </c>
      <c r="M60" s="2">
        <v>0.55500000000000005</v>
      </c>
      <c r="N60" s="2">
        <v>0.48499999999999999</v>
      </c>
      <c r="O60" s="2">
        <v>3.2999999999996301E-3</v>
      </c>
      <c r="P60" s="2">
        <v>2.1290322580642802E-2</v>
      </c>
      <c r="Q60" s="2">
        <v>6.4516129032258096</v>
      </c>
      <c r="R60" s="2">
        <v>0.41666666666666702</v>
      </c>
      <c r="S60" s="2">
        <v>206</v>
      </c>
      <c r="T60" s="2">
        <v>167</v>
      </c>
      <c r="U60" s="2">
        <v>14</v>
      </c>
      <c r="V60" s="2">
        <v>18</v>
      </c>
    </row>
    <row r="61" spans="1:22" x14ac:dyDescent="0.25">
      <c r="A61" s="2">
        <f>(Table2[[#This Row],[profit]] / 123.16 * 1000) - (Table2[[#This Row],[positions]] * 0.08)</f>
        <v>-11.023267294575463</v>
      </c>
      <c r="B61" s="2" t="s">
        <v>37</v>
      </c>
      <c r="C61" s="2">
        <v>744</v>
      </c>
      <c r="D61" s="2" t="s">
        <v>30</v>
      </c>
      <c r="E61" s="2">
        <v>0.24</v>
      </c>
      <c r="F61" s="2">
        <v>0.2</v>
      </c>
      <c r="G61" s="2">
        <v>210</v>
      </c>
      <c r="H61" s="2">
        <v>960</v>
      </c>
      <c r="I61" s="2">
        <v>7.0000000000000007E-2</v>
      </c>
      <c r="J61" s="2">
        <v>152</v>
      </c>
      <c r="K61" s="2">
        <v>0.140000000000086</v>
      </c>
      <c r="L61" s="2">
        <v>-1.6099999999999</v>
      </c>
      <c r="M61" s="2">
        <v>0.57236842105263197</v>
      </c>
      <c r="N61" s="2">
        <v>0.36842105263157898</v>
      </c>
      <c r="O61" s="2">
        <v>9.21052631579512E-4</v>
      </c>
      <c r="P61" s="2">
        <v>4.5161290322608301E-3</v>
      </c>
      <c r="Q61" s="2">
        <v>4.9032258064516103</v>
      </c>
      <c r="R61" s="2">
        <v>0.41666666666666702</v>
      </c>
      <c r="S61" s="2">
        <v>197</v>
      </c>
      <c r="T61" s="2">
        <v>65</v>
      </c>
      <c r="U61" s="2">
        <v>12</v>
      </c>
      <c r="V61" s="2">
        <v>74</v>
      </c>
    </row>
    <row r="62" spans="1:22" x14ac:dyDescent="0.25">
      <c r="A62" s="2">
        <f>(Table2[[#This Row],[profit]] / 123.16 * 1000) - (Table2[[#This Row],[positions]] * 0.08)</f>
        <v>-11.036414420265734</v>
      </c>
      <c r="B62" s="2" t="s">
        <v>37</v>
      </c>
      <c r="C62" s="2">
        <v>744</v>
      </c>
      <c r="D62" s="2" t="s">
        <v>30</v>
      </c>
      <c r="E62" s="2">
        <v>0.22</v>
      </c>
      <c r="F62" s="2">
        <v>0.15</v>
      </c>
      <c r="G62" s="2">
        <v>180</v>
      </c>
      <c r="H62" s="2">
        <v>540</v>
      </c>
      <c r="I62" s="2">
        <v>0.2</v>
      </c>
      <c r="J62" s="2">
        <v>141</v>
      </c>
      <c r="K62" s="2">
        <v>3.0000000000072202E-2</v>
      </c>
      <c r="L62" s="2">
        <v>-1.4699999999999001</v>
      </c>
      <c r="M62" s="2">
        <v>0.54609929078014197</v>
      </c>
      <c r="N62" s="2">
        <v>0.48226950354609899</v>
      </c>
      <c r="O62" s="2">
        <v>2.1276595744732001E-4</v>
      </c>
      <c r="P62" s="2">
        <v>9.6774193548620005E-4</v>
      </c>
      <c r="Q62" s="2">
        <v>4.5483870967741904</v>
      </c>
      <c r="R62" s="2">
        <v>0.46153846153846201</v>
      </c>
      <c r="S62" s="2">
        <v>214</v>
      </c>
      <c r="T62" s="2">
        <v>103</v>
      </c>
      <c r="U62" s="2">
        <v>15</v>
      </c>
      <c r="V62" s="2">
        <v>22</v>
      </c>
    </row>
    <row r="63" spans="1:22" x14ac:dyDescent="0.25">
      <c r="A63" s="2">
        <f>(Table2[[#This Row],[profit]] / 123.16 * 1000) - (Table2[[#This Row],[positions]] * 0.08)</f>
        <v>-11.216732705423498</v>
      </c>
      <c r="B63" s="2" t="s">
        <v>37</v>
      </c>
      <c r="C63" s="2">
        <v>744</v>
      </c>
      <c r="D63" s="2" t="s">
        <v>30</v>
      </c>
      <c r="E63" s="2">
        <v>0.05</v>
      </c>
      <c r="F63" s="2">
        <v>7.0000000000000007E-2</v>
      </c>
      <c r="G63" s="2">
        <v>150</v>
      </c>
      <c r="H63" s="2">
        <v>1140</v>
      </c>
      <c r="I63" s="2">
        <v>0.31</v>
      </c>
      <c r="J63" s="2">
        <v>126</v>
      </c>
      <c r="K63" s="2">
        <v>-0.13999999999995799</v>
      </c>
      <c r="L63" s="2">
        <v>-0.36999999999996203</v>
      </c>
      <c r="M63" s="2">
        <v>0.59523809523809501</v>
      </c>
      <c r="N63" s="2">
        <v>0.61111111111111105</v>
      </c>
      <c r="O63" s="2">
        <v>-1.11111111111078E-3</v>
      </c>
      <c r="P63" s="2">
        <v>-4.5161290322567101E-3</v>
      </c>
      <c r="Q63" s="2">
        <v>4.0645161290322598</v>
      </c>
      <c r="R63" s="2">
        <v>0.61538461538461497</v>
      </c>
      <c r="S63" s="2">
        <v>135</v>
      </c>
      <c r="T63" s="2">
        <v>52</v>
      </c>
      <c r="U63" s="2">
        <v>69</v>
      </c>
      <c r="V63" s="2">
        <v>4</v>
      </c>
    </row>
    <row r="64" spans="1:22" x14ac:dyDescent="0.25">
      <c r="A64" s="2">
        <f>(Table2[[#This Row],[profit]] / 123.16 * 1000) - (Table2[[#This Row],[positions]] * 0.08)</f>
        <v>-11.44589801883679</v>
      </c>
      <c r="B64" s="2" t="s">
        <v>37</v>
      </c>
      <c r="C64" s="2">
        <v>744</v>
      </c>
      <c r="D64" s="2" t="s">
        <v>30</v>
      </c>
      <c r="E64" s="2">
        <v>0.12</v>
      </c>
      <c r="F64" s="2">
        <v>0.15</v>
      </c>
      <c r="G64" s="2">
        <v>120</v>
      </c>
      <c r="H64" s="2">
        <v>420</v>
      </c>
      <c r="I64" s="2">
        <v>0.19</v>
      </c>
      <c r="J64" s="2">
        <v>206</v>
      </c>
      <c r="K64" s="2">
        <v>0.62000000000006095</v>
      </c>
      <c r="L64" s="2">
        <v>-2.99999999999443E-2</v>
      </c>
      <c r="M64" s="2">
        <v>0.51456310679611705</v>
      </c>
      <c r="N64" s="2">
        <v>0.53398058252427205</v>
      </c>
      <c r="O64" s="2">
        <v>3.0097087378643801E-3</v>
      </c>
      <c r="P64" s="2">
        <v>2.0000000000001999E-2</v>
      </c>
      <c r="Q64" s="2">
        <v>6.6451612903225801</v>
      </c>
      <c r="R64" s="2">
        <v>0.61538461538461497</v>
      </c>
      <c r="S64" s="2">
        <v>144</v>
      </c>
      <c r="T64" s="2">
        <v>139</v>
      </c>
      <c r="U64" s="2">
        <v>46</v>
      </c>
      <c r="V64" s="2">
        <v>20</v>
      </c>
    </row>
    <row r="65" spans="1:22" x14ac:dyDescent="0.25">
      <c r="A65" s="2">
        <f>(Table2[[#This Row],[profit]] / 123.16 * 1000) - (Table2[[#This Row],[positions]] * 0.08)</f>
        <v>-11.564222150049448</v>
      </c>
      <c r="B65" s="2" t="s">
        <v>37</v>
      </c>
      <c r="C65" s="2">
        <v>744</v>
      </c>
      <c r="D65" s="2" t="s">
        <v>30</v>
      </c>
      <c r="E65" s="2">
        <v>0.28999999999999998</v>
      </c>
      <c r="F65" s="2">
        <v>0.13</v>
      </c>
      <c r="G65" s="2">
        <v>210</v>
      </c>
      <c r="H65" s="2">
        <v>1020</v>
      </c>
      <c r="I65" s="2">
        <v>0.24</v>
      </c>
      <c r="J65" s="2">
        <v>107</v>
      </c>
      <c r="K65" s="2">
        <v>-0.37000000000008998</v>
      </c>
      <c r="L65" s="2">
        <v>-1.31000000000006</v>
      </c>
      <c r="M65" s="2">
        <v>0.52336448598130803</v>
      </c>
      <c r="N65" s="2">
        <v>0.45794392523364502</v>
      </c>
      <c r="O65" s="2">
        <v>-3.45794392523448E-3</v>
      </c>
      <c r="P65" s="2">
        <v>-1.19354838709706E-2</v>
      </c>
      <c r="Q65" s="2">
        <v>3.45161290322581</v>
      </c>
      <c r="R65" s="2">
        <v>0.30769230769230799</v>
      </c>
      <c r="S65" s="2">
        <v>287</v>
      </c>
      <c r="T65" s="2">
        <v>85</v>
      </c>
      <c r="U65" s="2">
        <v>10</v>
      </c>
      <c r="V65" s="2">
        <v>11</v>
      </c>
    </row>
    <row r="66" spans="1:22" x14ac:dyDescent="0.25">
      <c r="A66" s="2">
        <f>(Table2[[#This Row],[profit]] / 123.16 * 1000) - (Table2[[#This Row],[positions]] * 0.08)</f>
        <v>-11.67043845404319</v>
      </c>
      <c r="B66" s="2" t="s">
        <v>37</v>
      </c>
      <c r="C66" s="2">
        <v>744</v>
      </c>
      <c r="D66" s="2" t="s">
        <v>30</v>
      </c>
      <c r="E66" s="2">
        <v>0.17</v>
      </c>
      <c r="F66" s="2">
        <v>0.13</v>
      </c>
      <c r="G66" s="2">
        <v>120</v>
      </c>
      <c r="H66" s="2">
        <v>1140</v>
      </c>
      <c r="I66" s="2">
        <v>0.13</v>
      </c>
      <c r="J66" s="2">
        <v>154</v>
      </c>
      <c r="K66" s="2">
        <v>8.00000000000409E-2</v>
      </c>
      <c r="L66" s="2">
        <v>-0.97999999999998999</v>
      </c>
      <c r="M66" s="2">
        <v>0.53246753246753198</v>
      </c>
      <c r="N66" s="2">
        <v>0.52597402597402598</v>
      </c>
      <c r="O66" s="2">
        <v>5.19480519480785E-4</v>
      </c>
      <c r="P66" s="2">
        <v>2.5806451612916401E-3</v>
      </c>
      <c r="Q66" s="2">
        <v>4.9677419354838701</v>
      </c>
      <c r="R66" s="2">
        <v>0.46153846153846201</v>
      </c>
      <c r="S66" s="2">
        <v>178</v>
      </c>
      <c r="T66" s="2">
        <v>107</v>
      </c>
      <c r="U66" s="2">
        <v>17</v>
      </c>
      <c r="V66" s="2">
        <v>29</v>
      </c>
    </row>
    <row r="67" spans="1:22" x14ac:dyDescent="0.25">
      <c r="A67" s="2">
        <f>(Table2[[#This Row],[profit]] / 123.16 * 1000) - (Table2[[#This Row],[positions]] * 0.08)</f>
        <v>-11.710997076973303</v>
      </c>
      <c r="B67" s="2" t="s">
        <v>37</v>
      </c>
      <c r="C67" s="2">
        <v>744</v>
      </c>
      <c r="D67" s="2" t="s">
        <v>30</v>
      </c>
      <c r="E67" s="2">
        <v>0.23</v>
      </c>
      <c r="F67" s="2">
        <v>0.17</v>
      </c>
      <c r="G67" s="2">
        <v>90</v>
      </c>
      <c r="H67" s="2">
        <v>900</v>
      </c>
      <c r="I67" s="2">
        <v>0.2</v>
      </c>
      <c r="J67" s="2">
        <v>188</v>
      </c>
      <c r="K67" s="2">
        <v>0.409999999999968</v>
      </c>
      <c r="L67" s="2">
        <v>-0.81000000000000205</v>
      </c>
      <c r="M67" s="2">
        <v>0.52127659574468099</v>
      </c>
      <c r="N67" s="2">
        <v>0.51595744680851097</v>
      </c>
      <c r="O67" s="2">
        <v>2.1808510638296201E-3</v>
      </c>
      <c r="P67" s="2">
        <v>1.32258064516119E-2</v>
      </c>
      <c r="Q67" s="2">
        <v>6.0645161290322598</v>
      </c>
      <c r="R67" s="2">
        <v>0.41666666666666702</v>
      </c>
      <c r="S67" s="2">
        <v>129</v>
      </c>
      <c r="T67" s="2">
        <v>173</v>
      </c>
      <c r="U67" s="2">
        <v>6</v>
      </c>
      <c r="V67" s="2">
        <v>9</v>
      </c>
    </row>
    <row r="68" spans="1:22" x14ac:dyDescent="0.25">
      <c r="A68" s="2">
        <f>(Table2[[#This Row],[profit]] / 123.16 * 1000) - (Table2[[#This Row],[positions]] * 0.08)</f>
        <v>-11.721831763559898</v>
      </c>
      <c r="B68" s="2" t="s">
        <v>37</v>
      </c>
      <c r="C68" s="2">
        <v>744</v>
      </c>
      <c r="D68" s="2" t="s">
        <v>30</v>
      </c>
      <c r="E68" s="2">
        <v>0.23</v>
      </c>
      <c r="F68" s="2">
        <v>0.15</v>
      </c>
      <c r="G68" s="2">
        <v>210</v>
      </c>
      <c r="H68" s="2">
        <v>1080</v>
      </c>
      <c r="I68" s="2">
        <v>0.25</v>
      </c>
      <c r="J68" s="2">
        <v>111</v>
      </c>
      <c r="K68" s="2">
        <v>-0.350000000000037</v>
      </c>
      <c r="L68" s="2">
        <v>-1.5</v>
      </c>
      <c r="M68" s="2">
        <v>0.54954954954955004</v>
      </c>
      <c r="N68" s="2">
        <v>0.46846846846846801</v>
      </c>
      <c r="O68" s="2">
        <v>-3.15315315315349E-3</v>
      </c>
      <c r="P68" s="2">
        <v>-1.1290322580646399E-2</v>
      </c>
      <c r="Q68" s="2">
        <v>3.5806451612903198</v>
      </c>
      <c r="R68" s="2">
        <v>0.46153846153846201</v>
      </c>
      <c r="S68" s="2">
        <v>287</v>
      </c>
      <c r="T68" s="2">
        <v>86</v>
      </c>
      <c r="U68" s="2">
        <v>13</v>
      </c>
      <c r="V68" s="2">
        <v>11</v>
      </c>
    </row>
    <row r="69" spans="1:22" x14ac:dyDescent="0.25">
      <c r="A69" s="2">
        <f>(Table2[[#This Row],[profit]] / 123.16 * 1000) - (Table2[[#This Row],[positions]] * 0.08)</f>
        <v>-11.785021110749829</v>
      </c>
      <c r="B69" s="2" t="s">
        <v>37</v>
      </c>
      <c r="C69" s="2">
        <v>744</v>
      </c>
      <c r="D69" s="2" t="s">
        <v>30</v>
      </c>
      <c r="E69" s="2">
        <v>0.19</v>
      </c>
      <c r="F69" s="2">
        <v>0.1</v>
      </c>
      <c r="G69" s="2">
        <v>120</v>
      </c>
      <c r="H69" s="2">
        <v>840</v>
      </c>
      <c r="I69" s="2">
        <v>0.05</v>
      </c>
      <c r="J69" s="2">
        <v>194</v>
      </c>
      <c r="K69" s="2">
        <v>0.46000000000005098</v>
      </c>
      <c r="L69" s="2">
        <v>-0.49000000000000898</v>
      </c>
      <c r="M69" s="2">
        <v>0.55670103092783496</v>
      </c>
      <c r="N69" s="2">
        <v>0.39175257731958801</v>
      </c>
      <c r="O69" s="2">
        <v>2.37113402061882E-3</v>
      </c>
      <c r="P69" s="2">
        <v>1.4838709677421E-2</v>
      </c>
      <c r="Q69" s="2">
        <v>6.2580645161290303</v>
      </c>
      <c r="R69" s="2">
        <v>0.30769230769230799</v>
      </c>
      <c r="S69" s="2">
        <v>113</v>
      </c>
      <c r="T69" s="2">
        <v>79</v>
      </c>
      <c r="U69" s="2">
        <v>15</v>
      </c>
      <c r="V69" s="2">
        <v>99</v>
      </c>
    </row>
    <row r="70" spans="1:22" x14ac:dyDescent="0.25">
      <c r="A70" s="2">
        <f>(Table2[[#This Row],[profit]] / 123.16 * 1000) - (Table2[[#This Row],[positions]] * 0.08)</f>
        <v>-11.853069178305317</v>
      </c>
      <c r="B70" s="2" t="s">
        <v>37</v>
      </c>
      <c r="C70" s="2">
        <v>744</v>
      </c>
      <c r="D70" s="2" t="s">
        <v>30</v>
      </c>
      <c r="E70" s="2">
        <v>0.09</v>
      </c>
      <c r="F70" s="2">
        <v>0.14000000000000001</v>
      </c>
      <c r="G70" s="2">
        <v>210</v>
      </c>
      <c r="H70" s="2">
        <v>960</v>
      </c>
      <c r="I70" s="2">
        <v>0.06</v>
      </c>
      <c r="J70" s="2">
        <v>205</v>
      </c>
      <c r="K70" s="2">
        <v>0.55999999999991701</v>
      </c>
      <c r="L70" s="2">
        <v>-0.50000000000008504</v>
      </c>
      <c r="M70" s="2">
        <v>0.55609756097561003</v>
      </c>
      <c r="N70" s="2">
        <v>0.42439024390243901</v>
      </c>
      <c r="O70" s="2">
        <v>2.7317073170727698E-3</v>
      </c>
      <c r="P70" s="2">
        <v>1.8064516129029599E-2</v>
      </c>
      <c r="Q70" s="2">
        <v>6.6129032258064502</v>
      </c>
      <c r="R70" s="2">
        <v>0.46153846153846201</v>
      </c>
      <c r="S70" s="2">
        <v>113</v>
      </c>
      <c r="T70" s="2">
        <v>28</v>
      </c>
      <c r="U70" s="2">
        <v>73</v>
      </c>
      <c r="V70" s="2">
        <v>103</v>
      </c>
    </row>
    <row r="71" spans="1:22" x14ac:dyDescent="0.25">
      <c r="A71" s="2">
        <f>(Table2[[#This Row],[profit]] / 123.16 * 1000) - (Table2[[#This Row],[positions]] * 0.08)</f>
        <v>-11.899603767457396</v>
      </c>
      <c r="B71" s="2" t="s">
        <v>37</v>
      </c>
      <c r="C71" s="2">
        <v>744</v>
      </c>
      <c r="D71" s="2" t="s">
        <v>30</v>
      </c>
      <c r="E71" s="2">
        <v>0.12</v>
      </c>
      <c r="F71" s="2">
        <v>0.14000000000000001</v>
      </c>
      <c r="G71" s="2">
        <v>120</v>
      </c>
      <c r="H71" s="2">
        <v>900</v>
      </c>
      <c r="I71" s="2">
        <v>0.05</v>
      </c>
      <c r="J71" s="2">
        <v>234</v>
      </c>
      <c r="K71" s="2">
        <v>0.83999999999994701</v>
      </c>
      <c r="L71" s="2">
        <v>-0.61000000000004195</v>
      </c>
      <c r="M71" s="2">
        <v>0.54273504273504303</v>
      </c>
      <c r="N71" s="2">
        <v>0.39743589743589702</v>
      </c>
      <c r="O71" s="2">
        <v>3.5897435897433599E-3</v>
      </c>
      <c r="P71" s="2">
        <v>2.70967741935467E-2</v>
      </c>
      <c r="Q71" s="2">
        <v>7.5483870967741904</v>
      </c>
      <c r="R71" s="2">
        <v>0.46153846153846201</v>
      </c>
      <c r="S71" s="2">
        <v>86</v>
      </c>
      <c r="T71" s="2">
        <v>66</v>
      </c>
      <c r="U71" s="2">
        <v>45</v>
      </c>
      <c r="V71" s="2">
        <v>122</v>
      </c>
    </row>
    <row r="72" spans="1:22" x14ac:dyDescent="0.25">
      <c r="A72" s="2">
        <f>(Table2[[#This Row],[profit]] / 123.16 * 1000) - (Table2[[#This Row],[positions]] * 0.08)</f>
        <v>-11.931951932445674</v>
      </c>
      <c r="B72" s="2" t="s">
        <v>37</v>
      </c>
      <c r="C72" s="2">
        <v>744</v>
      </c>
      <c r="D72" s="2" t="s">
        <v>30</v>
      </c>
      <c r="E72" s="2">
        <v>0.27</v>
      </c>
      <c r="F72" s="2">
        <v>0.11</v>
      </c>
      <c r="G72" s="2">
        <v>180</v>
      </c>
      <c r="H72" s="2">
        <v>900</v>
      </c>
      <c r="I72" s="2">
        <v>0.09</v>
      </c>
      <c r="J72" s="2">
        <v>139</v>
      </c>
      <c r="K72" s="2">
        <v>-0.100000000000009</v>
      </c>
      <c r="L72" s="2">
        <v>-0.89999999999999103</v>
      </c>
      <c r="M72" s="2">
        <v>0.56115107913669104</v>
      </c>
      <c r="N72" s="2">
        <v>0.46043165467625902</v>
      </c>
      <c r="O72" s="2">
        <v>-7.1942446043171595E-4</v>
      </c>
      <c r="P72" s="2">
        <v>-3.2258064516131799E-3</v>
      </c>
      <c r="Q72" s="2">
        <v>4.4838709677419404</v>
      </c>
      <c r="R72" s="2">
        <v>0.38461538461538503</v>
      </c>
      <c r="S72" s="2">
        <v>169</v>
      </c>
      <c r="T72" s="2">
        <v>73</v>
      </c>
      <c r="U72" s="2">
        <v>8</v>
      </c>
      <c r="V72" s="2">
        <v>57</v>
      </c>
    </row>
    <row r="73" spans="1:22" x14ac:dyDescent="0.25">
      <c r="A73" s="2">
        <f>(Table2[[#This Row],[profit]] / 123.16 * 1000) - (Table2[[#This Row],[positions]] * 0.08)</f>
        <v>-12.171951932445436</v>
      </c>
      <c r="B73" s="2" t="s">
        <v>37</v>
      </c>
      <c r="C73" s="2">
        <v>744</v>
      </c>
      <c r="D73" s="2" t="s">
        <v>30</v>
      </c>
      <c r="E73" s="2">
        <v>0.09</v>
      </c>
      <c r="F73" s="2">
        <v>0.08</v>
      </c>
      <c r="G73" s="2">
        <v>90</v>
      </c>
      <c r="H73" s="2">
        <v>1140</v>
      </c>
      <c r="I73" s="2">
        <v>0.22</v>
      </c>
      <c r="J73" s="2">
        <v>142</v>
      </c>
      <c r="K73" s="2">
        <v>-9.9999999999980105E-2</v>
      </c>
      <c r="L73" s="2">
        <v>-1.03</v>
      </c>
      <c r="M73" s="2">
        <v>0.54225352112676095</v>
      </c>
      <c r="N73" s="2">
        <v>0.485915492957747</v>
      </c>
      <c r="O73" s="2">
        <v>-7.0422535211253601E-4</v>
      </c>
      <c r="P73" s="2">
        <v>-3.2258064516122601E-3</v>
      </c>
      <c r="Q73" s="2">
        <v>4.5806451612903203</v>
      </c>
      <c r="R73" s="2">
        <v>0.38461538461538503</v>
      </c>
      <c r="S73" s="2">
        <v>134</v>
      </c>
      <c r="T73" s="2">
        <v>106</v>
      </c>
      <c r="U73" s="2">
        <v>30</v>
      </c>
      <c r="V73" s="2">
        <v>5</v>
      </c>
    </row>
    <row r="74" spans="1:22" x14ac:dyDescent="0.25">
      <c r="A74" s="2">
        <f>(Table2[[#This Row],[profit]] / 123.16 * 1000) - (Table2[[#This Row],[positions]] * 0.08)</f>
        <v>-12.373627801234047</v>
      </c>
      <c r="B74" s="2" t="s">
        <v>37</v>
      </c>
      <c r="C74" s="2">
        <v>744</v>
      </c>
      <c r="D74" s="2" t="s">
        <v>30</v>
      </c>
      <c r="E74" s="2">
        <v>0.01</v>
      </c>
      <c r="F74" s="2">
        <v>0.11</v>
      </c>
      <c r="G74" s="2">
        <v>210</v>
      </c>
      <c r="H74" s="2">
        <v>1020</v>
      </c>
      <c r="I74" s="2">
        <v>0.22</v>
      </c>
      <c r="J74" s="2">
        <v>245</v>
      </c>
      <c r="K74" s="2">
        <v>0.890000000000015</v>
      </c>
      <c r="L74" s="2">
        <v>3.9999999999992E-2</v>
      </c>
      <c r="M74" s="2">
        <v>0.52653061224489806</v>
      </c>
      <c r="N74" s="2">
        <v>0.85306122448979604</v>
      </c>
      <c r="O74" s="2">
        <v>3.6326530612245502E-3</v>
      </c>
      <c r="P74" s="2">
        <v>2.87096774193553E-2</v>
      </c>
      <c r="Q74" s="2">
        <v>7.9032258064516103</v>
      </c>
      <c r="R74" s="2">
        <v>0.61538461538461497</v>
      </c>
      <c r="S74" s="2">
        <v>75</v>
      </c>
      <c r="T74" s="2">
        <v>30</v>
      </c>
      <c r="U74" s="2">
        <v>207</v>
      </c>
      <c r="V74" s="2">
        <v>7</v>
      </c>
    </row>
    <row r="75" spans="1:22" x14ac:dyDescent="0.25">
      <c r="A75" s="2">
        <f>(Table2[[#This Row],[profit]] / 123.16 * 1000) - (Table2[[#This Row],[positions]] * 0.08)</f>
        <v>-12.523026956803808</v>
      </c>
      <c r="B75" s="2" t="s">
        <v>37</v>
      </c>
      <c r="C75" s="2">
        <v>744</v>
      </c>
      <c r="D75" s="2" t="s">
        <v>30</v>
      </c>
      <c r="E75" s="2">
        <v>0.2</v>
      </c>
      <c r="F75" s="2">
        <v>0.18</v>
      </c>
      <c r="G75" s="2">
        <v>210</v>
      </c>
      <c r="H75" s="2">
        <v>960</v>
      </c>
      <c r="I75" s="2">
        <v>0.16</v>
      </c>
      <c r="J75" s="2">
        <v>120</v>
      </c>
      <c r="K75" s="2">
        <v>-0.35999999999995702</v>
      </c>
      <c r="L75" s="2">
        <v>-1.61999999999991</v>
      </c>
      <c r="M75" s="2">
        <v>0.54166666666666696</v>
      </c>
      <c r="N75" s="2">
        <v>0.46666666666666701</v>
      </c>
      <c r="O75" s="2">
        <v>-2.9999999999996401E-3</v>
      </c>
      <c r="P75" s="2">
        <v>-1.1612903225805099E-2</v>
      </c>
      <c r="Q75" s="2">
        <v>3.87096774193548</v>
      </c>
      <c r="R75" s="2">
        <v>0.33333333333333298</v>
      </c>
      <c r="S75" s="2">
        <v>266</v>
      </c>
      <c r="T75" s="2">
        <v>75</v>
      </c>
      <c r="U75" s="2">
        <v>16</v>
      </c>
      <c r="V75" s="2">
        <v>28</v>
      </c>
    </row>
    <row r="76" spans="1:22" x14ac:dyDescent="0.25">
      <c r="A76" s="2">
        <f>(Table2[[#This Row],[profit]] / 123.16 * 1000) - (Table2[[#This Row],[positions]] * 0.08)</f>
        <v>-12.745021110749951</v>
      </c>
      <c r="B76" s="2" t="s">
        <v>37</v>
      </c>
      <c r="C76" s="2">
        <v>744</v>
      </c>
      <c r="D76" s="2" t="s">
        <v>30</v>
      </c>
      <c r="E76" s="2">
        <v>0.14000000000000001</v>
      </c>
      <c r="F76" s="2">
        <v>0.08</v>
      </c>
      <c r="G76" s="2">
        <v>90</v>
      </c>
      <c r="H76" s="2">
        <v>1140</v>
      </c>
      <c r="I76" s="2">
        <v>0.04</v>
      </c>
      <c r="J76" s="2">
        <v>206</v>
      </c>
      <c r="K76" s="2">
        <v>0.46000000000003599</v>
      </c>
      <c r="L76" s="2">
        <v>-0.27000000000001001</v>
      </c>
      <c r="M76" s="2">
        <v>0.57766990291262099</v>
      </c>
      <c r="N76" s="2">
        <v>0.33495145631068002</v>
      </c>
      <c r="O76" s="2">
        <v>2.2330097087380398E-3</v>
      </c>
      <c r="P76" s="2">
        <v>1.48387096774205E-2</v>
      </c>
      <c r="Q76" s="2">
        <v>6.6451612903225801</v>
      </c>
      <c r="R76" s="2">
        <v>0.46153846153846201</v>
      </c>
      <c r="S76" s="2">
        <v>71</v>
      </c>
      <c r="T76" s="2">
        <v>64</v>
      </c>
      <c r="U76" s="2">
        <v>22</v>
      </c>
      <c r="V76" s="2">
        <v>119</v>
      </c>
    </row>
    <row r="77" spans="1:22" x14ac:dyDescent="0.25">
      <c r="A77" s="2">
        <f>(Table2[[#This Row],[profit]] / 123.16 * 1000) - (Table2[[#This Row],[positions]] * 0.08)</f>
        <v>-12.752192270218018</v>
      </c>
      <c r="B77" s="2" t="s">
        <v>37</v>
      </c>
      <c r="C77" s="2">
        <v>744</v>
      </c>
      <c r="D77" s="2" t="s">
        <v>30</v>
      </c>
      <c r="E77" s="2">
        <v>0.3</v>
      </c>
      <c r="F77" s="2">
        <v>0.16</v>
      </c>
      <c r="G77" s="2">
        <v>90</v>
      </c>
      <c r="H77" s="2">
        <v>1080</v>
      </c>
      <c r="I77" s="2">
        <v>7.0000000000000007E-2</v>
      </c>
      <c r="J77" s="2">
        <v>200</v>
      </c>
      <c r="K77" s="2">
        <v>0.39999999999994901</v>
      </c>
      <c r="L77" s="2">
        <v>-0.56000000000001604</v>
      </c>
      <c r="M77" s="2">
        <v>0.53500000000000003</v>
      </c>
      <c r="N77" s="2">
        <v>0.44500000000000001</v>
      </c>
      <c r="O77" s="2">
        <v>1.9999999999997398E-3</v>
      </c>
      <c r="P77" s="2">
        <v>1.290322580645E-2</v>
      </c>
      <c r="Q77" s="2">
        <v>6.4516129032258096</v>
      </c>
      <c r="R77" s="2">
        <v>0.38461538461538503</v>
      </c>
      <c r="S77" s="2">
        <v>126</v>
      </c>
      <c r="T77" s="2">
        <v>132</v>
      </c>
      <c r="U77" s="2">
        <v>3</v>
      </c>
      <c r="V77" s="2">
        <v>64</v>
      </c>
    </row>
    <row r="78" spans="1:22" x14ac:dyDescent="0.25">
      <c r="A78" s="2">
        <f>(Table2[[#This Row],[profit]] / 123.16 * 1000) - (Table2[[#This Row],[positions]] * 0.08)</f>
        <v>-12.852432607988291</v>
      </c>
      <c r="B78" s="2" t="s">
        <v>37</v>
      </c>
      <c r="C78" s="2">
        <v>744</v>
      </c>
      <c r="D78" s="2" t="s">
        <v>30</v>
      </c>
      <c r="E78" s="2">
        <v>0.02</v>
      </c>
      <c r="F78" s="2">
        <v>0.17</v>
      </c>
      <c r="G78" s="2">
        <v>180</v>
      </c>
      <c r="H78" s="2">
        <v>1140</v>
      </c>
      <c r="I78" s="2">
        <v>0.28999999999999998</v>
      </c>
      <c r="J78" s="2">
        <v>252</v>
      </c>
      <c r="K78" s="2">
        <v>0.900000000000162</v>
      </c>
      <c r="L78" s="2">
        <v>-0.51999999999999602</v>
      </c>
      <c r="M78" s="2">
        <v>0.50396825396825395</v>
      </c>
      <c r="N78" s="2">
        <v>0.81349206349206304</v>
      </c>
      <c r="O78" s="2">
        <v>3.5714285714292101E-3</v>
      </c>
      <c r="P78" s="2">
        <v>2.90322580645214E-2</v>
      </c>
      <c r="Q78" s="2">
        <v>8.1290322580645196</v>
      </c>
      <c r="R78" s="2">
        <v>0.46153846153846201</v>
      </c>
      <c r="S78" s="2">
        <v>93</v>
      </c>
      <c r="T78" s="2">
        <v>43</v>
      </c>
      <c r="U78" s="2">
        <v>202</v>
      </c>
      <c r="V78" s="2">
        <v>6</v>
      </c>
    </row>
    <row r="79" spans="1:22" x14ac:dyDescent="0.25">
      <c r="A79" s="2">
        <f>(Table2[[#This Row],[profit]] / 123.16 * 1000) - (Table2[[#This Row],[positions]] * 0.08)</f>
        <v>-12.884780772977368</v>
      </c>
      <c r="B79" s="2" t="s">
        <v>37</v>
      </c>
      <c r="C79" s="2">
        <v>744</v>
      </c>
      <c r="D79" s="2" t="s">
        <v>30</v>
      </c>
      <c r="E79" s="2">
        <v>0.31</v>
      </c>
      <c r="F79" s="2">
        <v>0.14000000000000001</v>
      </c>
      <c r="G79" s="2">
        <v>180</v>
      </c>
      <c r="H79" s="2">
        <v>240</v>
      </c>
      <c r="I79" s="2">
        <v>0.21</v>
      </c>
      <c r="J79" s="2">
        <v>157</v>
      </c>
      <c r="K79" s="2">
        <v>-3.9999999999892601E-2</v>
      </c>
      <c r="L79" s="2">
        <v>-1.8199999999998799</v>
      </c>
      <c r="M79" s="2">
        <v>0.515923566878981</v>
      </c>
      <c r="N79" s="2">
        <v>0.484076433121019</v>
      </c>
      <c r="O79" s="2">
        <v>-2.5477707006301E-4</v>
      </c>
      <c r="P79" s="2">
        <v>-1.2903225806417001E-3</v>
      </c>
      <c r="Q79" s="2">
        <v>5.0645161290322598</v>
      </c>
      <c r="R79" s="2">
        <v>0.46153846153846201</v>
      </c>
      <c r="S79" s="2">
        <v>231</v>
      </c>
      <c r="T79" s="2">
        <v>122</v>
      </c>
      <c r="U79" s="2">
        <v>10</v>
      </c>
      <c r="V79" s="2">
        <v>24</v>
      </c>
    </row>
    <row r="80" spans="1:22" x14ac:dyDescent="0.25">
      <c r="A80" s="2">
        <f>(Table2[[#This Row],[profit]] / 123.16 * 1000) - (Table2[[#This Row],[positions]] * 0.08)</f>
        <v>-12.993387463461465</v>
      </c>
      <c r="B80" s="2" t="s">
        <v>37</v>
      </c>
      <c r="C80" s="2">
        <v>744</v>
      </c>
      <c r="D80" s="2" t="s">
        <v>30</v>
      </c>
      <c r="E80" s="2">
        <v>0.15</v>
      </c>
      <c r="F80" s="2">
        <v>0.08</v>
      </c>
      <c r="G80" s="2">
        <v>60</v>
      </c>
      <c r="H80" s="2">
        <v>960</v>
      </c>
      <c r="I80" s="2">
        <v>7.0000000000000007E-2</v>
      </c>
      <c r="J80" s="2">
        <v>202</v>
      </c>
      <c r="K80" s="2">
        <v>0.390000000000086</v>
      </c>
      <c r="L80" s="2">
        <v>-0.23000000000003201</v>
      </c>
      <c r="M80" s="2">
        <v>0.55445544554455495</v>
      </c>
      <c r="N80" s="2">
        <v>0.46039603960395997</v>
      </c>
      <c r="O80" s="2">
        <v>1.93069306930736E-3</v>
      </c>
      <c r="P80" s="2">
        <v>1.25806451612931E-2</v>
      </c>
      <c r="Q80" s="2">
        <v>6.5161290322580596</v>
      </c>
      <c r="R80" s="2">
        <v>0.46153846153846201</v>
      </c>
      <c r="S80" s="2">
        <v>80</v>
      </c>
      <c r="T80" s="2">
        <v>143</v>
      </c>
      <c r="U80" s="2">
        <v>11</v>
      </c>
      <c r="V80" s="2">
        <v>48</v>
      </c>
    </row>
    <row r="81" spans="1:22" x14ac:dyDescent="0.25">
      <c r="A81" s="2">
        <f>(Table2[[#This Row],[profit]] / 123.16 * 1000) - (Table2[[#This Row],[positions]] * 0.08)</f>
        <v>-13.013705748619577</v>
      </c>
      <c r="B81" s="2" t="s">
        <v>37</v>
      </c>
      <c r="C81" s="2">
        <v>744</v>
      </c>
      <c r="D81" s="2" t="s">
        <v>30</v>
      </c>
      <c r="E81" s="2">
        <v>0.18</v>
      </c>
      <c r="F81" s="2">
        <v>0.09</v>
      </c>
      <c r="G81" s="2">
        <v>120</v>
      </c>
      <c r="H81" s="2">
        <v>420</v>
      </c>
      <c r="I81" s="2">
        <v>0.14000000000000001</v>
      </c>
      <c r="J81" s="2">
        <v>185</v>
      </c>
      <c r="K81" s="2">
        <v>0.22000000000001299</v>
      </c>
      <c r="L81" s="2">
        <v>-0.73000000000003196</v>
      </c>
      <c r="M81" s="2">
        <v>0.51351351351351304</v>
      </c>
      <c r="N81" s="2">
        <v>0.48648648648648701</v>
      </c>
      <c r="O81" s="2">
        <v>1.18918918918926E-3</v>
      </c>
      <c r="P81" s="2">
        <v>7.0967741935488099E-3</v>
      </c>
      <c r="Q81" s="2">
        <v>5.9677419354838701</v>
      </c>
      <c r="R81" s="2">
        <v>0.61538461538461497</v>
      </c>
      <c r="S81" s="2">
        <v>163</v>
      </c>
      <c r="T81" s="2">
        <v>127</v>
      </c>
      <c r="U81" s="2">
        <v>22</v>
      </c>
      <c r="V81" s="2">
        <v>35</v>
      </c>
    </row>
    <row r="82" spans="1:22" x14ac:dyDescent="0.25">
      <c r="A82" s="2">
        <f>(Table2[[#This Row],[profit]] / 123.16 * 1000) - (Table2[[#This Row],[positions]] * 0.08)</f>
        <v>-13.09131536212945</v>
      </c>
      <c r="B82" s="2" t="s">
        <v>37</v>
      </c>
      <c r="C82" s="2">
        <v>744</v>
      </c>
      <c r="D82" s="2" t="s">
        <v>30</v>
      </c>
      <c r="E82" s="2">
        <v>0.14000000000000001</v>
      </c>
      <c r="F82" s="2">
        <v>0.11</v>
      </c>
      <c r="G82" s="2">
        <v>210</v>
      </c>
      <c r="H82" s="2">
        <v>300</v>
      </c>
      <c r="I82" s="2">
        <v>0.11</v>
      </c>
      <c r="J82" s="2">
        <v>188</v>
      </c>
      <c r="K82" s="2">
        <v>0.24000000000013699</v>
      </c>
      <c r="L82" s="2">
        <v>-1.4399999999998301</v>
      </c>
      <c r="M82" s="2">
        <v>0.52127659574468099</v>
      </c>
      <c r="N82" s="2">
        <v>0.46276595744680799</v>
      </c>
      <c r="O82" s="2">
        <v>1.27659574468158E-3</v>
      </c>
      <c r="P82" s="2">
        <v>7.7419354838753904E-3</v>
      </c>
      <c r="Q82" s="2">
        <v>6.0645161290322598</v>
      </c>
      <c r="R82" s="2">
        <v>0.30769230769230799</v>
      </c>
      <c r="S82" s="2">
        <v>198</v>
      </c>
      <c r="T82" s="2">
        <v>65</v>
      </c>
      <c r="U82" s="2">
        <v>52</v>
      </c>
      <c r="V82" s="2">
        <v>70</v>
      </c>
    </row>
    <row r="83" spans="1:22" x14ac:dyDescent="0.25">
      <c r="A83" s="2">
        <f>(Table2[[#This Row],[profit]] / 123.16 * 1000) - (Table2[[#This Row],[positions]] * 0.08)</f>
        <v>-13.188126014939971</v>
      </c>
      <c r="B83" s="2" t="s">
        <v>37</v>
      </c>
      <c r="C83" s="2">
        <v>744</v>
      </c>
      <c r="D83" s="2" t="s">
        <v>30</v>
      </c>
      <c r="E83" s="2">
        <v>0.23</v>
      </c>
      <c r="F83" s="2">
        <v>0.12</v>
      </c>
      <c r="G83" s="2">
        <v>210</v>
      </c>
      <c r="H83" s="2">
        <v>840</v>
      </c>
      <c r="I83" s="2">
        <v>0.28000000000000003</v>
      </c>
      <c r="J83" s="2">
        <v>107</v>
      </c>
      <c r="K83" s="2">
        <v>-0.57000000000000695</v>
      </c>
      <c r="L83" s="2">
        <v>-1.74999999999999</v>
      </c>
      <c r="M83" s="2">
        <v>0.55140186915887801</v>
      </c>
      <c r="N83" s="2">
        <v>0.44859813084112099</v>
      </c>
      <c r="O83" s="2">
        <v>-5.3271028037383903E-3</v>
      </c>
      <c r="P83" s="2">
        <v>-1.8387096774193801E-2</v>
      </c>
      <c r="Q83" s="2">
        <v>3.45161290322581</v>
      </c>
      <c r="R83" s="2">
        <v>0.46153846153846201</v>
      </c>
      <c r="S83" s="2">
        <v>245</v>
      </c>
      <c r="T83" s="2">
        <v>90</v>
      </c>
      <c r="U83" s="2">
        <v>10</v>
      </c>
      <c r="V83" s="2">
        <v>6</v>
      </c>
    </row>
    <row r="84" spans="1:22" x14ac:dyDescent="0.25">
      <c r="A84" s="2">
        <f>(Table2[[#This Row],[profit]] / 123.16 * 1000) - (Table2[[#This Row],[positions]] * 0.08)</f>
        <v>-13.352828840532853</v>
      </c>
      <c r="B84" s="2" t="s">
        <v>37</v>
      </c>
      <c r="C84" s="2">
        <v>744</v>
      </c>
      <c r="D84" s="2" t="s">
        <v>30</v>
      </c>
      <c r="E84" s="2">
        <v>0.15</v>
      </c>
      <c r="F84" s="2">
        <v>0.11</v>
      </c>
      <c r="G84" s="2">
        <v>150</v>
      </c>
      <c r="H84" s="2">
        <v>540</v>
      </c>
      <c r="I84" s="2">
        <v>0.1</v>
      </c>
      <c r="J84" s="2">
        <v>173</v>
      </c>
      <c r="K84" s="2">
        <v>5.9999999999973901E-2</v>
      </c>
      <c r="L84" s="2">
        <v>-0.31000000000001598</v>
      </c>
      <c r="M84" s="2">
        <v>0.56647398843930596</v>
      </c>
      <c r="N84" s="2">
        <v>0.439306358381503</v>
      </c>
      <c r="O84" s="2">
        <v>3.4682080924840398E-4</v>
      </c>
      <c r="P84" s="2">
        <v>1.9354838709668999E-3</v>
      </c>
      <c r="Q84" s="2">
        <v>5.5806451612903203</v>
      </c>
      <c r="R84" s="2">
        <v>0.61538461538461497</v>
      </c>
      <c r="S84" s="2">
        <v>156</v>
      </c>
      <c r="T84" s="2">
        <v>83</v>
      </c>
      <c r="U84" s="2">
        <v>33</v>
      </c>
      <c r="V84" s="2">
        <v>56</v>
      </c>
    </row>
    <row r="85" spans="1:22" x14ac:dyDescent="0.25">
      <c r="A85" s="2">
        <f>(Table2[[#This Row],[profit]] / 123.16 * 1000) - (Table2[[#This Row],[positions]] * 0.08)</f>
        <v>-13.385099058135474</v>
      </c>
      <c r="B85" s="2" t="s">
        <v>37</v>
      </c>
      <c r="C85" s="2">
        <v>744</v>
      </c>
      <c r="D85" s="2" t="s">
        <v>30</v>
      </c>
      <c r="E85" s="2">
        <v>0.13</v>
      </c>
      <c r="F85" s="2">
        <v>0.21</v>
      </c>
      <c r="G85" s="2">
        <v>210</v>
      </c>
      <c r="H85" s="2">
        <v>540</v>
      </c>
      <c r="I85" s="2">
        <v>0.26</v>
      </c>
      <c r="J85" s="2">
        <v>146</v>
      </c>
      <c r="K85" s="2">
        <v>-0.20999999999996499</v>
      </c>
      <c r="L85" s="2">
        <v>-1.7199999999999001</v>
      </c>
      <c r="M85" s="2">
        <v>0.51369863013698602</v>
      </c>
      <c r="N85" s="2">
        <v>0.54794520547945202</v>
      </c>
      <c r="O85" s="2">
        <v>-1.4383561643833199E-3</v>
      </c>
      <c r="P85" s="2">
        <v>-6.7741935483859803E-3</v>
      </c>
      <c r="Q85" s="2">
        <v>4.7096774193548399</v>
      </c>
      <c r="R85" s="2">
        <v>0.33333333333333298</v>
      </c>
      <c r="S85" s="2">
        <v>241</v>
      </c>
      <c r="T85" s="2">
        <v>91</v>
      </c>
      <c r="U85" s="2">
        <v>40</v>
      </c>
      <c r="V85" s="2">
        <v>14</v>
      </c>
    </row>
    <row r="86" spans="1:22" x14ac:dyDescent="0.25">
      <c r="A86" s="2">
        <f>(Table2[[#This Row],[profit]] / 123.16 * 1000) - (Table2[[#This Row],[positions]] * 0.08)</f>
        <v>-13.449561545955312</v>
      </c>
      <c r="B86" s="2" t="s">
        <v>37</v>
      </c>
      <c r="C86" s="2">
        <v>744</v>
      </c>
      <c r="D86" s="2" t="s">
        <v>30</v>
      </c>
      <c r="E86" s="2">
        <v>0.23</v>
      </c>
      <c r="F86" s="2">
        <v>0.14000000000000001</v>
      </c>
      <c r="G86" s="2">
        <v>120</v>
      </c>
      <c r="H86" s="2">
        <v>900</v>
      </c>
      <c r="I86" s="2">
        <v>0.2</v>
      </c>
      <c r="J86" s="2">
        <v>160</v>
      </c>
      <c r="K86" s="2">
        <v>-7.99999999998562E-2</v>
      </c>
      <c r="L86" s="2">
        <v>-0.95999999999985197</v>
      </c>
      <c r="M86" s="2">
        <v>0.52500000000000002</v>
      </c>
      <c r="N86" s="2">
        <v>0.50624999999999998</v>
      </c>
      <c r="O86" s="2">
        <v>-4.9999999999910099E-4</v>
      </c>
      <c r="P86" s="2">
        <v>-2.58064516128568E-3</v>
      </c>
      <c r="Q86" s="2">
        <v>5.1612903225806503</v>
      </c>
      <c r="R86" s="2">
        <v>0.46153846153846201</v>
      </c>
      <c r="S86" s="2">
        <v>186</v>
      </c>
      <c r="T86" s="2">
        <v>137</v>
      </c>
      <c r="U86" s="2">
        <v>7</v>
      </c>
      <c r="V86" s="2">
        <v>15</v>
      </c>
    </row>
    <row r="87" spans="1:22" x14ac:dyDescent="0.25">
      <c r="A87" s="2">
        <f>(Table2[[#This Row],[profit]] / 123.16 * 1000) - (Table2[[#This Row],[positions]] * 0.08)</f>
        <v>-13.468684637869512</v>
      </c>
      <c r="B87" s="2" t="s">
        <v>37</v>
      </c>
      <c r="C87" s="2">
        <v>744</v>
      </c>
      <c r="D87" s="2" t="s">
        <v>30</v>
      </c>
      <c r="E87" s="2">
        <v>0.22</v>
      </c>
      <c r="F87" s="2">
        <v>0.08</v>
      </c>
      <c r="G87" s="2">
        <v>150</v>
      </c>
      <c r="H87" s="2">
        <v>420</v>
      </c>
      <c r="I87" s="2">
        <v>0.24</v>
      </c>
      <c r="J87" s="2">
        <v>144</v>
      </c>
      <c r="K87" s="2">
        <v>-0.24000000000000901</v>
      </c>
      <c r="L87" s="2">
        <v>-1.52000000000001</v>
      </c>
      <c r="M87" s="2">
        <v>0.53472222222222199</v>
      </c>
      <c r="N87" s="2">
        <v>0.48611111111111099</v>
      </c>
      <c r="O87" s="2">
        <v>-1.6666666666667301E-3</v>
      </c>
      <c r="P87" s="2">
        <v>-7.74193548387126E-3</v>
      </c>
      <c r="Q87" s="2">
        <v>4.6451612903225801</v>
      </c>
      <c r="R87" s="2">
        <v>0.69230769230769196</v>
      </c>
      <c r="S87" s="2">
        <v>231</v>
      </c>
      <c r="T87" s="2">
        <v>120</v>
      </c>
      <c r="U87" s="2">
        <v>11</v>
      </c>
      <c r="V87" s="2">
        <v>13</v>
      </c>
    </row>
    <row r="88" spans="1:22" x14ac:dyDescent="0.25">
      <c r="A88" s="2">
        <f>(Table2[[#This Row],[profit]] / 123.16 * 1000) - (Table2[[#This Row],[positions]] * 0.08)</f>
        <v>-13.487729782396688</v>
      </c>
      <c r="B88" s="2" t="s">
        <v>37</v>
      </c>
      <c r="C88" s="2">
        <v>744</v>
      </c>
      <c r="D88" s="2" t="s">
        <v>30</v>
      </c>
      <c r="E88" s="2">
        <v>0.1</v>
      </c>
      <c r="F88" s="2">
        <v>0.1</v>
      </c>
      <c r="G88" s="2">
        <v>60</v>
      </c>
      <c r="H88" s="2">
        <v>1020</v>
      </c>
      <c r="I88" s="2">
        <v>0.23</v>
      </c>
      <c r="J88" s="2">
        <v>196</v>
      </c>
      <c r="K88" s="2">
        <v>0.270000000000024</v>
      </c>
      <c r="L88" s="2">
        <v>-0.63000000000002399</v>
      </c>
      <c r="M88" s="2">
        <v>0.52551020408163296</v>
      </c>
      <c r="N88" s="2">
        <v>0.45408163265306101</v>
      </c>
      <c r="O88" s="2">
        <v>1.3775510204082899E-3</v>
      </c>
      <c r="P88" s="2">
        <v>8.7096774193556308E-3</v>
      </c>
      <c r="Q88" s="2">
        <v>6.32258064516129</v>
      </c>
      <c r="R88" s="2">
        <v>0.46153846153846201</v>
      </c>
      <c r="S88" s="2">
        <v>100</v>
      </c>
      <c r="T88" s="2">
        <v>167</v>
      </c>
      <c r="U88" s="2">
        <v>26</v>
      </c>
      <c r="V88" s="2">
        <v>3</v>
      </c>
    </row>
    <row r="89" spans="1:22" x14ac:dyDescent="0.25">
      <c r="A89" s="2">
        <f>(Table2[[#This Row],[profit]] / 123.16 * 1000) - (Table2[[#This Row],[positions]] * 0.08)</f>
        <v>-13.511555699902377</v>
      </c>
      <c r="B89" s="2" t="s">
        <v>37</v>
      </c>
      <c r="C89" s="2">
        <v>744</v>
      </c>
      <c r="D89" s="2" t="s">
        <v>30</v>
      </c>
      <c r="E89" s="2">
        <v>0.08</v>
      </c>
      <c r="F89" s="2">
        <v>0.14000000000000001</v>
      </c>
      <c r="G89" s="2">
        <v>60</v>
      </c>
      <c r="H89" s="2">
        <v>1020</v>
      </c>
      <c r="I89" s="2">
        <v>0.17</v>
      </c>
      <c r="J89" s="2">
        <v>244</v>
      </c>
      <c r="K89" s="2">
        <v>0.74000000000002297</v>
      </c>
      <c r="L89" s="2">
        <v>-4.9999999999997199E-2</v>
      </c>
      <c r="M89" s="2">
        <v>0.52459016393442603</v>
      </c>
      <c r="N89" s="2">
        <v>0.463114754098361</v>
      </c>
      <c r="O89" s="2">
        <v>3.0327868852460002E-3</v>
      </c>
      <c r="P89" s="2">
        <v>2.38709677419362E-2</v>
      </c>
      <c r="Q89" s="2">
        <v>7.8709677419354804</v>
      </c>
      <c r="R89" s="2">
        <v>0.53846153846153799</v>
      </c>
      <c r="S89" s="2">
        <v>90</v>
      </c>
      <c r="T89" s="2">
        <v>193</v>
      </c>
      <c r="U89" s="2">
        <v>45</v>
      </c>
      <c r="V89" s="2">
        <v>6</v>
      </c>
    </row>
    <row r="90" spans="1:22" x14ac:dyDescent="0.25">
      <c r="A90" s="2">
        <f>(Table2[[#This Row],[profit]] / 123.16 * 1000) - (Table2[[#This Row],[positions]] * 0.08)</f>
        <v>-13.610678791815655</v>
      </c>
      <c r="B90" s="2" t="s">
        <v>37</v>
      </c>
      <c r="C90" s="2">
        <v>744</v>
      </c>
      <c r="D90" s="2" t="s">
        <v>30</v>
      </c>
      <c r="E90" s="2">
        <v>0.04</v>
      </c>
      <c r="F90" s="2">
        <v>0.16</v>
      </c>
      <c r="G90" s="2">
        <v>210</v>
      </c>
      <c r="H90" s="2">
        <v>1080</v>
      </c>
      <c r="I90" s="2">
        <v>0.1</v>
      </c>
      <c r="J90" s="2">
        <v>229</v>
      </c>
      <c r="K90" s="2">
        <v>0.57999999999998397</v>
      </c>
      <c r="L90" s="2">
        <v>-0.390000000000015</v>
      </c>
      <c r="M90" s="2">
        <v>0.58078602620087305</v>
      </c>
      <c r="N90" s="2">
        <v>0.67248908296943199</v>
      </c>
      <c r="O90" s="2">
        <v>2.53275109170299E-3</v>
      </c>
      <c r="P90" s="2">
        <v>1.8709677419354299E-2</v>
      </c>
      <c r="Q90" s="2">
        <v>7.3870967741935498</v>
      </c>
      <c r="R90" s="2">
        <v>0.53846153846153799</v>
      </c>
      <c r="S90" s="2">
        <v>116</v>
      </c>
      <c r="T90" s="2">
        <v>26</v>
      </c>
      <c r="U90" s="2">
        <v>150</v>
      </c>
      <c r="V90" s="2">
        <v>52</v>
      </c>
    </row>
    <row r="91" spans="1:22" x14ac:dyDescent="0.25">
      <c r="A91" s="2">
        <f>(Table2[[#This Row],[profit]] / 123.16 * 1000) - (Table2[[#This Row],[positions]] * 0.08)</f>
        <v>-13.615459564793365</v>
      </c>
      <c r="B91" s="2" t="s">
        <v>37</v>
      </c>
      <c r="C91" s="2">
        <v>744</v>
      </c>
      <c r="D91" s="2" t="s">
        <v>30</v>
      </c>
      <c r="E91" s="2">
        <v>0.19</v>
      </c>
      <c r="F91" s="2">
        <v>0.13</v>
      </c>
      <c r="G91" s="2">
        <v>60</v>
      </c>
      <c r="H91" s="2">
        <v>1080</v>
      </c>
      <c r="I91" s="2">
        <v>0.18</v>
      </c>
      <c r="J91" s="2">
        <v>225</v>
      </c>
      <c r="K91" s="2">
        <v>0.540000000000049</v>
      </c>
      <c r="L91" s="2">
        <v>-0.50999999999993395</v>
      </c>
      <c r="M91" s="2">
        <v>0.53777777777777802</v>
      </c>
      <c r="N91" s="2">
        <v>0.46666666666666701</v>
      </c>
      <c r="O91" s="2">
        <v>2.4000000000002201E-3</v>
      </c>
      <c r="P91" s="2">
        <v>1.74193548387113E-2</v>
      </c>
      <c r="Q91" s="2">
        <v>7.2580645161290303</v>
      </c>
      <c r="R91" s="2">
        <v>0.38461538461538503</v>
      </c>
      <c r="S91" s="2">
        <v>85</v>
      </c>
      <c r="T91" s="2">
        <v>212</v>
      </c>
      <c r="U91" s="2">
        <v>6</v>
      </c>
      <c r="V91" s="2">
        <v>7</v>
      </c>
    </row>
    <row r="92" spans="1:22" x14ac:dyDescent="0.25">
      <c r="A92" s="2">
        <f>(Table2[[#This Row],[profit]] / 123.16 * 1000) - (Table2[[#This Row],[positions]] * 0.08)</f>
        <v>-13.628606690483981</v>
      </c>
      <c r="B92" s="2" t="s">
        <v>37</v>
      </c>
      <c r="C92" s="2">
        <v>744</v>
      </c>
      <c r="D92" s="2" t="s">
        <v>30</v>
      </c>
      <c r="E92" s="2">
        <v>0.13</v>
      </c>
      <c r="F92" s="2">
        <v>0.11</v>
      </c>
      <c r="G92" s="2">
        <v>150</v>
      </c>
      <c r="H92" s="2">
        <v>480</v>
      </c>
      <c r="I92" s="2">
        <v>0.06</v>
      </c>
      <c r="J92" s="2">
        <v>214</v>
      </c>
      <c r="K92" s="2">
        <v>0.429999999999993</v>
      </c>
      <c r="L92" s="2">
        <v>-9.0000000000003397E-2</v>
      </c>
      <c r="M92" s="2">
        <v>0.55140186915887801</v>
      </c>
      <c r="N92" s="2">
        <v>0.39252336448598102</v>
      </c>
      <c r="O92" s="2">
        <v>2.0093457943924902E-3</v>
      </c>
      <c r="P92" s="2">
        <v>1.38709677419352E-2</v>
      </c>
      <c r="Q92" s="2">
        <v>6.9032258064516103</v>
      </c>
      <c r="R92" s="2">
        <v>0.46153846153846201</v>
      </c>
      <c r="S92" s="2">
        <v>132</v>
      </c>
      <c r="T92" s="2">
        <v>60</v>
      </c>
      <c r="U92" s="2">
        <v>48</v>
      </c>
      <c r="V92" s="2">
        <v>105</v>
      </c>
    </row>
    <row r="93" spans="1:22" x14ac:dyDescent="0.25">
      <c r="A93" s="2">
        <f>(Table2[[#This Row],[profit]] / 123.16 * 1000) - (Table2[[#This Row],[positions]] * 0.08)</f>
        <v>-13.700318285156959</v>
      </c>
      <c r="B93" s="2" t="s">
        <v>37</v>
      </c>
      <c r="C93" s="2">
        <v>744</v>
      </c>
      <c r="D93" s="2" t="s">
        <v>30</v>
      </c>
      <c r="E93" s="2">
        <v>0.16</v>
      </c>
      <c r="F93" s="2">
        <v>0.15</v>
      </c>
      <c r="G93" s="2">
        <v>120</v>
      </c>
      <c r="H93" s="2">
        <v>1020</v>
      </c>
      <c r="I93" s="2">
        <v>0.22</v>
      </c>
      <c r="J93" s="2">
        <v>154</v>
      </c>
      <c r="K93" s="2">
        <v>-0.16999999999993101</v>
      </c>
      <c r="L93" s="2">
        <v>-0.959999999999951</v>
      </c>
      <c r="M93" s="2">
        <v>0.52597402597402598</v>
      </c>
      <c r="N93" s="2">
        <v>0.48051948051948101</v>
      </c>
      <c r="O93" s="2">
        <v>-1.1038961038956499E-3</v>
      </c>
      <c r="P93" s="2">
        <v>-5.4838709677397001E-3</v>
      </c>
      <c r="Q93" s="2">
        <v>4.9677419354838701</v>
      </c>
      <c r="R93" s="2">
        <v>0.46153846153846201</v>
      </c>
      <c r="S93" s="2">
        <v>167</v>
      </c>
      <c r="T93" s="2">
        <v>124</v>
      </c>
      <c r="U93" s="2">
        <v>19</v>
      </c>
      <c r="V93" s="2">
        <v>10</v>
      </c>
    </row>
    <row r="94" spans="1:22" x14ac:dyDescent="0.25">
      <c r="A94" s="2">
        <f>(Table2[[#This Row],[profit]] / 123.16 * 1000) - (Table2[[#This Row],[positions]] * 0.08)</f>
        <v>-13.835063332250161</v>
      </c>
      <c r="B94" s="2" t="s">
        <v>37</v>
      </c>
      <c r="C94" s="2">
        <v>744</v>
      </c>
      <c r="D94" s="2" t="s">
        <v>30</v>
      </c>
      <c r="E94" s="2">
        <v>0.06</v>
      </c>
      <c r="F94" s="2">
        <v>0.21</v>
      </c>
      <c r="G94" s="2">
        <v>150</v>
      </c>
      <c r="H94" s="2">
        <v>60</v>
      </c>
      <c r="I94" s="2">
        <v>0.23</v>
      </c>
      <c r="J94" s="2">
        <v>313</v>
      </c>
      <c r="K94" s="2">
        <v>1.3800000000000701</v>
      </c>
      <c r="L94" s="2">
        <v>-4.0000000000006301E-2</v>
      </c>
      <c r="M94" s="2">
        <v>0.51757188498402595</v>
      </c>
      <c r="N94" s="2">
        <v>0.62939297124600602</v>
      </c>
      <c r="O94" s="2">
        <v>4.4089456869011697E-3</v>
      </c>
      <c r="P94" s="2">
        <v>4.4516129032260203E-2</v>
      </c>
      <c r="Q94" s="2">
        <v>10.0967741935484</v>
      </c>
      <c r="R94" s="2">
        <v>0.66666666666666696</v>
      </c>
      <c r="S94" s="2">
        <v>132</v>
      </c>
      <c r="T94" s="2">
        <v>119</v>
      </c>
      <c r="U94" s="2">
        <v>169</v>
      </c>
      <c r="V94" s="2">
        <v>24</v>
      </c>
    </row>
    <row r="95" spans="1:22" x14ac:dyDescent="0.25">
      <c r="A95" s="2">
        <f>(Table2[[#This Row],[profit]] / 123.16 * 1000) - (Table2[[#This Row],[positions]] * 0.08)</f>
        <v>-13.857927898668212</v>
      </c>
      <c r="B95" s="2" t="s">
        <v>37</v>
      </c>
      <c r="C95" s="2">
        <v>744</v>
      </c>
      <c r="D95" s="2" t="s">
        <v>30</v>
      </c>
      <c r="E95" s="2">
        <v>0.09</v>
      </c>
      <c r="F95" s="2">
        <v>0.12</v>
      </c>
      <c r="G95" s="2">
        <v>150</v>
      </c>
      <c r="H95" s="2">
        <v>840</v>
      </c>
      <c r="I95" s="2">
        <v>0.18</v>
      </c>
      <c r="J95" s="2">
        <v>158</v>
      </c>
      <c r="K95" s="2">
        <v>-0.14999999999997701</v>
      </c>
      <c r="L95" s="2">
        <v>-1.46000000000001</v>
      </c>
      <c r="M95" s="2">
        <v>0.531645569620253</v>
      </c>
      <c r="N95" s="2">
        <v>0.512658227848101</v>
      </c>
      <c r="O95" s="2">
        <v>-9.4936708860745103E-4</v>
      </c>
      <c r="P95" s="2">
        <v>-4.8387096774186204E-3</v>
      </c>
      <c r="Q95" s="2">
        <v>5.0967741935483897</v>
      </c>
      <c r="R95" s="2">
        <v>0.46153846153846201</v>
      </c>
      <c r="S95" s="2">
        <v>159</v>
      </c>
      <c r="T95" s="2">
        <v>80</v>
      </c>
      <c r="U95" s="2">
        <v>59</v>
      </c>
      <c r="V95" s="2">
        <v>19</v>
      </c>
    </row>
    <row r="96" spans="1:22" x14ac:dyDescent="0.25">
      <c r="A96" s="2">
        <f>(Table2[[#This Row],[profit]] / 123.16 * 1000) - (Table2[[#This Row],[positions]] * 0.08)</f>
        <v>-13.890198116272337</v>
      </c>
      <c r="B96" s="2" t="s">
        <v>37</v>
      </c>
      <c r="C96" s="2">
        <v>744</v>
      </c>
      <c r="D96" s="2" t="s">
        <v>30</v>
      </c>
      <c r="E96" s="2">
        <v>0.21</v>
      </c>
      <c r="F96" s="2">
        <v>0.08</v>
      </c>
      <c r="G96" s="2">
        <v>150</v>
      </c>
      <c r="H96" s="2">
        <v>600</v>
      </c>
      <c r="I96" s="2">
        <v>0.31</v>
      </c>
      <c r="J96" s="2">
        <v>131</v>
      </c>
      <c r="K96" s="2">
        <v>-0.42000000000010101</v>
      </c>
      <c r="L96" s="2">
        <v>-1.33000000000006</v>
      </c>
      <c r="M96" s="2">
        <v>0.53435114503816805</v>
      </c>
      <c r="N96" s="2">
        <v>0.49618320610687</v>
      </c>
      <c r="O96" s="2">
        <v>-3.20610687022978E-3</v>
      </c>
      <c r="P96" s="2">
        <v>-1.3548387096777499E-2</v>
      </c>
      <c r="Q96" s="2">
        <v>4.2258064516129004</v>
      </c>
      <c r="R96" s="2">
        <v>0.46153846153846201</v>
      </c>
      <c r="S96" s="2">
        <v>228</v>
      </c>
      <c r="T96" s="2">
        <v>112</v>
      </c>
      <c r="U96" s="2">
        <v>10</v>
      </c>
      <c r="V96" s="2">
        <v>8</v>
      </c>
    </row>
    <row r="97" spans="1:22" x14ac:dyDescent="0.25">
      <c r="A97" s="2">
        <f>(Table2[[#This Row],[profit]] / 123.16 * 1000) - (Table2[[#This Row],[positions]] * 0.08)</f>
        <v>-13.902072101331903</v>
      </c>
      <c r="B97" s="2" t="s">
        <v>37</v>
      </c>
      <c r="C97" s="2">
        <v>744</v>
      </c>
      <c r="D97" s="2" t="s">
        <v>30</v>
      </c>
      <c r="E97" s="2">
        <v>0.24</v>
      </c>
      <c r="F97" s="2">
        <v>0.2</v>
      </c>
      <c r="G97" s="2">
        <v>90</v>
      </c>
      <c r="H97" s="2">
        <v>900</v>
      </c>
      <c r="I97" s="2">
        <v>0.22</v>
      </c>
      <c r="J97" s="2">
        <v>189</v>
      </c>
      <c r="K97" s="2">
        <v>0.149999999999963</v>
      </c>
      <c r="L97" s="2">
        <v>-1.24000000000001</v>
      </c>
      <c r="M97" s="2">
        <v>0.55555555555555602</v>
      </c>
      <c r="N97" s="2">
        <v>0.51851851851851805</v>
      </c>
      <c r="O97" s="2">
        <v>7.9365079365059795E-4</v>
      </c>
      <c r="P97" s="2">
        <v>4.8387096774181598E-3</v>
      </c>
      <c r="Q97" s="2">
        <v>6.0967741935483897</v>
      </c>
      <c r="R97" s="2">
        <v>0.5</v>
      </c>
      <c r="S97" s="2">
        <v>129</v>
      </c>
      <c r="T97" s="2">
        <v>174</v>
      </c>
      <c r="U97" s="2">
        <v>6</v>
      </c>
      <c r="V97" s="2">
        <v>9</v>
      </c>
    </row>
    <row r="98" spans="1:22" x14ac:dyDescent="0.25">
      <c r="A98" s="2">
        <f>(Table2[[#This Row],[profit]] / 123.16 * 1000) - (Table2[[#This Row],[positions]] * 0.08)</f>
        <v>-14.097849951281876</v>
      </c>
      <c r="B98" s="2" t="s">
        <v>37</v>
      </c>
      <c r="C98" s="2">
        <v>744</v>
      </c>
      <c r="D98" s="2" t="s">
        <v>30</v>
      </c>
      <c r="E98" s="2">
        <v>0.09</v>
      </c>
      <c r="F98" s="2">
        <v>0.13</v>
      </c>
      <c r="G98" s="2">
        <v>120</v>
      </c>
      <c r="H98" s="2">
        <v>540</v>
      </c>
      <c r="I98" s="2">
        <v>0.1</v>
      </c>
      <c r="J98" s="2">
        <v>229</v>
      </c>
      <c r="K98" s="2">
        <v>0.52000000000012403</v>
      </c>
      <c r="L98" s="2">
        <v>-0.20999999999998001</v>
      </c>
      <c r="M98" s="2">
        <v>0.52838427947598299</v>
      </c>
      <c r="N98" s="2">
        <v>0.54148471615720495</v>
      </c>
      <c r="O98" s="2">
        <v>2.2707423580791402E-3</v>
      </c>
      <c r="P98" s="2">
        <v>1.67741935483911E-2</v>
      </c>
      <c r="Q98" s="2">
        <v>7.3870967741935498</v>
      </c>
      <c r="R98" s="2">
        <v>0.61538461538461497</v>
      </c>
      <c r="S98" s="2">
        <v>125</v>
      </c>
      <c r="T98" s="2">
        <v>89</v>
      </c>
      <c r="U98" s="2">
        <v>77</v>
      </c>
      <c r="V98" s="2">
        <v>62</v>
      </c>
    </row>
    <row r="99" spans="1:22" x14ac:dyDescent="0.25">
      <c r="A99" s="2">
        <f>(Table2[[#This Row],[profit]] / 123.16 * 1000) - (Table2[[#This Row],[positions]] * 0.08)</f>
        <v>-14.117050990581609</v>
      </c>
      <c r="B99" s="2" t="s">
        <v>37</v>
      </c>
      <c r="C99" s="2">
        <v>744</v>
      </c>
      <c r="D99" s="2" t="s">
        <v>30</v>
      </c>
      <c r="E99" s="2">
        <v>0.22</v>
      </c>
      <c r="F99" s="2">
        <v>0.18</v>
      </c>
      <c r="G99" s="2">
        <v>180</v>
      </c>
      <c r="H99" s="2">
        <v>540</v>
      </c>
      <c r="I99" s="2">
        <v>0.13</v>
      </c>
      <c r="J99" s="2">
        <v>145</v>
      </c>
      <c r="K99" s="2">
        <v>-0.31000000000003097</v>
      </c>
      <c r="L99" s="2">
        <v>-1.79000000000002</v>
      </c>
      <c r="M99" s="2">
        <v>0.52413793103448303</v>
      </c>
      <c r="N99" s="2">
        <v>0.44827586206896602</v>
      </c>
      <c r="O99" s="2">
        <v>-2.1379310344829699E-3</v>
      </c>
      <c r="P99" s="2">
        <v>-1.0000000000000999E-2</v>
      </c>
      <c r="Q99" s="2">
        <v>4.67741935483871</v>
      </c>
      <c r="R99" s="2">
        <v>0.5</v>
      </c>
      <c r="S99" s="2">
        <v>201</v>
      </c>
      <c r="T99" s="2">
        <v>90</v>
      </c>
      <c r="U99" s="2">
        <v>13</v>
      </c>
      <c r="V99" s="2">
        <v>41</v>
      </c>
    </row>
    <row r="100" spans="1:22" x14ac:dyDescent="0.25">
      <c r="A100" s="2">
        <f>(Table2[[#This Row],[profit]] / 123.16 * 1000) - (Table2[[#This Row],[positions]] * 0.08)</f>
        <v>-14.186294251379499</v>
      </c>
      <c r="B100" s="2" t="s">
        <v>37</v>
      </c>
      <c r="C100" s="2">
        <v>744</v>
      </c>
      <c r="D100" s="2" t="s">
        <v>30</v>
      </c>
      <c r="E100" s="2">
        <v>0.31</v>
      </c>
      <c r="F100" s="2">
        <v>0.11</v>
      </c>
      <c r="G100" s="2">
        <v>150</v>
      </c>
      <c r="H100" s="2">
        <v>480</v>
      </c>
      <c r="I100" s="2">
        <v>0.13</v>
      </c>
      <c r="J100" s="2">
        <v>155</v>
      </c>
      <c r="K100" s="2">
        <v>-0.219999999999899</v>
      </c>
      <c r="L100" s="2">
        <v>-1.6199999999999199</v>
      </c>
      <c r="M100" s="2">
        <v>0.52903225806451604</v>
      </c>
      <c r="N100" s="2">
        <v>0.43225806451612903</v>
      </c>
      <c r="O100" s="2">
        <v>-1.41935483870903E-3</v>
      </c>
      <c r="P100" s="2">
        <v>-7.0967741935451401E-3</v>
      </c>
      <c r="Q100" s="2">
        <v>5</v>
      </c>
      <c r="R100" s="2">
        <v>0.46153846153846201</v>
      </c>
      <c r="S100" s="2">
        <v>196</v>
      </c>
      <c r="T100" s="2">
        <v>107</v>
      </c>
      <c r="U100" s="2">
        <v>7</v>
      </c>
      <c r="V100" s="2">
        <v>41</v>
      </c>
    </row>
    <row r="101" spans="1:22" x14ac:dyDescent="0.25">
      <c r="A101" s="2">
        <f>(Table2[[#This Row],[profit]] / 123.16 * 1000) - (Table2[[#This Row],[positions]] * 0.08)</f>
        <v>-14.210120168885776</v>
      </c>
      <c r="B101" s="2" t="s">
        <v>37</v>
      </c>
      <c r="C101" s="2">
        <v>744</v>
      </c>
      <c r="D101" s="2" t="s">
        <v>30</v>
      </c>
      <c r="E101" s="2">
        <v>0.03</v>
      </c>
      <c r="F101" s="2">
        <v>0.09</v>
      </c>
      <c r="G101" s="2">
        <v>180</v>
      </c>
      <c r="H101" s="2">
        <v>720</v>
      </c>
      <c r="I101" s="2">
        <v>0.28000000000000003</v>
      </c>
      <c r="J101" s="2">
        <v>203</v>
      </c>
      <c r="K101" s="2">
        <v>0.25000000000002798</v>
      </c>
      <c r="L101" s="2">
        <v>0</v>
      </c>
      <c r="M101" s="2">
        <v>0.532019704433498</v>
      </c>
      <c r="N101" s="2">
        <v>0.72906403940886699</v>
      </c>
      <c r="O101" s="2">
        <v>1.2315270935962001E-3</v>
      </c>
      <c r="P101" s="2">
        <v>8.0645161290331703E-3</v>
      </c>
      <c r="Q101" s="2">
        <v>6.5483870967741904</v>
      </c>
      <c r="R101" s="2">
        <v>0.61538461538461497</v>
      </c>
      <c r="S101" s="2">
        <v>131</v>
      </c>
      <c r="T101" s="2">
        <v>52</v>
      </c>
      <c r="U101" s="2">
        <v>145</v>
      </c>
      <c r="V101" s="2">
        <v>5</v>
      </c>
    </row>
    <row r="102" spans="1:22" x14ac:dyDescent="0.25">
      <c r="A102" s="2">
        <f>(Table2[[#This Row],[profit]] / 123.16 * 1000) - (Table2[[#This Row],[positions]] * 0.08)</f>
        <v>-14.261513478401673</v>
      </c>
      <c r="B102" s="2" t="s">
        <v>37</v>
      </c>
      <c r="C102" s="2">
        <v>744</v>
      </c>
      <c r="D102" s="2" t="s">
        <v>30</v>
      </c>
      <c r="E102" s="2">
        <v>0.23</v>
      </c>
      <c r="F102" s="2">
        <v>0.16</v>
      </c>
      <c r="G102" s="2">
        <v>120</v>
      </c>
      <c r="H102" s="2">
        <v>1020</v>
      </c>
      <c r="I102" s="2">
        <v>0.13</v>
      </c>
      <c r="J102" s="2">
        <v>160</v>
      </c>
      <c r="K102" s="2">
        <v>-0.17999999999995001</v>
      </c>
      <c r="L102" s="2">
        <v>-0.87999999999995304</v>
      </c>
      <c r="M102" s="2">
        <v>0.53125</v>
      </c>
      <c r="N102" s="2">
        <v>0.47499999999999998</v>
      </c>
      <c r="O102" s="2">
        <v>-1.1249999999996901E-3</v>
      </c>
      <c r="P102" s="2">
        <v>-5.8064516129016103E-3</v>
      </c>
      <c r="Q102" s="2">
        <v>5.1612903225806503</v>
      </c>
      <c r="R102" s="2">
        <v>0.38461538461538503</v>
      </c>
      <c r="S102" s="2">
        <v>162</v>
      </c>
      <c r="T102" s="2">
        <v>124</v>
      </c>
      <c r="U102" s="2">
        <v>6</v>
      </c>
      <c r="V102" s="2">
        <v>29</v>
      </c>
    </row>
    <row r="103" spans="1:22" x14ac:dyDescent="0.25">
      <c r="A103" s="2">
        <f>(Table2[[#This Row],[profit]] / 123.16 * 1000) - (Table2[[#This Row],[positions]] * 0.08)</f>
        <v>-14.299759662228222</v>
      </c>
      <c r="B103" s="2" t="s">
        <v>37</v>
      </c>
      <c r="C103" s="2">
        <v>744</v>
      </c>
      <c r="D103" s="2" t="s">
        <v>30</v>
      </c>
      <c r="E103" s="2">
        <v>0.21</v>
      </c>
      <c r="F103" s="2">
        <v>0.11</v>
      </c>
      <c r="G103" s="2">
        <v>150</v>
      </c>
      <c r="H103" s="2">
        <v>960</v>
      </c>
      <c r="I103" s="2">
        <v>0.18</v>
      </c>
      <c r="J103" s="2">
        <v>128</v>
      </c>
      <c r="K103" s="2">
        <v>-0.50000000000002798</v>
      </c>
      <c r="L103" s="2">
        <v>-1.26000000000002</v>
      </c>
      <c r="M103" s="2">
        <v>0.546875</v>
      </c>
      <c r="N103" s="2">
        <v>0.453125</v>
      </c>
      <c r="O103" s="2">
        <v>-3.9062500000002203E-3</v>
      </c>
      <c r="P103" s="2">
        <v>-1.61290322580654E-2</v>
      </c>
      <c r="Q103" s="2">
        <v>4.1290322580645196</v>
      </c>
      <c r="R103" s="2">
        <v>0.38461538461538503</v>
      </c>
      <c r="S103" s="2">
        <v>179</v>
      </c>
      <c r="T103" s="2">
        <v>97</v>
      </c>
      <c r="U103" s="2">
        <v>12</v>
      </c>
      <c r="V103" s="2">
        <v>19</v>
      </c>
    </row>
    <row r="104" spans="1:22" x14ac:dyDescent="0.25">
      <c r="A104" s="2">
        <f>(Table2[[#This Row],[profit]] / 123.16 * 1000) - (Table2[[#This Row],[positions]] * 0.08)</f>
        <v>-14.30215004871731</v>
      </c>
      <c r="B104" s="2" t="s">
        <v>37</v>
      </c>
      <c r="C104" s="2">
        <v>744</v>
      </c>
      <c r="D104" s="2" t="s">
        <v>30</v>
      </c>
      <c r="E104" s="2">
        <v>0.27</v>
      </c>
      <c r="F104" s="2">
        <v>0.14000000000000001</v>
      </c>
      <c r="G104" s="2">
        <v>210</v>
      </c>
      <c r="H104" s="2">
        <v>720</v>
      </c>
      <c r="I104" s="2">
        <v>0.14000000000000001</v>
      </c>
      <c r="J104" s="2">
        <v>126</v>
      </c>
      <c r="K104" s="2">
        <v>-0.520000000000024</v>
      </c>
      <c r="L104" s="2">
        <v>-1.8</v>
      </c>
      <c r="M104" s="2">
        <v>0.57936507936507897</v>
      </c>
      <c r="N104" s="2">
        <v>0.42063492063492097</v>
      </c>
      <c r="O104" s="2">
        <v>-4.12698412698432E-3</v>
      </c>
      <c r="P104" s="2">
        <v>-1.6774193548387901E-2</v>
      </c>
      <c r="Q104" s="2">
        <v>4.0645161290322598</v>
      </c>
      <c r="R104" s="2">
        <v>0.30769230769230799</v>
      </c>
      <c r="S104" s="2">
        <v>216</v>
      </c>
      <c r="T104" s="2">
        <v>81</v>
      </c>
      <c r="U104" s="2">
        <v>9</v>
      </c>
      <c r="V104" s="2">
        <v>35</v>
      </c>
    </row>
    <row r="105" spans="1:22" x14ac:dyDescent="0.25">
      <c r="A105" s="2">
        <f>(Table2[[#This Row],[profit]] / 123.16 * 1000) - (Table2[[#This Row],[positions]] * 0.08)</f>
        <v>-14.527807729783712</v>
      </c>
      <c r="B105" s="2" t="s">
        <v>37</v>
      </c>
      <c r="C105" s="2">
        <v>744</v>
      </c>
      <c r="D105" s="2" t="s">
        <v>30</v>
      </c>
      <c r="E105" s="2">
        <v>0.19</v>
      </c>
      <c r="F105" s="2">
        <v>0.1</v>
      </c>
      <c r="G105" s="2">
        <v>150</v>
      </c>
      <c r="H105" s="2">
        <v>660</v>
      </c>
      <c r="I105" s="2">
        <v>0.16</v>
      </c>
      <c r="J105" s="2">
        <v>141</v>
      </c>
      <c r="K105" s="2">
        <v>-0.400000000000162</v>
      </c>
      <c r="L105" s="2">
        <v>-1.12000000000013</v>
      </c>
      <c r="M105" s="2">
        <v>0.53900709219858201</v>
      </c>
      <c r="N105" s="2">
        <v>0.439716312056738</v>
      </c>
      <c r="O105" s="2">
        <v>-2.8368794326252599E-3</v>
      </c>
      <c r="P105" s="2">
        <v>-1.29032258064568E-2</v>
      </c>
      <c r="Q105" s="2">
        <v>4.5483870967741904</v>
      </c>
      <c r="R105" s="2">
        <v>0.46153846153846201</v>
      </c>
      <c r="S105" s="2">
        <v>209</v>
      </c>
      <c r="T105" s="2">
        <v>97</v>
      </c>
      <c r="U105" s="2">
        <v>19</v>
      </c>
      <c r="V105" s="2">
        <v>25</v>
      </c>
    </row>
    <row r="106" spans="1:22" x14ac:dyDescent="0.25">
      <c r="A106" s="2">
        <f>(Table2[[#This Row],[profit]] / 123.16 * 1000) - (Table2[[#This Row],[positions]] * 0.08)</f>
        <v>-14.630516401429636</v>
      </c>
      <c r="B106" s="2" t="s">
        <v>37</v>
      </c>
      <c r="C106" s="2">
        <v>744</v>
      </c>
      <c r="D106" s="2" t="s">
        <v>30</v>
      </c>
      <c r="E106" s="2">
        <v>0.16</v>
      </c>
      <c r="F106" s="2">
        <v>0.09</v>
      </c>
      <c r="G106" s="2">
        <v>150</v>
      </c>
      <c r="H106" s="2">
        <v>960</v>
      </c>
      <c r="I106" s="2">
        <v>0.15</v>
      </c>
      <c r="J106" s="2">
        <v>123</v>
      </c>
      <c r="K106" s="2">
        <v>-0.59000000000007402</v>
      </c>
      <c r="L106" s="2">
        <v>-1.1900000000000801</v>
      </c>
      <c r="M106" s="2">
        <v>0.56097560975609795</v>
      </c>
      <c r="N106" s="2">
        <v>0.39837398373983701</v>
      </c>
      <c r="O106" s="2">
        <v>-4.7967479674802804E-3</v>
      </c>
      <c r="P106" s="2">
        <v>-1.9032258064518501E-2</v>
      </c>
      <c r="Q106" s="2">
        <v>3.9677419354838701</v>
      </c>
      <c r="R106" s="2">
        <v>0.38461538461538503</v>
      </c>
      <c r="S106" s="2">
        <v>195</v>
      </c>
      <c r="T106" s="2">
        <v>81</v>
      </c>
      <c r="U106" s="2">
        <v>19</v>
      </c>
      <c r="V106" s="2">
        <v>23</v>
      </c>
    </row>
    <row r="107" spans="1:22" x14ac:dyDescent="0.25">
      <c r="A107" s="2">
        <f>(Table2[[#This Row],[profit]] / 123.16 * 1000) - (Table2[[#This Row],[positions]] * 0.08)</f>
        <v>-14.67824618382552</v>
      </c>
      <c r="B107" s="2" t="s">
        <v>37</v>
      </c>
      <c r="C107" s="2">
        <v>744</v>
      </c>
      <c r="D107" s="2" t="s">
        <v>30</v>
      </c>
      <c r="E107" s="2">
        <v>0.18</v>
      </c>
      <c r="F107" s="2">
        <v>0.11</v>
      </c>
      <c r="G107" s="2">
        <v>210</v>
      </c>
      <c r="H107" s="2">
        <v>540</v>
      </c>
      <c r="I107" s="2">
        <v>0.09</v>
      </c>
      <c r="J107" s="2">
        <v>151</v>
      </c>
      <c r="K107" s="2">
        <v>-0.31999999999995099</v>
      </c>
      <c r="L107" s="2">
        <v>-0.84999999999995202</v>
      </c>
      <c r="M107" s="2">
        <v>0.56291390728476798</v>
      </c>
      <c r="N107" s="2">
        <v>0.42384105960264901</v>
      </c>
      <c r="O107" s="2">
        <v>-2.1192052980129202E-3</v>
      </c>
      <c r="P107" s="2">
        <v>-1.03225806451597E-2</v>
      </c>
      <c r="Q107" s="2">
        <v>4.8709677419354804</v>
      </c>
      <c r="R107" s="2">
        <v>0.46153846153846201</v>
      </c>
      <c r="S107" s="2">
        <v>206</v>
      </c>
      <c r="T107" s="2">
        <v>60</v>
      </c>
      <c r="U107" s="2">
        <v>23</v>
      </c>
      <c r="V107" s="2">
        <v>67</v>
      </c>
    </row>
    <row r="108" spans="1:22" x14ac:dyDescent="0.25">
      <c r="A108" s="2">
        <f>(Table2[[#This Row],[profit]] / 123.16 * 1000) - (Table2[[#This Row],[positions]] * 0.08)</f>
        <v>-14.790360506658695</v>
      </c>
      <c r="B108" s="2" t="s">
        <v>37</v>
      </c>
      <c r="C108" s="2">
        <v>744</v>
      </c>
      <c r="D108" s="2" t="s">
        <v>30</v>
      </c>
      <c r="E108" s="2">
        <v>0.02</v>
      </c>
      <c r="F108" s="2">
        <v>7.0000000000000007E-2</v>
      </c>
      <c r="G108" s="2">
        <v>90</v>
      </c>
      <c r="H108" s="2">
        <v>780</v>
      </c>
      <c r="I108" s="2">
        <v>0.24</v>
      </c>
      <c r="J108" s="2">
        <v>261</v>
      </c>
      <c r="K108" s="2">
        <v>0.74999999999991496</v>
      </c>
      <c r="L108" s="2">
        <v>-1.00000000000904E-2</v>
      </c>
      <c r="M108" s="2">
        <v>0.54406130268199204</v>
      </c>
      <c r="N108" s="2">
        <v>0.72796934865900398</v>
      </c>
      <c r="O108" s="2">
        <v>2.8735632183904802E-3</v>
      </c>
      <c r="P108" s="2">
        <v>2.4193548387094001E-2</v>
      </c>
      <c r="Q108" s="2">
        <v>8.4193548387096797</v>
      </c>
      <c r="R108" s="2">
        <v>0.61538461538461497</v>
      </c>
      <c r="S108" s="2">
        <v>75</v>
      </c>
      <c r="T108" s="2">
        <v>71</v>
      </c>
      <c r="U108" s="2">
        <v>185</v>
      </c>
      <c r="V108" s="2">
        <v>4</v>
      </c>
    </row>
    <row r="109" spans="1:22" x14ac:dyDescent="0.25">
      <c r="A109" s="2">
        <f>(Table2[[#This Row],[profit]] / 123.16 * 1000) - (Table2[[#This Row],[positions]] * 0.08)</f>
        <v>-14.948048067554215</v>
      </c>
      <c r="B109" s="2" t="s">
        <v>37</v>
      </c>
      <c r="C109" s="2">
        <v>744</v>
      </c>
      <c r="D109" s="2" t="s">
        <v>30</v>
      </c>
      <c r="E109" s="2">
        <v>0.15</v>
      </c>
      <c r="F109" s="2">
        <v>0.2</v>
      </c>
      <c r="G109" s="2">
        <v>90</v>
      </c>
      <c r="H109" s="2">
        <v>960</v>
      </c>
      <c r="I109" s="2">
        <v>0.24</v>
      </c>
      <c r="J109" s="2">
        <v>197</v>
      </c>
      <c r="K109" s="2">
        <v>0.100000000000023</v>
      </c>
      <c r="L109" s="2">
        <v>-1.6499999999999599</v>
      </c>
      <c r="M109" s="2">
        <v>0.56345177664974599</v>
      </c>
      <c r="N109" s="2">
        <v>0.512690355329949</v>
      </c>
      <c r="O109" s="2">
        <v>5.0761421319808504E-4</v>
      </c>
      <c r="P109" s="2">
        <v>3.22580645161364E-3</v>
      </c>
      <c r="Q109" s="2">
        <v>6.3548387096774199</v>
      </c>
      <c r="R109" s="2">
        <v>0.5</v>
      </c>
      <c r="S109" s="2">
        <v>126</v>
      </c>
      <c r="T109" s="2">
        <v>170</v>
      </c>
      <c r="U109" s="2">
        <v>20</v>
      </c>
      <c r="V109" s="2">
        <v>7</v>
      </c>
    </row>
    <row r="110" spans="1:22" x14ac:dyDescent="0.25">
      <c r="A110" s="2">
        <f>(Table2[[#This Row],[profit]] / 123.16 * 1000) - (Table2[[#This Row],[positions]] * 0.08)</f>
        <v>-15.030438454043649</v>
      </c>
      <c r="B110" s="2" t="s">
        <v>37</v>
      </c>
      <c r="C110" s="2">
        <v>744</v>
      </c>
      <c r="D110" s="2" t="s">
        <v>30</v>
      </c>
      <c r="E110" s="2">
        <v>0.1</v>
      </c>
      <c r="F110" s="2">
        <v>0.09</v>
      </c>
      <c r="G110" s="2">
        <v>120</v>
      </c>
      <c r="H110" s="2">
        <v>660</v>
      </c>
      <c r="I110" s="2">
        <v>0.08</v>
      </c>
      <c r="J110" s="2">
        <v>196</v>
      </c>
      <c r="K110" s="2">
        <v>7.9999999999984098E-2</v>
      </c>
      <c r="L110" s="2">
        <v>-0.46000000000003599</v>
      </c>
      <c r="M110" s="2">
        <v>0.530612244897959</v>
      </c>
      <c r="N110" s="2">
        <v>0.47959183673469402</v>
      </c>
      <c r="O110" s="2">
        <v>4.0816326530604099E-4</v>
      </c>
      <c r="P110" s="2">
        <v>2.58064516128981E-3</v>
      </c>
      <c r="Q110" s="2">
        <v>6.32258064516129</v>
      </c>
      <c r="R110" s="2">
        <v>0.46153846153846201</v>
      </c>
      <c r="S110" s="2">
        <v>137</v>
      </c>
      <c r="T110" s="2">
        <v>72</v>
      </c>
      <c r="U110" s="2">
        <v>51</v>
      </c>
      <c r="V110" s="2">
        <v>72</v>
      </c>
    </row>
    <row r="111" spans="1:22" x14ac:dyDescent="0.25">
      <c r="A111" s="2">
        <f>(Table2[[#This Row],[profit]] / 123.16 * 1000) - (Table2[[#This Row],[positions]] * 0.08)</f>
        <v>-15.083026956805075</v>
      </c>
      <c r="B111" s="2" t="s">
        <v>37</v>
      </c>
      <c r="C111" s="2">
        <v>744</v>
      </c>
      <c r="D111" s="2" t="s">
        <v>30</v>
      </c>
      <c r="E111" s="2">
        <v>0.31</v>
      </c>
      <c r="F111" s="2">
        <v>0.18</v>
      </c>
      <c r="G111" s="2">
        <v>120</v>
      </c>
      <c r="H111" s="2">
        <v>1080</v>
      </c>
      <c r="I111" s="2">
        <v>0.2</v>
      </c>
      <c r="J111" s="2">
        <v>152</v>
      </c>
      <c r="K111" s="2">
        <v>-0.36000000000011301</v>
      </c>
      <c r="L111" s="2">
        <v>-1.2500000000000999</v>
      </c>
      <c r="M111" s="2">
        <v>0.51315789473684204</v>
      </c>
      <c r="N111" s="2">
        <v>0.46710526315789502</v>
      </c>
      <c r="O111" s="2">
        <v>-2.3684210526323198E-3</v>
      </c>
      <c r="P111" s="2">
        <v>-1.1612903225810101E-2</v>
      </c>
      <c r="Q111" s="2">
        <v>4.9032258064516103</v>
      </c>
      <c r="R111" s="2">
        <v>0.230769230769231</v>
      </c>
      <c r="S111" s="2">
        <v>191</v>
      </c>
      <c r="T111" s="2">
        <v>137</v>
      </c>
      <c r="U111" s="2">
        <v>4</v>
      </c>
      <c r="V111" s="2">
        <v>10</v>
      </c>
    </row>
    <row r="112" spans="1:22" x14ac:dyDescent="0.25">
      <c r="A112" s="2">
        <f>(Table2[[#This Row],[profit]] / 123.16 * 1000) - (Table2[[#This Row],[positions]] * 0.08)</f>
        <v>-15.295537512178207</v>
      </c>
      <c r="B112" s="2" t="s">
        <v>37</v>
      </c>
      <c r="C112" s="2">
        <v>744</v>
      </c>
      <c r="D112" s="2" t="s">
        <v>30</v>
      </c>
      <c r="E112" s="2">
        <v>0.27</v>
      </c>
      <c r="F112" s="2">
        <v>0.15</v>
      </c>
      <c r="G112" s="2">
        <v>120</v>
      </c>
      <c r="H112" s="2">
        <v>900</v>
      </c>
      <c r="I112" s="2">
        <v>0.09</v>
      </c>
      <c r="J112" s="2">
        <v>178</v>
      </c>
      <c r="K112" s="2">
        <v>-0.129999999999868</v>
      </c>
      <c r="L112" s="2">
        <v>-0.94999999999988904</v>
      </c>
      <c r="M112" s="2">
        <v>0.53370786516853896</v>
      </c>
      <c r="N112" s="2">
        <v>0.47752808988764001</v>
      </c>
      <c r="O112" s="2">
        <v>-7.3033707865094097E-4</v>
      </c>
      <c r="P112" s="2">
        <v>-4.1935483870924996E-3</v>
      </c>
      <c r="Q112" s="2">
        <v>5.7419354838709697</v>
      </c>
      <c r="R112" s="2">
        <v>0.41666666666666702</v>
      </c>
      <c r="S112" s="2">
        <v>146</v>
      </c>
      <c r="T112" s="2">
        <v>117</v>
      </c>
      <c r="U112" s="2">
        <v>4</v>
      </c>
      <c r="V112" s="2">
        <v>56</v>
      </c>
    </row>
    <row r="113" spans="1:22" x14ac:dyDescent="0.25">
      <c r="A113" s="2">
        <f>(Table2[[#This Row],[profit]] / 123.16 * 1000) - (Table2[[#This Row],[positions]] * 0.08)</f>
        <v>-15.30629425138031</v>
      </c>
      <c r="B113" s="2" t="s">
        <v>37</v>
      </c>
      <c r="C113" s="2">
        <v>744</v>
      </c>
      <c r="D113" s="2" t="s">
        <v>30</v>
      </c>
      <c r="E113" s="2">
        <v>0.08</v>
      </c>
      <c r="F113" s="2">
        <v>0.18</v>
      </c>
      <c r="G113" s="2">
        <v>210</v>
      </c>
      <c r="H113" s="2">
        <v>480</v>
      </c>
      <c r="I113" s="2">
        <v>0.26</v>
      </c>
      <c r="J113" s="2">
        <v>169</v>
      </c>
      <c r="K113" s="2">
        <v>-0.219999999999999</v>
      </c>
      <c r="L113" s="2">
        <v>-1.0799999999999801</v>
      </c>
      <c r="M113" s="2">
        <v>0.48520710059171601</v>
      </c>
      <c r="N113" s="2">
        <v>0.585798816568047</v>
      </c>
      <c r="O113" s="2">
        <v>-1.30177514792899E-3</v>
      </c>
      <c r="P113" s="2">
        <v>-7.0967741935483502E-3</v>
      </c>
      <c r="Q113" s="2">
        <v>5.4516129032258096</v>
      </c>
      <c r="R113" s="2">
        <v>0.33333333333333298</v>
      </c>
      <c r="S113" s="2">
        <v>216</v>
      </c>
      <c r="T113" s="2">
        <v>78</v>
      </c>
      <c r="U113" s="2">
        <v>78</v>
      </c>
      <c r="V113" s="2">
        <v>12</v>
      </c>
    </row>
    <row r="114" spans="1:22" x14ac:dyDescent="0.25">
      <c r="A114" s="2">
        <f>(Table2[[#This Row],[profit]] / 123.16 * 1000) - (Table2[[#This Row],[positions]] * 0.08)</f>
        <v>-15.332588502759808</v>
      </c>
      <c r="B114" s="2" t="s">
        <v>37</v>
      </c>
      <c r="C114" s="2">
        <v>744</v>
      </c>
      <c r="D114" s="2" t="s">
        <v>30</v>
      </c>
      <c r="E114" s="2">
        <v>0.22</v>
      </c>
      <c r="F114" s="2">
        <v>0.15</v>
      </c>
      <c r="G114" s="2">
        <v>120</v>
      </c>
      <c r="H114" s="2">
        <v>1140</v>
      </c>
      <c r="I114" s="2">
        <v>0.24</v>
      </c>
      <c r="J114" s="2">
        <v>147</v>
      </c>
      <c r="K114" s="2">
        <v>-0.43999999999989797</v>
      </c>
      <c r="L114" s="2">
        <v>-1.5899999999999199</v>
      </c>
      <c r="M114" s="2">
        <v>0.51700680272108801</v>
      </c>
      <c r="N114" s="2">
        <v>0.54421768707482998</v>
      </c>
      <c r="O114" s="2">
        <v>-2.9931972789108701E-3</v>
      </c>
      <c r="P114" s="2">
        <v>-1.41935483870935E-2</v>
      </c>
      <c r="Q114" s="2">
        <v>4.7419354838709697</v>
      </c>
      <c r="R114" s="2">
        <v>0.30769230769230799</v>
      </c>
      <c r="S114" s="2">
        <v>193</v>
      </c>
      <c r="T114" s="2">
        <v>129</v>
      </c>
      <c r="U114" s="2">
        <v>7</v>
      </c>
      <c r="V114" s="2">
        <v>10</v>
      </c>
    </row>
    <row r="115" spans="1:22" x14ac:dyDescent="0.25">
      <c r="A115" s="2">
        <f>(Table2[[#This Row],[profit]] / 123.16 * 1000) - (Table2[[#This Row],[positions]] * 0.08)</f>
        <v>-15.399285482300016</v>
      </c>
      <c r="B115" s="2" t="s">
        <v>37</v>
      </c>
      <c r="C115" s="2">
        <v>744</v>
      </c>
      <c r="D115" s="2" t="s">
        <v>30</v>
      </c>
      <c r="E115" s="2">
        <v>0.25</v>
      </c>
      <c r="F115" s="2">
        <v>0.08</v>
      </c>
      <c r="G115" s="2">
        <v>30</v>
      </c>
      <c r="H115" s="2">
        <v>720</v>
      </c>
      <c r="I115" s="2">
        <v>0.22</v>
      </c>
      <c r="J115" s="2">
        <v>295</v>
      </c>
      <c r="K115" s="2">
        <v>1.0099999999999301</v>
      </c>
      <c r="L115" s="2">
        <v>-0.29999999999996901</v>
      </c>
      <c r="M115" s="2">
        <v>0.52542372881355903</v>
      </c>
      <c r="N115" s="2">
        <v>0.44406779661016899</v>
      </c>
      <c r="O115" s="2">
        <v>3.4237288135590999E-3</v>
      </c>
      <c r="P115" s="2">
        <v>3.2580645161288203E-2</v>
      </c>
      <c r="Q115" s="2">
        <v>9.5161290322580605</v>
      </c>
      <c r="R115" s="2">
        <v>0.53846153846153799</v>
      </c>
      <c r="S115" s="2">
        <v>60</v>
      </c>
      <c r="T115" s="2">
        <v>290</v>
      </c>
      <c r="U115" s="2">
        <v>2</v>
      </c>
      <c r="V115" s="2">
        <v>2</v>
      </c>
    </row>
    <row r="116" spans="1:22" x14ac:dyDescent="0.25">
      <c r="A116" s="2">
        <f>(Table2[[#This Row],[profit]] / 123.16 * 1000) - (Table2[[#This Row],[positions]] * 0.08)</f>
        <v>-15.44956154595762</v>
      </c>
      <c r="B116" s="2" t="s">
        <v>37</v>
      </c>
      <c r="C116" s="2">
        <v>744</v>
      </c>
      <c r="D116" s="2" t="s">
        <v>30</v>
      </c>
      <c r="E116" s="2">
        <v>0.24</v>
      </c>
      <c r="F116" s="2">
        <v>0.14000000000000001</v>
      </c>
      <c r="G116" s="2">
        <v>90</v>
      </c>
      <c r="H116" s="2">
        <v>900</v>
      </c>
      <c r="I116" s="2">
        <v>0.19</v>
      </c>
      <c r="J116" s="2">
        <v>185</v>
      </c>
      <c r="K116" s="2">
        <v>-8.0000000000140403E-2</v>
      </c>
      <c r="L116" s="2">
        <v>-0.90000000000009095</v>
      </c>
      <c r="M116" s="2">
        <v>0.52432432432432396</v>
      </c>
      <c r="N116" s="2">
        <v>0.464864864864865</v>
      </c>
      <c r="O116" s="2">
        <v>-4.3243243243319099E-4</v>
      </c>
      <c r="P116" s="2">
        <v>-2.5806451612948502E-3</v>
      </c>
      <c r="Q116" s="2">
        <v>5.9677419354838701</v>
      </c>
      <c r="R116" s="2">
        <v>0.53846153846153799</v>
      </c>
      <c r="S116" s="2">
        <v>145</v>
      </c>
      <c r="T116" s="2">
        <v>168</v>
      </c>
      <c r="U116" s="2">
        <v>4</v>
      </c>
      <c r="V116" s="2">
        <v>12</v>
      </c>
    </row>
    <row r="117" spans="1:22" x14ac:dyDescent="0.25">
      <c r="A117" s="2">
        <f>(Table2[[#This Row],[profit]] / 123.16 * 1000) - (Table2[[#This Row],[positions]] * 0.08)</f>
        <v>-15.487729782395647</v>
      </c>
      <c r="B117" s="2" t="s">
        <v>37</v>
      </c>
      <c r="C117" s="2">
        <v>744</v>
      </c>
      <c r="D117" s="2" t="s">
        <v>30</v>
      </c>
      <c r="E117" s="2">
        <v>0.14000000000000001</v>
      </c>
      <c r="F117" s="2">
        <v>0.15</v>
      </c>
      <c r="G117" s="2">
        <v>60</v>
      </c>
      <c r="H117" s="2">
        <v>1140</v>
      </c>
      <c r="I117" s="2">
        <v>0.31</v>
      </c>
      <c r="J117" s="2">
        <v>221</v>
      </c>
      <c r="K117" s="2">
        <v>0.27000000000015201</v>
      </c>
      <c r="L117" s="2">
        <v>-0.53999999999999204</v>
      </c>
      <c r="M117" s="2">
        <v>0.51583710407239802</v>
      </c>
      <c r="N117" s="2">
        <v>0.493212669683258</v>
      </c>
      <c r="O117" s="2">
        <v>1.22171945701426E-3</v>
      </c>
      <c r="P117" s="2">
        <v>8.7096774193597508E-3</v>
      </c>
      <c r="Q117" s="2">
        <v>7.1290322580645196</v>
      </c>
      <c r="R117" s="2">
        <v>0.53846153846153799</v>
      </c>
      <c r="S117" s="2">
        <v>99</v>
      </c>
      <c r="T117" s="2">
        <v>205</v>
      </c>
      <c r="U117" s="2">
        <v>14</v>
      </c>
      <c r="V117" s="2">
        <v>2</v>
      </c>
    </row>
    <row r="118" spans="1:22" x14ac:dyDescent="0.25">
      <c r="A118" s="2">
        <f>(Table2[[#This Row],[profit]] / 123.16 * 1000) - (Table2[[#This Row],[positions]] * 0.08)</f>
        <v>-15.997531666125042</v>
      </c>
      <c r="B118" s="2" t="s">
        <v>37</v>
      </c>
      <c r="C118" s="2">
        <v>744</v>
      </c>
      <c r="D118" s="2" t="s">
        <v>30</v>
      </c>
      <c r="E118" s="2">
        <v>0.01</v>
      </c>
      <c r="F118" s="2">
        <v>0.1</v>
      </c>
      <c r="G118" s="2">
        <v>120</v>
      </c>
      <c r="H118" s="2">
        <v>1080</v>
      </c>
      <c r="I118" s="2">
        <v>0.18</v>
      </c>
      <c r="J118" s="2">
        <v>270</v>
      </c>
      <c r="K118" s="2">
        <v>0.69000000000004003</v>
      </c>
      <c r="L118" s="2">
        <v>0</v>
      </c>
      <c r="M118" s="2">
        <v>0.58518518518518503</v>
      </c>
      <c r="N118" s="2">
        <v>0.81481481481481499</v>
      </c>
      <c r="O118" s="2">
        <v>2.5555555555557001E-3</v>
      </c>
      <c r="P118" s="2">
        <v>2.2258064516130299E-2</v>
      </c>
      <c r="Q118" s="2">
        <v>8.7096774193548399</v>
      </c>
      <c r="R118" s="2">
        <v>0.53846153846153799</v>
      </c>
      <c r="S118" s="2">
        <v>58</v>
      </c>
      <c r="T118" s="2">
        <v>43</v>
      </c>
      <c r="U118" s="2">
        <v>217</v>
      </c>
      <c r="V118" s="2">
        <v>9</v>
      </c>
    </row>
    <row r="119" spans="1:22" x14ac:dyDescent="0.25">
      <c r="A119" s="2">
        <f>(Table2[[#This Row],[profit]] / 123.16 * 1000) - (Table2[[#This Row],[positions]] * 0.08)</f>
        <v>-16.000077947385531</v>
      </c>
      <c r="B119" s="2" t="s">
        <v>37</v>
      </c>
      <c r="C119" s="2">
        <v>744</v>
      </c>
      <c r="D119" s="2" t="s">
        <v>30</v>
      </c>
      <c r="E119" s="2">
        <v>0.24</v>
      </c>
      <c r="F119" s="2">
        <v>0.09</v>
      </c>
      <c r="G119" s="2">
        <v>150</v>
      </c>
      <c r="H119" s="2">
        <v>780</v>
      </c>
      <c r="I119" s="2">
        <v>0.13</v>
      </c>
      <c r="J119" s="2">
        <v>132</v>
      </c>
      <c r="K119" s="2">
        <v>-0.67000000000000204</v>
      </c>
      <c r="L119" s="2">
        <v>-1.26000000000001</v>
      </c>
      <c r="M119" s="2">
        <v>0.54545454545454497</v>
      </c>
      <c r="N119" s="2">
        <v>0.43181818181818199</v>
      </c>
      <c r="O119" s="2">
        <v>-5.0757575757575902E-3</v>
      </c>
      <c r="P119" s="2">
        <v>-2.1612903225806501E-2</v>
      </c>
      <c r="Q119" s="2">
        <v>4.2580645161290303</v>
      </c>
      <c r="R119" s="2">
        <v>0.38461538461538503</v>
      </c>
      <c r="S119" s="2">
        <v>192</v>
      </c>
      <c r="T119" s="2">
        <v>90</v>
      </c>
      <c r="U119" s="2">
        <v>7</v>
      </c>
      <c r="V119" s="2">
        <v>35</v>
      </c>
    </row>
    <row r="120" spans="1:22" x14ac:dyDescent="0.25">
      <c r="A120" s="2">
        <f>(Table2[[#This Row],[profit]] / 123.16 * 1000) - (Table2[[#This Row],[positions]] * 0.08)</f>
        <v>-16.0453393959076</v>
      </c>
      <c r="B120" s="2" t="s">
        <v>37</v>
      </c>
      <c r="C120" s="2">
        <v>744</v>
      </c>
      <c r="D120" s="2" t="s">
        <v>30</v>
      </c>
      <c r="E120" s="2">
        <v>0.04</v>
      </c>
      <c r="F120" s="2">
        <v>0.09</v>
      </c>
      <c r="G120" s="2">
        <v>90</v>
      </c>
      <c r="H120" s="2">
        <v>780</v>
      </c>
      <c r="I120" s="2">
        <v>0.26</v>
      </c>
      <c r="J120" s="2">
        <v>230</v>
      </c>
      <c r="K120" s="2">
        <v>0.29000000000002002</v>
      </c>
      <c r="L120" s="2">
        <v>-0.18000000000003499</v>
      </c>
      <c r="M120" s="2">
        <v>0.52608695652173898</v>
      </c>
      <c r="N120" s="2">
        <v>0.62173913043478302</v>
      </c>
      <c r="O120" s="2">
        <v>1.26086956521748E-3</v>
      </c>
      <c r="P120" s="2">
        <v>9.3548387096780792E-3</v>
      </c>
      <c r="Q120" s="2">
        <v>7.4193548387096797</v>
      </c>
      <c r="R120" s="2">
        <v>0.53846153846153799</v>
      </c>
      <c r="S120" s="2">
        <v>93</v>
      </c>
      <c r="T120" s="2">
        <v>98</v>
      </c>
      <c r="U120" s="2">
        <v>127</v>
      </c>
      <c r="V120" s="2">
        <v>4</v>
      </c>
    </row>
    <row r="121" spans="1:22" x14ac:dyDescent="0.25">
      <c r="A121" s="2">
        <f>(Table2[[#This Row],[profit]] / 123.16 * 1000) - (Table2[[#This Row],[positions]] * 0.08)</f>
        <v>-16.057369275738559</v>
      </c>
      <c r="B121" s="2" t="s">
        <v>37</v>
      </c>
      <c r="C121" s="2">
        <v>744</v>
      </c>
      <c r="D121" s="2" t="s">
        <v>30</v>
      </c>
      <c r="E121" s="2">
        <v>0.23</v>
      </c>
      <c r="F121" s="2">
        <v>7.0000000000000007E-2</v>
      </c>
      <c r="G121" s="2">
        <v>180</v>
      </c>
      <c r="H121" s="2">
        <v>480</v>
      </c>
      <c r="I121" s="2">
        <v>0.08</v>
      </c>
      <c r="J121" s="2">
        <v>152</v>
      </c>
      <c r="K121" s="2">
        <v>-0.47999999999996101</v>
      </c>
      <c r="L121" s="2">
        <v>-1.51999999999997</v>
      </c>
      <c r="M121" s="2">
        <v>0.51973684210526305</v>
      </c>
      <c r="N121" s="2">
        <v>0.44736842105263203</v>
      </c>
      <c r="O121" s="2">
        <v>-3.1578947368418502E-3</v>
      </c>
      <c r="P121" s="2">
        <v>-1.54838709677407E-2</v>
      </c>
      <c r="Q121" s="2">
        <v>4.9032258064516103</v>
      </c>
      <c r="R121" s="2">
        <v>0.38461538461538503</v>
      </c>
      <c r="S121" s="2">
        <v>209</v>
      </c>
      <c r="T121" s="2">
        <v>75</v>
      </c>
      <c r="U121" s="2">
        <v>8</v>
      </c>
      <c r="V121" s="2">
        <v>68</v>
      </c>
    </row>
    <row r="122" spans="1:22" x14ac:dyDescent="0.25">
      <c r="A122" s="2">
        <f>(Table2[[#This Row],[profit]] / 123.16 * 1000) - (Table2[[#This Row],[positions]] * 0.08)</f>
        <v>-16.086053913608996</v>
      </c>
      <c r="B122" s="2" t="s">
        <v>37</v>
      </c>
      <c r="C122" s="2">
        <v>744</v>
      </c>
      <c r="D122" s="2" t="s">
        <v>30</v>
      </c>
      <c r="E122" s="2">
        <v>0.28999999999999998</v>
      </c>
      <c r="F122" s="2">
        <v>0.16</v>
      </c>
      <c r="G122" s="2">
        <v>210</v>
      </c>
      <c r="H122" s="2">
        <v>960</v>
      </c>
      <c r="I122" s="2">
        <v>0.11</v>
      </c>
      <c r="J122" s="2">
        <v>128</v>
      </c>
      <c r="K122" s="2">
        <v>-0.72000000000008402</v>
      </c>
      <c r="L122" s="2">
        <v>-1.33000000000007</v>
      </c>
      <c r="M122" s="2">
        <v>0.53125</v>
      </c>
      <c r="N122" s="2">
        <v>0.40625</v>
      </c>
      <c r="O122" s="2">
        <v>-5.6250000000006599E-3</v>
      </c>
      <c r="P122" s="2">
        <v>-2.3225806451615601E-2</v>
      </c>
      <c r="Q122" s="2">
        <v>4.1290322580645196</v>
      </c>
      <c r="R122" s="2">
        <v>0.41666666666666702</v>
      </c>
      <c r="S122" s="2">
        <v>261</v>
      </c>
      <c r="T122" s="2">
        <v>74</v>
      </c>
      <c r="U122" s="2">
        <v>9</v>
      </c>
      <c r="V122" s="2">
        <v>44</v>
      </c>
    </row>
    <row r="123" spans="1:22" x14ac:dyDescent="0.25">
      <c r="A123" s="2">
        <f>(Table2[[#This Row],[profit]] / 123.16 * 1000) - (Table2[[#This Row],[positions]] * 0.08)</f>
        <v>-16.230360506657657</v>
      </c>
      <c r="B123" s="2" t="s">
        <v>37</v>
      </c>
      <c r="C123" s="2">
        <v>744</v>
      </c>
      <c r="D123" s="2" t="s">
        <v>30</v>
      </c>
      <c r="E123" s="2">
        <v>0.04</v>
      </c>
      <c r="F123" s="2">
        <v>0.09</v>
      </c>
      <c r="G123" s="2">
        <v>150</v>
      </c>
      <c r="H123" s="2">
        <v>540</v>
      </c>
      <c r="I123" s="2">
        <v>0.09</v>
      </c>
      <c r="J123" s="2">
        <v>279</v>
      </c>
      <c r="K123" s="2">
        <v>0.75000000000004297</v>
      </c>
      <c r="L123" s="2">
        <v>-0.69000000000005501</v>
      </c>
      <c r="M123" s="2">
        <v>0.56272401433691799</v>
      </c>
      <c r="N123" s="2">
        <v>0.65232974910394304</v>
      </c>
      <c r="O123" s="2">
        <v>2.6881720430109099E-3</v>
      </c>
      <c r="P123" s="2">
        <v>2.4193548387098099E-2</v>
      </c>
      <c r="Q123" s="2">
        <v>9</v>
      </c>
      <c r="R123" s="2">
        <v>0.61538461538461497</v>
      </c>
      <c r="S123" s="2">
        <v>91</v>
      </c>
      <c r="T123" s="2">
        <v>26</v>
      </c>
      <c r="U123" s="2">
        <v>177</v>
      </c>
      <c r="V123" s="2">
        <v>75</v>
      </c>
    </row>
    <row r="124" spans="1:22" x14ac:dyDescent="0.25">
      <c r="A124" s="2">
        <f>(Table2[[#This Row],[profit]] / 123.16 * 1000) - (Table2[[#This Row],[positions]] * 0.08)</f>
        <v>-16.242390386489781</v>
      </c>
      <c r="B124" s="2" t="s">
        <v>37</v>
      </c>
      <c r="C124" s="2">
        <v>744</v>
      </c>
      <c r="D124" s="2" t="s">
        <v>30</v>
      </c>
      <c r="E124" s="2">
        <v>0.31</v>
      </c>
      <c r="F124" s="2">
        <v>0.22</v>
      </c>
      <c r="G124" s="2">
        <v>90</v>
      </c>
      <c r="H124" s="2">
        <v>720</v>
      </c>
      <c r="I124" s="2">
        <v>0.23</v>
      </c>
      <c r="J124" s="2">
        <v>201</v>
      </c>
      <c r="K124" s="2">
        <v>-2.00000000000813E-2</v>
      </c>
      <c r="L124" s="2">
        <v>-1.29000000000006</v>
      </c>
      <c r="M124" s="2">
        <v>0.537313432835821</v>
      </c>
      <c r="N124" s="2">
        <v>0.50746268656716398</v>
      </c>
      <c r="O124" s="3">
        <v>-9.9502487562593499E-5</v>
      </c>
      <c r="P124" s="2">
        <v>-6.45161290325203E-4</v>
      </c>
      <c r="Q124" s="2">
        <v>6.4838709677419404</v>
      </c>
      <c r="R124" s="2">
        <v>0.5</v>
      </c>
      <c r="S124" s="2">
        <v>128</v>
      </c>
      <c r="T124" s="2">
        <v>189</v>
      </c>
      <c r="U124" s="2">
        <v>4</v>
      </c>
      <c r="V124" s="2">
        <v>8</v>
      </c>
    </row>
    <row r="125" spans="1:22" x14ac:dyDescent="0.25">
      <c r="A125" s="2">
        <f>(Table2[[#This Row],[profit]] / 123.16 * 1000) - (Table2[[#This Row],[positions]] * 0.08)</f>
        <v>-16.257849951281763</v>
      </c>
      <c r="B125" s="2" t="s">
        <v>37</v>
      </c>
      <c r="C125" s="2">
        <v>744</v>
      </c>
      <c r="D125" s="2" t="s">
        <v>30</v>
      </c>
      <c r="E125" s="2">
        <v>0.02</v>
      </c>
      <c r="F125" s="2">
        <v>0.2</v>
      </c>
      <c r="G125" s="2">
        <v>210</v>
      </c>
      <c r="H125" s="2">
        <v>1080</v>
      </c>
      <c r="I125" s="2">
        <v>0.28000000000000003</v>
      </c>
      <c r="J125" s="2">
        <v>256</v>
      </c>
      <c r="K125" s="2">
        <v>0.52000000000013802</v>
      </c>
      <c r="L125" s="2">
        <v>-0.56999999999999296</v>
      </c>
      <c r="M125" s="2">
        <v>0.53125</v>
      </c>
      <c r="N125" s="2">
        <v>0.82421875</v>
      </c>
      <c r="O125" s="2">
        <v>2.03125000000054E-3</v>
      </c>
      <c r="P125" s="2">
        <v>1.6774193548391599E-2</v>
      </c>
      <c r="Q125" s="2">
        <v>8.2580645161290303</v>
      </c>
      <c r="R125" s="2">
        <v>0.46153846153846201</v>
      </c>
      <c r="S125" s="2">
        <v>96</v>
      </c>
      <c r="T125" s="2">
        <v>41</v>
      </c>
      <c r="U125" s="2">
        <v>206</v>
      </c>
      <c r="V125" s="2">
        <v>8</v>
      </c>
    </row>
    <row r="126" spans="1:22" x14ac:dyDescent="0.25">
      <c r="A126" s="2">
        <f>(Table2[[#This Row],[profit]] / 123.16 * 1000) - (Table2[[#This Row],[positions]] * 0.08)</f>
        <v>-16.398804806756782</v>
      </c>
      <c r="B126" s="2" t="s">
        <v>37</v>
      </c>
      <c r="C126" s="2">
        <v>744</v>
      </c>
      <c r="D126" s="2" t="s">
        <v>30</v>
      </c>
      <c r="E126" s="2">
        <v>0.26</v>
      </c>
      <c r="F126" s="2">
        <v>0.11</v>
      </c>
      <c r="G126" s="2">
        <v>180</v>
      </c>
      <c r="H126" s="2">
        <v>1020</v>
      </c>
      <c r="I126" s="2">
        <v>0.03</v>
      </c>
      <c r="J126" s="2">
        <v>206</v>
      </c>
      <c r="K126" s="2">
        <v>9.9999999998345909E-3</v>
      </c>
      <c r="L126" s="2">
        <v>-0.32000000000016399</v>
      </c>
      <c r="M126" s="2">
        <v>0.55339805825242705</v>
      </c>
      <c r="N126" s="2">
        <v>0.242718446601942</v>
      </c>
      <c r="O126" s="3">
        <v>4.85436893195854E-5</v>
      </c>
      <c r="P126" s="2">
        <v>3.2258064515595399E-4</v>
      </c>
      <c r="Q126" s="2">
        <v>6.6451612903225801</v>
      </c>
      <c r="R126" s="2">
        <v>0.46153846153846201</v>
      </c>
      <c r="S126" s="2">
        <v>91</v>
      </c>
      <c r="T126" s="2">
        <v>43</v>
      </c>
      <c r="U126" s="2">
        <v>8</v>
      </c>
      <c r="V126" s="2">
        <v>154</v>
      </c>
    </row>
    <row r="127" spans="1:22" x14ac:dyDescent="0.25">
      <c r="A127" s="2">
        <f>(Table2[[#This Row],[profit]] / 123.16 * 1000) - (Table2[[#This Row],[positions]] * 0.08)</f>
        <v>-16.458564468983511</v>
      </c>
      <c r="B127" s="2" t="s">
        <v>37</v>
      </c>
      <c r="C127" s="2">
        <v>744</v>
      </c>
      <c r="D127" s="2" t="s">
        <v>30</v>
      </c>
      <c r="E127" s="2">
        <v>0.28000000000000003</v>
      </c>
      <c r="F127" s="2">
        <v>0.15</v>
      </c>
      <c r="G127" s="2">
        <v>150</v>
      </c>
      <c r="H127" s="2">
        <v>720</v>
      </c>
      <c r="I127" s="2">
        <v>0.11</v>
      </c>
      <c r="J127" s="2">
        <v>156</v>
      </c>
      <c r="K127" s="2">
        <v>-0.49000000000000898</v>
      </c>
      <c r="L127" s="2">
        <v>-1.0899999999999901</v>
      </c>
      <c r="M127" s="2">
        <v>0.53205128205128205</v>
      </c>
      <c r="N127" s="2">
        <v>0.44871794871794901</v>
      </c>
      <c r="O127" s="2">
        <v>-3.1410256410256999E-3</v>
      </c>
      <c r="P127" s="2">
        <v>-1.5806451612903501E-2</v>
      </c>
      <c r="Q127" s="2">
        <v>5.0322580645161299</v>
      </c>
      <c r="R127" s="2">
        <v>0.58333333333333304</v>
      </c>
      <c r="S127" s="2">
        <v>178</v>
      </c>
      <c r="T127" s="2">
        <v>101</v>
      </c>
      <c r="U127" s="2">
        <v>7</v>
      </c>
      <c r="V127" s="2">
        <v>47</v>
      </c>
    </row>
    <row r="128" spans="1:22" x14ac:dyDescent="0.25">
      <c r="A128" s="2">
        <f>(Table2[[#This Row],[profit]] / 123.16 * 1000) - (Table2[[#This Row],[positions]] * 0.08)</f>
        <v>-16.481273140630133</v>
      </c>
      <c r="B128" s="2" t="s">
        <v>37</v>
      </c>
      <c r="C128" s="2">
        <v>744</v>
      </c>
      <c r="D128" s="2" t="s">
        <v>30</v>
      </c>
      <c r="E128" s="2">
        <v>0.18</v>
      </c>
      <c r="F128" s="2">
        <v>0.2</v>
      </c>
      <c r="G128" s="2">
        <v>180</v>
      </c>
      <c r="H128" s="2">
        <v>960</v>
      </c>
      <c r="I128" s="2">
        <v>0.19</v>
      </c>
      <c r="J128" s="2">
        <v>137</v>
      </c>
      <c r="K128" s="2">
        <v>-0.68000000000000704</v>
      </c>
      <c r="L128" s="2">
        <v>-2.2899999999999601</v>
      </c>
      <c r="M128" s="2">
        <v>0.58394160583941601</v>
      </c>
      <c r="N128" s="2">
        <v>0.48175182481751799</v>
      </c>
      <c r="O128" s="2">
        <v>-4.9635036496350898E-3</v>
      </c>
      <c r="P128" s="2">
        <v>-2.1935483870968001E-2</v>
      </c>
      <c r="Q128" s="2">
        <v>4.4193548387096797</v>
      </c>
      <c r="R128" s="2">
        <v>0.33333333333333298</v>
      </c>
      <c r="S128" s="2">
        <v>250</v>
      </c>
      <c r="T128" s="2">
        <v>91</v>
      </c>
      <c r="U128" s="2">
        <v>21</v>
      </c>
      <c r="V128" s="2">
        <v>24</v>
      </c>
    </row>
    <row r="129" spans="1:22" x14ac:dyDescent="0.25">
      <c r="A129" s="2">
        <f>(Table2[[#This Row],[profit]] / 123.16 * 1000) - (Table2[[#This Row],[positions]] * 0.08)</f>
        <v>-16.6734654108478</v>
      </c>
      <c r="B129" s="2" t="s">
        <v>37</v>
      </c>
      <c r="C129" s="2">
        <v>744</v>
      </c>
      <c r="D129" s="2" t="s">
        <v>30</v>
      </c>
      <c r="E129" s="2">
        <v>0.2</v>
      </c>
      <c r="F129" s="2">
        <v>7.0000000000000007E-2</v>
      </c>
      <c r="G129" s="2">
        <v>90</v>
      </c>
      <c r="H129" s="2">
        <v>540</v>
      </c>
      <c r="I129" s="2">
        <v>0.18</v>
      </c>
      <c r="J129" s="2">
        <v>180</v>
      </c>
      <c r="K129" s="2">
        <v>-0.28000000000001501</v>
      </c>
      <c r="L129" s="2">
        <v>-1.1000000000000101</v>
      </c>
      <c r="M129" s="2">
        <v>0.52222222222222203</v>
      </c>
      <c r="N129" s="2">
        <v>0.47777777777777802</v>
      </c>
      <c r="O129" s="2">
        <v>-1.55555555555564E-3</v>
      </c>
      <c r="P129" s="2">
        <v>-9.0322580645166208E-3</v>
      </c>
      <c r="Q129" s="2">
        <v>5.8064516129032304</v>
      </c>
      <c r="R129" s="2">
        <v>0.61538461538461497</v>
      </c>
      <c r="S129" s="2">
        <v>161</v>
      </c>
      <c r="T129" s="2">
        <v>157</v>
      </c>
      <c r="U129" s="2">
        <v>7</v>
      </c>
      <c r="V129" s="2">
        <v>15</v>
      </c>
    </row>
    <row r="130" spans="1:22" x14ac:dyDescent="0.25">
      <c r="A130" s="2">
        <f>(Table2[[#This Row],[profit]] / 123.16 * 1000) - (Table2[[#This Row],[positions]] * 0.08)</f>
        <v>-16.703267294575813</v>
      </c>
      <c r="B130" s="2" t="s">
        <v>37</v>
      </c>
      <c r="C130" s="2">
        <v>744</v>
      </c>
      <c r="D130" s="2" t="s">
        <v>30</v>
      </c>
      <c r="E130" s="2">
        <v>0.02</v>
      </c>
      <c r="F130" s="2">
        <v>0.09</v>
      </c>
      <c r="G130" s="2">
        <v>150</v>
      </c>
      <c r="H130" s="2">
        <v>900</v>
      </c>
      <c r="I130" s="2">
        <v>0.28999999999999998</v>
      </c>
      <c r="J130" s="2">
        <v>223</v>
      </c>
      <c r="K130" s="2">
        <v>0.14000000000004301</v>
      </c>
      <c r="L130" s="2">
        <v>-0.279999999999959</v>
      </c>
      <c r="M130" s="2">
        <v>0.55605381165919299</v>
      </c>
      <c r="N130" s="2">
        <v>0.75336322869955197</v>
      </c>
      <c r="O130" s="2">
        <v>6.2780269058315295E-4</v>
      </c>
      <c r="P130" s="2">
        <v>4.5161290322594597E-3</v>
      </c>
      <c r="Q130" s="2">
        <v>7.1935483870967696</v>
      </c>
      <c r="R130" s="2">
        <v>0.61538461538461497</v>
      </c>
      <c r="S130" s="2">
        <v>96</v>
      </c>
      <c r="T130" s="2">
        <v>55</v>
      </c>
      <c r="U130" s="2">
        <v>164</v>
      </c>
      <c r="V130" s="2">
        <v>4</v>
      </c>
    </row>
    <row r="131" spans="1:22" x14ac:dyDescent="0.25">
      <c r="A131" s="2">
        <f>(Table2[[#This Row],[profit]] / 123.16 * 1000) - (Table2[[#This Row],[positions]] * 0.08)</f>
        <v>-16.885975966221046</v>
      </c>
      <c r="B131" s="2" t="s">
        <v>37</v>
      </c>
      <c r="C131" s="2">
        <v>744</v>
      </c>
      <c r="D131" s="2" t="s">
        <v>30</v>
      </c>
      <c r="E131" s="2">
        <v>0.12</v>
      </c>
      <c r="F131" s="2">
        <v>0.2</v>
      </c>
      <c r="G131" s="2">
        <v>150</v>
      </c>
      <c r="H131" s="2">
        <v>720</v>
      </c>
      <c r="I131" s="2">
        <v>0.08</v>
      </c>
      <c r="J131" s="2">
        <v>206</v>
      </c>
      <c r="K131" s="2">
        <v>-4.9999999999784002E-2</v>
      </c>
      <c r="L131" s="2">
        <v>-1.29999999999981</v>
      </c>
      <c r="M131" s="2">
        <v>0.57281553398058205</v>
      </c>
      <c r="N131" s="2">
        <v>0.44174757281553401</v>
      </c>
      <c r="O131" s="2">
        <v>-2.4271844660089299E-4</v>
      </c>
      <c r="P131" s="2">
        <v>-1.61290322579948E-3</v>
      </c>
      <c r="Q131" s="2">
        <v>6.6451612903225801</v>
      </c>
      <c r="R131" s="2">
        <v>0.5</v>
      </c>
      <c r="S131" s="2">
        <v>144</v>
      </c>
      <c r="T131" s="2">
        <v>68</v>
      </c>
      <c r="U131" s="2">
        <v>51</v>
      </c>
      <c r="V131" s="2">
        <v>86</v>
      </c>
    </row>
    <row r="132" spans="1:22" x14ac:dyDescent="0.25">
      <c r="A132" s="2">
        <f>(Table2[[#This Row],[profit]] / 123.16 * 1000) - (Table2[[#This Row],[positions]] * 0.08)</f>
        <v>-16.894420266319592</v>
      </c>
      <c r="B132" s="2" t="s">
        <v>37</v>
      </c>
      <c r="C132" s="2">
        <v>744</v>
      </c>
      <c r="D132" s="2" t="s">
        <v>30</v>
      </c>
      <c r="E132" s="2">
        <v>0.28999999999999998</v>
      </c>
      <c r="F132" s="2">
        <v>0.13</v>
      </c>
      <c r="G132" s="2">
        <v>210</v>
      </c>
      <c r="H132" s="2">
        <v>540</v>
      </c>
      <c r="I132" s="2">
        <v>0.14000000000000001</v>
      </c>
      <c r="J132" s="2">
        <v>131</v>
      </c>
      <c r="K132" s="2">
        <v>-0.78999999999992099</v>
      </c>
      <c r="L132" s="2">
        <v>-1.8799999999999</v>
      </c>
      <c r="M132" s="2">
        <v>0.53435114503816805</v>
      </c>
      <c r="N132" s="2">
        <v>0.44274809160305301</v>
      </c>
      <c r="O132" s="2">
        <v>-6.0305343511444396E-3</v>
      </c>
      <c r="P132" s="2">
        <v>-2.5483870967739401E-2</v>
      </c>
      <c r="Q132" s="2">
        <v>4.2258064516129004</v>
      </c>
      <c r="R132" s="2">
        <v>0.38461538461538503</v>
      </c>
      <c r="S132" s="2">
        <v>212</v>
      </c>
      <c r="T132" s="2">
        <v>85</v>
      </c>
      <c r="U132" s="2">
        <v>8</v>
      </c>
      <c r="V132" s="2">
        <v>37</v>
      </c>
    </row>
    <row r="133" spans="1:22" x14ac:dyDescent="0.25">
      <c r="A133" s="2">
        <f>(Table2[[#This Row],[profit]] / 123.16 * 1000) - (Table2[[#This Row],[positions]] * 0.08)</f>
        <v>-16.927651835012085</v>
      </c>
      <c r="B133" s="2" t="s">
        <v>37</v>
      </c>
      <c r="C133" s="2">
        <v>744</v>
      </c>
      <c r="D133" s="2" t="s">
        <v>30</v>
      </c>
      <c r="E133" s="2">
        <v>0.15</v>
      </c>
      <c r="F133" s="2">
        <v>0.14000000000000001</v>
      </c>
      <c r="G133" s="2">
        <v>90</v>
      </c>
      <c r="H133" s="2">
        <v>420</v>
      </c>
      <c r="I133" s="2">
        <v>0.05</v>
      </c>
      <c r="J133" s="2">
        <v>307</v>
      </c>
      <c r="K133" s="2">
        <v>0.93999999999991202</v>
      </c>
      <c r="L133" s="2">
        <v>-0.209999999999994</v>
      </c>
      <c r="M133" s="2">
        <v>0.53420195439739404</v>
      </c>
      <c r="N133" s="2">
        <v>0.38436482084690599</v>
      </c>
      <c r="O133" s="2">
        <v>3.06188925081405E-3</v>
      </c>
      <c r="P133" s="2">
        <v>3.0322580645158501E-2</v>
      </c>
      <c r="Q133" s="2">
        <v>9.9032258064516103</v>
      </c>
      <c r="R133" s="2">
        <v>0.53846153846153799</v>
      </c>
      <c r="S133" s="2">
        <v>81</v>
      </c>
      <c r="T133" s="2">
        <v>124</v>
      </c>
      <c r="U133" s="2">
        <v>36</v>
      </c>
      <c r="V133" s="2">
        <v>146</v>
      </c>
    </row>
    <row r="134" spans="1:22" x14ac:dyDescent="0.25">
      <c r="A134" s="2">
        <f>(Table2[[#This Row],[profit]] / 123.16 * 1000) - (Table2[[#This Row],[positions]] * 0.08)</f>
        <v>-17.001831763558972</v>
      </c>
      <c r="B134" s="2" t="s">
        <v>37</v>
      </c>
      <c r="C134" s="2">
        <v>744</v>
      </c>
      <c r="D134" s="2" t="s">
        <v>30</v>
      </c>
      <c r="E134" s="2">
        <v>0.16</v>
      </c>
      <c r="F134" s="2">
        <v>0.09</v>
      </c>
      <c r="G134" s="2">
        <v>60</v>
      </c>
      <c r="H134" s="2">
        <v>1080</v>
      </c>
      <c r="I134" s="2">
        <v>0.28000000000000003</v>
      </c>
      <c r="J134" s="2">
        <v>177</v>
      </c>
      <c r="K134" s="2">
        <v>-0.34999999999992298</v>
      </c>
      <c r="L134" s="2">
        <v>-0.87999999999996703</v>
      </c>
      <c r="M134" s="2">
        <v>0.51977401129943501</v>
      </c>
      <c r="N134" s="2">
        <v>0.45762711864406802</v>
      </c>
      <c r="O134" s="2">
        <v>-1.9774011299430699E-3</v>
      </c>
      <c r="P134" s="2">
        <v>-1.1290322580642701E-2</v>
      </c>
      <c r="Q134" s="2">
        <v>5.7096774193548399</v>
      </c>
      <c r="R134" s="2">
        <v>0.30769230769230799</v>
      </c>
      <c r="S134" s="2">
        <v>92</v>
      </c>
      <c r="T134" s="2">
        <v>166</v>
      </c>
      <c r="U134" s="2">
        <v>8</v>
      </c>
      <c r="V134" s="2">
        <v>3</v>
      </c>
    </row>
    <row r="135" spans="1:22" x14ac:dyDescent="0.25">
      <c r="A135" s="2">
        <f>(Table2[[#This Row],[profit]] / 123.16 * 1000) - (Table2[[#This Row],[positions]] * 0.08)</f>
        <v>-17.016096135108778</v>
      </c>
      <c r="B135" s="2" t="s">
        <v>37</v>
      </c>
      <c r="C135" s="2">
        <v>744</v>
      </c>
      <c r="D135" s="2" t="s">
        <v>30</v>
      </c>
      <c r="E135" s="2">
        <v>0.3</v>
      </c>
      <c r="F135" s="2">
        <v>0.16</v>
      </c>
      <c r="G135" s="2">
        <v>90</v>
      </c>
      <c r="H135" s="2">
        <v>900</v>
      </c>
      <c r="I135" s="2">
        <v>0.05</v>
      </c>
      <c r="J135" s="2">
        <v>233</v>
      </c>
      <c r="K135" s="2">
        <v>0.20000000000000301</v>
      </c>
      <c r="L135" s="2">
        <v>-1.0799999999999801</v>
      </c>
      <c r="M135" s="2">
        <v>0.549356223175966</v>
      </c>
      <c r="N135" s="2">
        <v>0.40772532188841198</v>
      </c>
      <c r="O135" s="2">
        <v>8.5836909871245899E-4</v>
      </c>
      <c r="P135" s="2">
        <v>6.4516129032259001E-3</v>
      </c>
      <c r="Q135" s="2">
        <v>7.5161290322580596</v>
      </c>
      <c r="R135" s="2">
        <v>0.5</v>
      </c>
      <c r="S135" s="2">
        <v>97</v>
      </c>
      <c r="T135" s="2">
        <v>121</v>
      </c>
      <c r="U135" s="2">
        <v>3</v>
      </c>
      <c r="V135" s="2">
        <v>108</v>
      </c>
    </row>
    <row r="136" spans="1:22" x14ac:dyDescent="0.25">
      <c r="A136" s="2">
        <f>(Table2[[#This Row],[profit]] / 123.16 * 1000) - (Table2[[#This Row],[positions]] * 0.08)</f>
        <v>-17.031711594674125</v>
      </c>
      <c r="B136" s="2" t="s">
        <v>37</v>
      </c>
      <c r="C136" s="2">
        <v>744</v>
      </c>
      <c r="D136" s="2" t="s">
        <v>30</v>
      </c>
      <c r="E136" s="2">
        <v>0.19</v>
      </c>
      <c r="F136" s="2">
        <v>0.11</v>
      </c>
      <c r="G136" s="2">
        <v>180</v>
      </c>
      <c r="H136" s="2">
        <v>840</v>
      </c>
      <c r="I136" s="2">
        <v>0.08</v>
      </c>
      <c r="J136" s="2">
        <v>152</v>
      </c>
      <c r="K136" s="2">
        <v>-0.60000000000006504</v>
      </c>
      <c r="L136" s="2">
        <v>-1.2500000000000699</v>
      </c>
      <c r="M136" s="2">
        <v>0.55921052631578905</v>
      </c>
      <c r="N136" s="2">
        <v>0.43421052631578899</v>
      </c>
      <c r="O136" s="2">
        <v>-3.9473684210530602E-3</v>
      </c>
      <c r="P136" s="2">
        <v>-1.9354838709679498E-2</v>
      </c>
      <c r="Q136" s="2">
        <v>4.9032258064516103</v>
      </c>
      <c r="R136" s="2">
        <v>0.46153846153846201</v>
      </c>
      <c r="S136" s="2">
        <v>174</v>
      </c>
      <c r="T136" s="2">
        <v>64</v>
      </c>
      <c r="U136" s="2">
        <v>20</v>
      </c>
      <c r="V136" s="2">
        <v>67</v>
      </c>
    </row>
    <row r="137" spans="1:22" x14ac:dyDescent="0.25">
      <c r="A137" s="2">
        <f>(Table2[[#This Row],[profit]] / 123.16 * 1000) - (Table2[[#This Row],[positions]] * 0.08)</f>
        <v>-17.056732705423961</v>
      </c>
      <c r="B137" s="2" t="s">
        <v>37</v>
      </c>
      <c r="C137" s="2">
        <v>744</v>
      </c>
      <c r="D137" s="2" t="s">
        <v>30</v>
      </c>
      <c r="E137" s="2">
        <v>7.0000000000000007E-2</v>
      </c>
      <c r="F137" s="2">
        <v>0.15</v>
      </c>
      <c r="G137" s="2">
        <v>150</v>
      </c>
      <c r="H137" s="2">
        <v>660</v>
      </c>
      <c r="I137" s="2">
        <v>0.15</v>
      </c>
      <c r="J137" s="2">
        <v>199</v>
      </c>
      <c r="K137" s="2">
        <v>-0.140000000000015</v>
      </c>
      <c r="L137" s="2">
        <v>-1.23000000000002</v>
      </c>
      <c r="M137" s="2">
        <v>0.542713567839196</v>
      </c>
      <c r="N137" s="2">
        <v>0.552763819095477</v>
      </c>
      <c r="O137" s="2">
        <v>-7.03517587939773E-4</v>
      </c>
      <c r="P137" s="2">
        <v>-4.5161290322585403E-3</v>
      </c>
      <c r="Q137" s="2">
        <v>6.4193548387096797</v>
      </c>
      <c r="R137" s="2">
        <v>0.5</v>
      </c>
      <c r="S137" s="2">
        <v>151</v>
      </c>
      <c r="T137" s="2">
        <v>88</v>
      </c>
      <c r="U137" s="2">
        <v>82</v>
      </c>
      <c r="V137" s="2">
        <v>29</v>
      </c>
    </row>
    <row r="138" spans="1:22" x14ac:dyDescent="0.25">
      <c r="A138" s="2">
        <f>(Table2[[#This Row],[profit]] / 123.16 * 1000) - (Table2[[#This Row],[positions]] * 0.08)</f>
        <v>-17.078168236440103</v>
      </c>
      <c r="B138" s="2" t="s">
        <v>37</v>
      </c>
      <c r="C138" s="2">
        <v>744</v>
      </c>
      <c r="D138" s="2" t="s">
        <v>30</v>
      </c>
      <c r="E138" s="2">
        <v>0.16</v>
      </c>
      <c r="F138" s="2">
        <v>0.09</v>
      </c>
      <c r="G138" s="2">
        <v>60</v>
      </c>
      <c r="H138" s="2">
        <v>540</v>
      </c>
      <c r="I138" s="2">
        <v>0.11</v>
      </c>
      <c r="J138" s="2">
        <v>249</v>
      </c>
      <c r="K138" s="2">
        <v>0.350000000000037</v>
      </c>
      <c r="L138" s="2">
        <v>-0.180000000000021</v>
      </c>
      <c r="M138" s="2">
        <v>0.51004016064256996</v>
      </c>
      <c r="N138" s="2">
        <v>0.469879518072289</v>
      </c>
      <c r="O138" s="2">
        <v>1.4056224899599899E-3</v>
      </c>
      <c r="P138" s="2">
        <v>1.1290322580646399E-2</v>
      </c>
      <c r="Q138" s="2">
        <v>8.0322580645161299</v>
      </c>
      <c r="R138" s="2">
        <v>0.61538461538461497</v>
      </c>
      <c r="S138" s="2">
        <v>79</v>
      </c>
      <c r="T138" s="2">
        <v>204</v>
      </c>
      <c r="U138" s="2">
        <v>16</v>
      </c>
      <c r="V138" s="2">
        <v>29</v>
      </c>
    </row>
    <row r="139" spans="1:22" x14ac:dyDescent="0.25">
      <c r="A139" s="2">
        <f>(Table2[[#This Row],[profit]] / 123.16 * 1000) - (Table2[[#This Row],[positions]] * 0.08)</f>
        <v>-17.204858720363468</v>
      </c>
      <c r="B139" s="2" t="s">
        <v>37</v>
      </c>
      <c r="C139" s="2">
        <v>744</v>
      </c>
      <c r="D139" s="2" t="s">
        <v>30</v>
      </c>
      <c r="E139" s="2">
        <v>0.31</v>
      </c>
      <c r="F139" s="2">
        <v>0.12</v>
      </c>
      <c r="G139" s="2">
        <v>180</v>
      </c>
      <c r="H139" s="2">
        <v>480</v>
      </c>
      <c r="I139" s="2">
        <v>0.14000000000000001</v>
      </c>
      <c r="J139" s="2">
        <v>143</v>
      </c>
      <c r="K139" s="2">
        <v>-0.70999999999996499</v>
      </c>
      <c r="L139" s="2">
        <v>-1.8899999999999699</v>
      </c>
      <c r="M139" s="2">
        <v>0.53146853146853101</v>
      </c>
      <c r="N139" s="2">
        <v>0.48951048951048998</v>
      </c>
      <c r="O139" s="2">
        <v>-4.9650349650347198E-3</v>
      </c>
      <c r="P139" s="2">
        <v>-2.2903225806450499E-2</v>
      </c>
      <c r="Q139" s="2">
        <v>4.6129032258064502</v>
      </c>
      <c r="R139" s="2">
        <v>0.38461538461538503</v>
      </c>
      <c r="S139" s="2">
        <v>242</v>
      </c>
      <c r="T139" s="2">
        <v>97</v>
      </c>
      <c r="U139" s="2">
        <v>6</v>
      </c>
      <c r="V139" s="2">
        <v>39</v>
      </c>
    </row>
    <row r="140" spans="1:22" x14ac:dyDescent="0.25">
      <c r="A140" s="2">
        <f>(Table2[[#This Row],[profit]] / 123.16 * 1000) - (Table2[[#This Row],[positions]] * 0.08)</f>
        <v>-17.211951932443821</v>
      </c>
      <c r="B140" s="2" t="s">
        <v>37</v>
      </c>
      <c r="C140" s="2">
        <v>744</v>
      </c>
      <c r="D140" s="2" t="s">
        <v>30</v>
      </c>
      <c r="E140" s="2">
        <v>0.27</v>
      </c>
      <c r="F140" s="2">
        <v>0.12</v>
      </c>
      <c r="G140" s="2">
        <v>120</v>
      </c>
      <c r="H140" s="2">
        <v>480</v>
      </c>
      <c r="I140" s="2">
        <v>0.08</v>
      </c>
      <c r="J140" s="2">
        <v>205</v>
      </c>
      <c r="K140" s="2">
        <v>-9.9999999999781194E-2</v>
      </c>
      <c r="L140" s="2">
        <v>-1.05999999999982</v>
      </c>
      <c r="M140" s="2">
        <v>0.53170731707317098</v>
      </c>
      <c r="N140" s="2">
        <v>0.43414634146341502</v>
      </c>
      <c r="O140" s="2">
        <v>-4.8780487804771298E-4</v>
      </c>
      <c r="P140" s="2">
        <v>-3.2258064516058399E-3</v>
      </c>
      <c r="Q140" s="2">
        <v>6.6129032258064502</v>
      </c>
      <c r="R140" s="2">
        <v>0.53846153846153799</v>
      </c>
      <c r="S140" s="2">
        <v>131</v>
      </c>
      <c r="T140" s="2">
        <v>118</v>
      </c>
      <c r="U140" s="2">
        <v>6</v>
      </c>
      <c r="V140" s="2">
        <v>80</v>
      </c>
    </row>
    <row r="141" spans="1:22" x14ac:dyDescent="0.25">
      <c r="A141" s="2">
        <f>(Table2[[#This Row],[profit]] / 123.16 * 1000) - (Table2[[#This Row],[positions]] * 0.08)</f>
        <v>-17.259759662228689</v>
      </c>
      <c r="B141" s="2" t="s">
        <v>37</v>
      </c>
      <c r="C141" s="2">
        <v>744</v>
      </c>
      <c r="D141" s="2" t="s">
        <v>30</v>
      </c>
      <c r="E141" s="2">
        <v>0.16</v>
      </c>
      <c r="F141" s="2">
        <v>0.15</v>
      </c>
      <c r="G141" s="2">
        <v>150</v>
      </c>
      <c r="H141" s="2">
        <v>780</v>
      </c>
      <c r="I141" s="2">
        <v>0.11</v>
      </c>
      <c r="J141" s="2">
        <v>165</v>
      </c>
      <c r="K141" s="2">
        <v>-0.50000000000008504</v>
      </c>
      <c r="L141" s="2">
        <v>-0.91000000000006798</v>
      </c>
      <c r="M141" s="2">
        <v>0.53939393939393898</v>
      </c>
      <c r="N141" s="2">
        <v>0.44848484848484799</v>
      </c>
      <c r="O141" s="2">
        <v>-3.0303030303035499E-3</v>
      </c>
      <c r="P141" s="2">
        <v>-1.6129032258067302E-2</v>
      </c>
      <c r="Q141" s="2">
        <v>5.32258064516129</v>
      </c>
      <c r="R141" s="2">
        <v>0.41666666666666702</v>
      </c>
      <c r="S141" s="2">
        <v>166</v>
      </c>
      <c r="T141" s="2">
        <v>90</v>
      </c>
      <c r="U141" s="2">
        <v>25</v>
      </c>
      <c r="V141" s="2">
        <v>49</v>
      </c>
    </row>
    <row r="142" spans="1:22" x14ac:dyDescent="0.25">
      <c r="A142" s="2">
        <f>(Table2[[#This Row],[profit]] / 123.16 * 1000) - (Table2[[#This Row],[positions]] * 0.08)</f>
        <v>-17.451951932444629</v>
      </c>
      <c r="B142" s="2" t="s">
        <v>37</v>
      </c>
      <c r="C142" s="2">
        <v>744</v>
      </c>
      <c r="D142" s="2" t="s">
        <v>30</v>
      </c>
      <c r="E142" s="2">
        <v>0.14000000000000001</v>
      </c>
      <c r="F142" s="2">
        <v>0.13</v>
      </c>
      <c r="G142" s="2">
        <v>120</v>
      </c>
      <c r="H142" s="2">
        <v>480</v>
      </c>
      <c r="I142" s="2">
        <v>0.12</v>
      </c>
      <c r="J142" s="2">
        <v>208</v>
      </c>
      <c r="K142" s="2">
        <v>-9.9999999999880601E-2</v>
      </c>
      <c r="L142" s="2">
        <v>-0.56999999999987905</v>
      </c>
      <c r="M142" s="2">
        <v>0.51442307692307698</v>
      </c>
      <c r="N142" s="2">
        <v>0.51442307692307698</v>
      </c>
      <c r="O142" s="2">
        <v>-4.8076923076865698E-4</v>
      </c>
      <c r="P142" s="2">
        <v>-3.22580645160905E-3</v>
      </c>
      <c r="Q142" s="2">
        <v>6.7096774193548399</v>
      </c>
      <c r="R142" s="2">
        <v>0.61538461538461497</v>
      </c>
      <c r="S142" s="2">
        <v>136</v>
      </c>
      <c r="T142" s="2">
        <v>124</v>
      </c>
      <c r="U142" s="2">
        <v>37</v>
      </c>
      <c r="V142" s="2">
        <v>46</v>
      </c>
    </row>
    <row r="143" spans="1:22" x14ac:dyDescent="0.25">
      <c r="A143" s="2">
        <f>(Table2[[#This Row],[profit]] / 123.16 * 1000) - (Table2[[#This Row],[positions]] * 0.08)</f>
        <v>-17.477050990581262</v>
      </c>
      <c r="B143" s="2" t="s">
        <v>37</v>
      </c>
      <c r="C143" s="2">
        <v>744</v>
      </c>
      <c r="D143" s="2" t="s">
        <v>30</v>
      </c>
      <c r="E143" s="2">
        <v>0.23</v>
      </c>
      <c r="F143" s="2">
        <v>0.1</v>
      </c>
      <c r="G143" s="2">
        <v>90</v>
      </c>
      <c r="H143" s="2">
        <v>540</v>
      </c>
      <c r="I143" s="2">
        <v>0.25</v>
      </c>
      <c r="J143" s="2">
        <v>187</v>
      </c>
      <c r="K143" s="2">
        <v>-0.30999999999998801</v>
      </c>
      <c r="L143" s="2">
        <v>-1.0799999999999701</v>
      </c>
      <c r="M143" s="2">
        <v>0.51871657754010703</v>
      </c>
      <c r="N143" s="2">
        <v>0.48128342245989297</v>
      </c>
      <c r="O143" s="2">
        <v>-1.6577540106951199E-3</v>
      </c>
      <c r="P143" s="2">
        <v>-9.9999999999996203E-3</v>
      </c>
      <c r="Q143" s="2">
        <v>6.0322580645161299</v>
      </c>
      <c r="R143" s="2">
        <v>0.46153846153846201</v>
      </c>
      <c r="S143" s="2">
        <v>161</v>
      </c>
      <c r="T143" s="2">
        <v>172</v>
      </c>
      <c r="U143" s="2">
        <v>7</v>
      </c>
      <c r="V143" s="2">
        <v>7</v>
      </c>
    </row>
    <row r="144" spans="1:22" x14ac:dyDescent="0.25">
      <c r="A144" s="2">
        <f>(Table2[[#This Row],[profit]] / 123.16 * 1000) - (Table2[[#This Row],[positions]] * 0.08)</f>
        <v>-17.505735628451234</v>
      </c>
      <c r="B144" s="2" t="s">
        <v>37</v>
      </c>
      <c r="C144" s="2">
        <v>744</v>
      </c>
      <c r="D144" s="2" t="s">
        <v>30</v>
      </c>
      <c r="E144" s="2">
        <v>0.18</v>
      </c>
      <c r="F144" s="2">
        <v>0.21</v>
      </c>
      <c r="G144" s="2">
        <v>120</v>
      </c>
      <c r="H144" s="2">
        <v>1080</v>
      </c>
      <c r="I144" s="2">
        <v>0.19</v>
      </c>
      <c r="J144" s="2">
        <v>163</v>
      </c>
      <c r="K144" s="2">
        <v>-0.550000000000054</v>
      </c>
      <c r="L144" s="2">
        <v>-1.9000000000000301</v>
      </c>
      <c r="M144" s="2">
        <v>0.52760736196319002</v>
      </c>
      <c r="N144" s="2">
        <v>0.47239263803680998</v>
      </c>
      <c r="O144" s="2">
        <v>-3.3742331288346898E-3</v>
      </c>
      <c r="P144" s="2">
        <v>-1.7741935483872699E-2</v>
      </c>
      <c r="Q144" s="2">
        <v>5.2580645161290303</v>
      </c>
      <c r="R144" s="2">
        <v>0.46153846153846201</v>
      </c>
      <c r="S144" s="2">
        <v>180</v>
      </c>
      <c r="T144" s="2">
        <v>127</v>
      </c>
      <c r="U144" s="2">
        <v>18</v>
      </c>
      <c r="V144" s="2">
        <v>17</v>
      </c>
    </row>
    <row r="145" spans="1:22" x14ac:dyDescent="0.25">
      <c r="A145" s="2">
        <f>(Table2[[#This Row],[profit]] / 123.16 * 1000) - (Table2[[#This Row],[positions]] * 0.08)</f>
        <v>-17.509243260798474</v>
      </c>
      <c r="B145" s="2" t="s">
        <v>37</v>
      </c>
      <c r="C145" s="2">
        <v>744</v>
      </c>
      <c r="D145" s="2" t="s">
        <v>30</v>
      </c>
      <c r="E145" s="2">
        <v>0.17</v>
      </c>
      <c r="F145" s="2">
        <v>0.13</v>
      </c>
      <c r="G145" s="2">
        <v>60</v>
      </c>
      <c r="H145" s="2">
        <v>1080</v>
      </c>
      <c r="I145" s="2">
        <v>0.14000000000000001</v>
      </c>
      <c r="J145" s="2">
        <v>228</v>
      </c>
      <c r="K145" s="2">
        <v>9.0000000000060296E-2</v>
      </c>
      <c r="L145" s="2">
        <v>-1.0899999999999299</v>
      </c>
      <c r="M145" s="2">
        <v>0.53947368421052599</v>
      </c>
      <c r="N145" s="2">
        <v>0.464912280701754</v>
      </c>
      <c r="O145" s="2">
        <v>3.9473684210552699E-4</v>
      </c>
      <c r="P145" s="2">
        <v>2.9032258064535599E-3</v>
      </c>
      <c r="Q145" s="2">
        <v>7.3548387096774199</v>
      </c>
      <c r="R145" s="2">
        <v>0.230769230769231</v>
      </c>
      <c r="S145" s="2">
        <v>83</v>
      </c>
      <c r="T145" s="2">
        <v>201</v>
      </c>
      <c r="U145" s="2">
        <v>10</v>
      </c>
      <c r="V145" s="2">
        <v>17</v>
      </c>
    </row>
    <row r="146" spans="1:22" x14ac:dyDescent="0.25">
      <c r="A146" s="2">
        <f>(Table2[[#This Row],[profit]] / 123.16 * 1000) - (Table2[[#This Row],[positions]] * 0.08)</f>
        <v>-17.563026956802883</v>
      </c>
      <c r="B146" s="2" t="s">
        <v>37</v>
      </c>
      <c r="C146" s="2">
        <v>744</v>
      </c>
      <c r="D146" s="2" t="s">
        <v>30</v>
      </c>
      <c r="E146" s="2">
        <v>0.28000000000000003</v>
      </c>
      <c r="F146" s="2">
        <v>0.15</v>
      </c>
      <c r="G146" s="2">
        <v>120</v>
      </c>
      <c r="H146" s="2">
        <v>480</v>
      </c>
      <c r="I146" s="2">
        <v>0.28999999999999998</v>
      </c>
      <c r="J146" s="2">
        <v>183</v>
      </c>
      <c r="K146" s="2">
        <v>-0.359999999999843</v>
      </c>
      <c r="L146" s="2">
        <v>-1.2199999999998401</v>
      </c>
      <c r="M146" s="2">
        <v>0.51912568306010898</v>
      </c>
      <c r="N146" s="2">
        <v>0.53005464480874298</v>
      </c>
      <c r="O146" s="2">
        <v>-1.9672131147532401E-3</v>
      </c>
      <c r="P146" s="2">
        <v>-1.1612903225801399E-2</v>
      </c>
      <c r="Q146" s="2">
        <v>5.9032258064516103</v>
      </c>
      <c r="R146" s="2">
        <v>0.53846153846153799</v>
      </c>
      <c r="S146" s="2">
        <v>165</v>
      </c>
      <c r="T146" s="2">
        <v>172</v>
      </c>
      <c r="U146" s="2">
        <v>3</v>
      </c>
      <c r="V146" s="2">
        <v>7</v>
      </c>
    </row>
    <row r="147" spans="1:22" x14ac:dyDescent="0.25">
      <c r="A147" s="2">
        <f>(Table2[[#This Row],[profit]] / 123.16 * 1000) - (Table2[[#This Row],[positions]] * 0.08)</f>
        <v>-17.689483598570241</v>
      </c>
      <c r="B147" s="2" t="s">
        <v>37</v>
      </c>
      <c r="C147" s="2">
        <v>744</v>
      </c>
      <c r="D147" s="2" t="s">
        <v>30</v>
      </c>
      <c r="E147" s="2">
        <v>0.08</v>
      </c>
      <c r="F147" s="2">
        <v>0.08</v>
      </c>
      <c r="G147" s="2">
        <v>60</v>
      </c>
      <c r="H147" s="2">
        <v>480</v>
      </c>
      <c r="I147" s="2">
        <v>0.09</v>
      </c>
      <c r="J147" s="2">
        <v>281</v>
      </c>
      <c r="K147" s="2">
        <v>0.59000000000008901</v>
      </c>
      <c r="L147" s="2">
        <v>-0.139999999999986</v>
      </c>
      <c r="M147" s="2">
        <v>0.51957295373665502</v>
      </c>
      <c r="N147" s="2">
        <v>0.48398576512455499</v>
      </c>
      <c r="O147" s="2">
        <v>2.0996441281141902E-3</v>
      </c>
      <c r="P147" s="2">
        <v>1.9032258064519001E-2</v>
      </c>
      <c r="Q147" s="2">
        <v>9.0645161290322598</v>
      </c>
      <c r="R147" s="2">
        <v>0.53846153846153799</v>
      </c>
      <c r="S147" s="2">
        <v>69</v>
      </c>
      <c r="T147" s="2">
        <v>160</v>
      </c>
      <c r="U147" s="2">
        <v>67</v>
      </c>
      <c r="V147" s="2">
        <v>54</v>
      </c>
    </row>
    <row r="148" spans="1:22" x14ac:dyDescent="0.25">
      <c r="A148" s="2">
        <f>(Table2[[#This Row],[profit]] / 123.16 * 1000) - (Table2[[#This Row],[positions]] * 0.08)</f>
        <v>-17.733783696006487</v>
      </c>
      <c r="B148" s="2" t="s">
        <v>37</v>
      </c>
      <c r="C148" s="2">
        <v>744</v>
      </c>
      <c r="D148" s="2" t="s">
        <v>30</v>
      </c>
      <c r="E148" s="2">
        <v>0.22</v>
      </c>
      <c r="F148" s="2">
        <v>0.08</v>
      </c>
      <c r="G148" s="2">
        <v>180</v>
      </c>
      <c r="H148" s="2">
        <v>180</v>
      </c>
      <c r="I148" s="2">
        <v>0.15</v>
      </c>
      <c r="J148" s="2">
        <v>176</v>
      </c>
      <c r="K148" s="2">
        <v>-0.450000000000159</v>
      </c>
      <c r="L148" s="2">
        <v>-2.09000000000013</v>
      </c>
      <c r="M148" s="2">
        <v>0.51136363636363602</v>
      </c>
      <c r="N148" s="2">
        <v>0.46022727272727298</v>
      </c>
      <c r="O148" s="2">
        <v>-2.5568181818190899E-3</v>
      </c>
      <c r="P148" s="2">
        <v>-1.45161290322632E-2</v>
      </c>
      <c r="Q148" s="2">
        <v>5.67741935483871</v>
      </c>
      <c r="R148" s="2">
        <v>0.38461538461538503</v>
      </c>
      <c r="S148" s="2">
        <v>214</v>
      </c>
      <c r="T148" s="2">
        <v>114</v>
      </c>
      <c r="U148" s="2">
        <v>20</v>
      </c>
      <c r="V148" s="2">
        <v>41</v>
      </c>
    </row>
    <row r="149" spans="1:22" x14ac:dyDescent="0.25">
      <c r="A149" s="2">
        <f>(Table2[[#This Row],[profit]] / 123.16 * 1000) - (Table2[[#This Row],[positions]] * 0.08)</f>
        <v>-17.739837609614241</v>
      </c>
      <c r="B149" s="2" t="s">
        <v>37</v>
      </c>
      <c r="C149" s="2">
        <v>744</v>
      </c>
      <c r="D149" s="2" t="s">
        <v>30</v>
      </c>
      <c r="E149" s="2">
        <v>0.16</v>
      </c>
      <c r="F149" s="2">
        <v>0.09</v>
      </c>
      <c r="G149" s="2">
        <v>150</v>
      </c>
      <c r="H149" s="2">
        <v>1140</v>
      </c>
      <c r="I149" s="2">
        <v>0.25</v>
      </c>
      <c r="J149" s="2">
        <v>103</v>
      </c>
      <c r="K149" s="2">
        <v>-1.1700000000000901</v>
      </c>
      <c r="L149" s="2">
        <v>-1.2600000000000999</v>
      </c>
      <c r="M149" s="2">
        <v>0.55339805825242705</v>
      </c>
      <c r="N149" s="2">
        <v>0.41747572815534001</v>
      </c>
      <c r="O149" s="2">
        <v>-1.1359223300971701E-2</v>
      </c>
      <c r="P149" s="2">
        <v>-3.7741935483873799E-2</v>
      </c>
      <c r="Q149" s="2">
        <v>3.32258064516129</v>
      </c>
      <c r="R149" s="2">
        <v>0.30769230769230799</v>
      </c>
      <c r="S149" s="2">
        <v>191</v>
      </c>
      <c r="T149" s="2">
        <v>80</v>
      </c>
      <c r="U149" s="2">
        <v>15</v>
      </c>
      <c r="V149" s="2">
        <v>8</v>
      </c>
    </row>
    <row r="150" spans="1:22" x14ac:dyDescent="0.25">
      <c r="A150" s="2">
        <f>(Table2[[#This Row],[profit]] / 123.16 * 1000) - (Table2[[#This Row],[positions]] * 0.08)</f>
        <v>-17.763663527119448</v>
      </c>
      <c r="B150" s="2" t="s">
        <v>37</v>
      </c>
      <c r="C150" s="2">
        <v>744</v>
      </c>
      <c r="D150" s="2" t="s">
        <v>30</v>
      </c>
      <c r="E150" s="2">
        <v>0.17</v>
      </c>
      <c r="F150" s="2">
        <v>0.12</v>
      </c>
      <c r="G150" s="2">
        <v>180</v>
      </c>
      <c r="H150" s="2">
        <v>600</v>
      </c>
      <c r="I150" s="2">
        <v>0.11</v>
      </c>
      <c r="J150" s="2">
        <v>151</v>
      </c>
      <c r="K150" s="2">
        <v>-0.70000000000003104</v>
      </c>
      <c r="L150" s="2">
        <v>-1.1000000000000201</v>
      </c>
      <c r="M150" s="2">
        <v>0.54304635761589404</v>
      </c>
      <c r="N150" s="2">
        <v>0.45695364238410602</v>
      </c>
      <c r="O150" s="2">
        <v>-4.6357615894041804E-3</v>
      </c>
      <c r="P150" s="2">
        <v>-2.25806451612913E-2</v>
      </c>
      <c r="Q150" s="2">
        <v>4.8709677419354804</v>
      </c>
      <c r="R150" s="2">
        <v>0.30769230769230799</v>
      </c>
      <c r="S150" s="2">
        <v>205</v>
      </c>
      <c r="T150" s="2">
        <v>72</v>
      </c>
      <c r="U150" s="2">
        <v>26</v>
      </c>
      <c r="V150" s="2">
        <v>52</v>
      </c>
    </row>
    <row r="151" spans="1:22" x14ac:dyDescent="0.25">
      <c r="A151" s="2">
        <f>(Table2[[#This Row],[profit]] / 123.16 * 1000) - (Table2[[#This Row],[positions]] * 0.08)</f>
        <v>-17.835219227021131</v>
      </c>
      <c r="B151" s="2" t="s">
        <v>37</v>
      </c>
      <c r="C151" s="2">
        <v>744</v>
      </c>
      <c r="D151" s="2" t="s">
        <v>30</v>
      </c>
      <c r="E151" s="2">
        <v>0.2</v>
      </c>
      <c r="F151" s="2">
        <v>0.14000000000000001</v>
      </c>
      <c r="G151" s="2">
        <v>90</v>
      </c>
      <c r="H151" s="2">
        <v>840</v>
      </c>
      <c r="I151" s="2">
        <v>7.0000000000000007E-2</v>
      </c>
      <c r="J151" s="2">
        <v>227</v>
      </c>
      <c r="K151" s="2">
        <v>4.00000000000773E-2</v>
      </c>
      <c r="L151" s="2">
        <v>-1.3099999999999199</v>
      </c>
      <c r="M151" s="2">
        <v>0.54625550660792999</v>
      </c>
      <c r="N151" s="2">
        <v>0.40528634361233501</v>
      </c>
      <c r="O151" s="2">
        <v>1.7621145374483401E-4</v>
      </c>
      <c r="P151" s="2">
        <v>1.29032258064765E-3</v>
      </c>
      <c r="Q151" s="2">
        <v>7.32258064516129</v>
      </c>
      <c r="R151" s="2">
        <v>0.38461538461538503</v>
      </c>
      <c r="S151" s="2">
        <v>103</v>
      </c>
      <c r="T151" s="2">
        <v>134</v>
      </c>
      <c r="U151" s="2">
        <v>12</v>
      </c>
      <c r="V151" s="2">
        <v>80</v>
      </c>
    </row>
    <row r="152" spans="1:22" x14ac:dyDescent="0.25">
      <c r="A152" s="2">
        <f>(Table2[[#This Row],[profit]] / 123.16 * 1000) - (Table2[[#This Row],[positions]] * 0.08)</f>
        <v>-17.963104904189429</v>
      </c>
      <c r="B152" s="2" t="s">
        <v>37</v>
      </c>
      <c r="C152" s="2">
        <v>744</v>
      </c>
      <c r="D152" s="2" t="s">
        <v>30</v>
      </c>
      <c r="E152" s="2">
        <v>0.31</v>
      </c>
      <c r="F152" s="2">
        <v>0.14000000000000001</v>
      </c>
      <c r="G152" s="2">
        <v>210</v>
      </c>
      <c r="H152" s="2">
        <v>600</v>
      </c>
      <c r="I152" s="2">
        <v>0.26</v>
      </c>
      <c r="J152" s="2">
        <v>120</v>
      </c>
      <c r="K152" s="2">
        <v>-1.0299999999999701</v>
      </c>
      <c r="L152" s="2">
        <v>-2.25999999999995</v>
      </c>
      <c r="M152" s="2">
        <v>0.52500000000000002</v>
      </c>
      <c r="N152" s="2">
        <v>0.43333333333333302</v>
      </c>
      <c r="O152" s="2">
        <v>-8.5833333333331097E-3</v>
      </c>
      <c r="P152" s="2">
        <v>-3.3225806451612001E-2</v>
      </c>
      <c r="Q152" s="2">
        <v>3.87096774193548</v>
      </c>
      <c r="R152" s="2">
        <v>0.38461538461538503</v>
      </c>
      <c r="S152" s="2">
        <v>286</v>
      </c>
      <c r="T152" s="2">
        <v>99</v>
      </c>
      <c r="U152" s="2">
        <v>7</v>
      </c>
      <c r="V152" s="2">
        <v>13</v>
      </c>
    </row>
    <row r="153" spans="1:22" x14ac:dyDescent="0.25">
      <c r="A153" s="2">
        <f>(Table2[[#This Row],[profit]] / 123.16 * 1000) - (Table2[[#This Row],[positions]] * 0.08)</f>
        <v>-17.983345241961686</v>
      </c>
      <c r="B153" s="2" t="s">
        <v>37</v>
      </c>
      <c r="C153" s="2">
        <v>744</v>
      </c>
      <c r="D153" s="2" t="s">
        <v>30</v>
      </c>
      <c r="E153" s="2">
        <v>0.27</v>
      </c>
      <c r="F153" s="2">
        <v>0.1</v>
      </c>
      <c r="G153" s="2">
        <v>90</v>
      </c>
      <c r="H153" s="2">
        <v>840</v>
      </c>
      <c r="I153" s="2">
        <v>0.12</v>
      </c>
      <c r="J153" s="2">
        <v>171</v>
      </c>
      <c r="K153" s="2">
        <v>-0.53000000000000103</v>
      </c>
      <c r="L153" s="2">
        <v>-0.79999999999998295</v>
      </c>
      <c r="M153" s="2">
        <v>0.53801169590643305</v>
      </c>
      <c r="N153" s="2">
        <v>0.45029239766081902</v>
      </c>
      <c r="O153" s="2">
        <v>-3.0994152046783701E-3</v>
      </c>
      <c r="P153" s="2">
        <v>-1.7096774193548402E-2</v>
      </c>
      <c r="Q153" s="2">
        <v>5.5161290322580596</v>
      </c>
      <c r="R153" s="2">
        <v>0.46153846153846201</v>
      </c>
      <c r="S153" s="2">
        <v>146</v>
      </c>
      <c r="T153" s="2">
        <v>139</v>
      </c>
      <c r="U153" s="2">
        <v>4</v>
      </c>
      <c r="V153" s="2">
        <v>27</v>
      </c>
    </row>
    <row r="154" spans="1:22" x14ac:dyDescent="0.25">
      <c r="A154" s="2">
        <f>(Table2[[#This Row],[profit]] / 123.16 * 1000) - (Table2[[#This Row],[positions]] * 0.08)</f>
        <v>-18.082390386489436</v>
      </c>
      <c r="B154" s="2" t="s">
        <v>37</v>
      </c>
      <c r="C154" s="2">
        <v>744</v>
      </c>
      <c r="D154" s="2" t="s">
        <v>30</v>
      </c>
      <c r="E154" s="2">
        <v>0.2</v>
      </c>
      <c r="F154" s="2">
        <v>0.13</v>
      </c>
      <c r="G154" s="2">
        <v>120</v>
      </c>
      <c r="H154" s="2">
        <v>900</v>
      </c>
      <c r="I154" s="2">
        <v>0.05</v>
      </c>
      <c r="J154" s="2">
        <v>224</v>
      </c>
      <c r="K154" s="2">
        <v>-2.0000000000038699E-2</v>
      </c>
      <c r="L154" s="2">
        <v>-1.4400000000000399</v>
      </c>
      <c r="M154" s="2">
        <v>0.54017857142857095</v>
      </c>
      <c r="N154" s="2">
        <v>0.36607142857142899</v>
      </c>
      <c r="O154" s="3">
        <v>-8.9285714285886904E-5</v>
      </c>
      <c r="P154" s="2">
        <v>-6.4516129032382704E-4</v>
      </c>
      <c r="Q154" s="2">
        <v>7.2258064516129004</v>
      </c>
      <c r="R154" s="2">
        <v>0.38461538461538503</v>
      </c>
      <c r="S154" s="2">
        <v>93</v>
      </c>
      <c r="T154" s="2">
        <v>86</v>
      </c>
      <c r="U154" s="2">
        <v>15</v>
      </c>
      <c r="V154" s="2">
        <v>122</v>
      </c>
    </row>
    <row r="155" spans="1:22" x14ac:dyDescent="0.25">
      <c r="A155" s="2">
        <f>(Table2[[#This Row],[profit]] / 123.16 * 1000) - (Table2[[#This Row],[positions]] * 0.08)</f>
        <v>-18.271075024359753</v>
      </c>
      <c r="B155" s="2" t="s">
        <v>37</v>
      </c>
      <c r="C155" s="2">
        <v>744</v>
      </c>
      <c r="D155" s="2" t="s">
        <v>30</v>
      </c>
      <c r="E155" s="2">
        <v>7.0000000000000007E-2</v>
      </c>
      <c r="F155" s="2">
        <v>0.14000000000000001</v>
      </c>
      <c r="G155" s="2">
        <v>150</v>
      </c>
      <c r="H155" s="2">
        <v>480</v>
      </c>
      <c r="I155" s="2">
        <v>0.2</v>
      </c>
      <c r="J155" s="2">
        <v>202</v>
      </c>
      <c r="K155" s="2">
        <v>-0.260000000000147</v>
      </c>
      <c r="L155" s="2">
        <v>-0.79000000000014803</v>
      </c>
      <c r="M155" s="2">
        <v>0.50990099009901002</v>
      </c>
      <c r="N155" s="2">
        <v>0.60396039603960405</v>
      </c>
      <c r="O155" s="2">
        <v>-1.2871287128720199E-3</v>
      </c>
      <c r="P155" s="2">
        <v>-8.3870967741982994E-3</v>
      </c>
      <c r="Q155" s="2">
        <v>6.5161290322580596</v>
      </c>
      <c r="R155" s="2">
        <v>0.46153846153846201</v>
      </c>
      <c r="S155" s="2">
        <v>152</v>
      </c>
      <c r="T155" s="2">
        <v>85</v>
      </c>
      <c r="U155" s="2">
        <v>95</v>
      </c>
      <c r="V155" s="2">
        <v>22</v>
      </c>
    </row>
    <row r="156" spans="1:22" x14ac:dyDescent="0.25">
      <c r="A156" s="2">
        <f>(Table2[[#This Row],[profit]] / 123.16 * 1000) - (Table2[[#This Row],[positions]] * 0.08)</f>
        <v>-18.296252029879749</v>
      </c>
      <c r="B156" s="2" t="s">
        <v>37</v>
      </c>
      <c r="C156" s="2">
        <v>744</v>
      </c>
      <c r="D156" s="2" t="s">
        <v>30</v>
      </c>
      <c r="E156" s="2">
        <v>0.3</v>
      </c>
      <c r="F156" s="2">
        <v>0.21</v>
      </c>
      <c r="G156" s="2">
        <v>210</v>
      </c>
      <c r="H156" s="2">
        <v>1140</v>
      </c>
      <c r="I156" s="2">
        <v>0.24</v>
      </c>
      <c r="J156" s="2">
        <v>113</v>
      </c>
      <c r="K156" s="2">
        <v>-1.1399999999999899</v>
      </c>
      <c r="L156" s="2">
        <v>-2.24999999999996</v>
      </c>
      <c r="M156" s="2">
        <v>0.53982300884955703</v>
      </c>
      <c r="N156" s="2">
        <v>0.49557522123893799</v>
      </c>
      <c r="O156" s="2">
        <v>-1.0088495575221099E-2</v>
      </c>
      <c r="P156" s="2">
        <v>-3.6774193548386701E-2</v>
      </c>
      <c r="Q156" s="2">
        <v>3.6451612903225801</v>
      </c>
      <c r="R156" s="2">
        <v>0.30769230769230799</v>
      </c>
      <c r="S156" s="2">
        <v>262</v>
      </c>
      <c r="T156" s="2">
        <v>89</v>
      </c>
      <c r="U156" s="2">
        <v>7</v>
      </c>
      <c r="V156" s="2">
        <v>16</v>
      </c>
    </row>
    <row r="157" spans="1:22" x14ac:dyDescent="0.25">
      <c r="A157" s="2">
        <f>(Table2[[#This Row],[profit]] / 123.16 * 1000) - (Table2[[#This Row],[positions]] * 0.08)</f>
        <v>-18.360636570316224</v>
      </c>
      <c r="B157" s="2" t="s">
        <v>37</v>
      </c>
      <c r="C157" s="2">
        <v>744</v>
      </c>
      <c r="D157" s="2" t="s">
        <v>30</v>
      </c>
      <c r="E157" s="2">
        <v>0.05</v>
      </c>
      <c r="F157" s="2">
        <v>0.11</v>
      </c>
      <c r="G157" s="2">
        <v>90</v>
      </c>
      <c r="H157" s="2">
        <v>1140</v>
      </c>
      <c r="I157" s="2">
        <v>0.12</v>
      </c>
      <c r="J157" s="2">
        <v>195</v>
      </c>
      <c r="K157" s="2">
        <v>-0.34000000000014602</v>
      </c>
      <c r="L157" s="2">
        <v>-0.60999999999999899</v>
      </c>
      <c r="M157" s="2">
        <v>0.54871794871794899</v>
      </c>
      <c r="N157" s="2">
        <v>0.54358974358974399</v>
      </c>
      <c r="O157" s="2">
        <v>-1.74358974359049E-3</v>
      </c>
      <c r="P157" s="2">
        <v>-1.0967741935488599E-2</v>
      </c>
      <c r="Q157" s="2">
        <v>6.2903225806451601</v>
      </c>
      <c r="R157" s="2">
        <v>0.53846153846153799</v>
      </c>
      <c r="S157" s="2">
        <v>91</v>
      </c>
      <c r="T157" s="2">
        <v>89</v>
      </c>
      <c r="U157" s="2">
        <v>81</v>
      </c>
      <c r="V157" s="2">
        <v>24</v>
      </c>
    </row>
    <row r="158" spans="1:22" x14ac:dyDescent="0.25">
      <c r="A158" s="2">
        <f>(Table2[[#This Row],[profit]] / 123.16 * 1000) - (Table2[[#This Row],[positions]] * 0.08)</f>
        <v>-18.370042221499553</v>
      </c>
      <c r="B158" s="2" t="s">
        <v>37</v>
      </c>
      <c r="C158" s="2">
        <v>744</v>
      </c>
      <c r="D158" s="2" t="s">
        <v>30</v>
      </c>
      <c r="E158" s="2">
        <v>0.19</v>
      </c>
      <c r="F158" s="2">
        <v>0.13</v>
      </c>
      <c r="G158" s="2">
        <v>60</v>
      </c>
      <c r="H158" s="2">
        <v>300</v>
      </c>
      <c r="I158" s="2">
        <v>0.24</v>
      </c>
      <c r="J158" s="2">
        <v>323</v>
      </c>
      <c r="K158" s="2">
        <v>0.92000000000011495</v>
      </c>
      <c r="L158" s="2">
        <v>-0.209999999999994</v>
      </c>
      <c r="M158" s="2">
        <v>0.50154798761609898</v>
      </c>
      <c r="N158" s="2">
        <v>0.48606811145510798</v>
      </c>
      <c r="O158" s="2">
        <v>2.84829721362265E-3</v>
      </c>
      <c r="P158" s="2">
        <v>2.9677419354842399E-2</v>
      </c>
      <c r="Q158" s="2">
        <v>10.419354838709699</v>
      </c>
      <c r="R158" s="2">
        <v>0.61538461538461497</v>
      </c>
      <c r="S158" s="2">
        <v>68</v>
      </c>
      <c r="T158" s="2">
        <v>302</v>
      </c>
      <c r="U158" s="2">
        <v>14</v>
      </c>
      <c r="V158" s="2">
        <v>7</v>
      </c>
    </row>
    <row r="159" spans="1:22" x14ac:dyDescent="0.25">
      <c r="A159" s="2">
        <f>(Table2[[#This Row],[profit]] / 123.16 * 1000) - (Table2[[#This Row],[positions]] * 0.08)</f>
        <v>-18.4489249756414</v>
      </c>
      <c r="B159" s="2" t="s">
        <v>37</v>
      </c>
      <c r="C159" s="2">
        <v>744</v>
      </c>
      <c r="D159" s="2" t="s">
        <v>30</v>
      </c>
      <c r="E159" s="2">
        <v>0.04</v>
      </c>
      <c r="F159" s="2">
        <v>0.14000000000000001</v>
      </c>
      <c r="G159" s="2">
        <v>120</v>
      </c>
      <c r="H159" s="2">
        <v>1140</v>
      </c>
      <c r="I159" s="2">
        <v>0.08</v>
      </c>
      <c r="J159" s="2">
        <v>257</v>
      </c>
      <c r="K159" s="2">
        <v>0.260000000000005</v>
      </c>
      <c r="L159" s="2">
        <v>-0.37000000000001898</v>
      </c>
      <c r="M159" s="2">
        <v>0.55642023346303504</v>
      </c>
      <c r="N159" s="2">
        <v>0.618677042801556</v>
      </c>
      <c r="O159" s="2">
        <v>1.0116731517509901E-3</v>
      </c>
      <c r="P159" s="2">
        <v>8.3870967741937093E-3</v>
      </c>
      <c r="Q159" s="2">
        <v>8.2903225806451601</v>
      </c>
      <c r="R159" s="2">
        <v>0.46153846153846201</v>
      </c>
      <c r="S159" s="2">
        <v>84</v>
      </c>
      <c r="T159" s="2">
        <v>40</v>
      </c>
      <c r="U159" s="2">
        <v>147</v>
      </c>
      <c r="V159" s="2">
        <v>69</v>
      </c>
    </row>
    <row r="160" spans="1:22" x14ac:dyDescent="0.25">
      <c r="A160" s="2">
        <f>(Table2[[#This Row],[profit]] / 123.16 * 1000) - (Table2[[#This Row],[positions]] * 0.08)</f>
        <v>-18.575615459564307</v>
      </c>
      <c r="B160" s="2" t="s">
        <v>37</v>
      </c>
      <c r="C160" s="2">
        <v>744</v>
      </c>
      <c r="D160" s="2" t="s">
        <v>30</v>
      </c>
      <c r="E160" s="2">
        <v>0.25</v>
      </c>
      <c r="F160" s="2">
        <v>0.15</v>
      </c>
      <c r="G160" s="2">
        <v>150</v>
      </c>
      <c r="H160" s="2">
        <v>540</v>
      </c>
      <c r="I160" s="2">
        <v>0.21</v>
      </c>
      <c r="J160" s="2">
        <v>151</v>
      </c>
      <c r="K160" s="2">
        <v>-0.79999999999993998</v>
      </c>
      <c r="L160" s="2">
        <v>-1.5199999999999401</v>
      </c>
      <c r="M160" s="2">
        <v>0.52317880794701999</v>
      </c>
      <c r="N160" s="2">
        <v>0.47682119205298001</v>
      </c>
      <c r="O160" s="2">
        <v>-5.2980132450327197E-3</v>
      </c>
      <c r="P160" s="2">
        <v>-2.58064516129013E-2</v>
      </c>
      <c r="Q160" s="2">
        <v>4.8709677419354804</v>
      </c>
      <c r="R160" s="2">
        <v>0.61538461538461497</v>
      </c>
      <c r="S160" s="2">
        <v>213</v>
      </c>
      <c r="T160" s="2">
        <v>129</v>
      </c>
      <c r="U160" s="2">
        <v>6</v>
      </c>
      <c r="V160" s="2">
        <v>16</v>
      </c>
    </row>
    <row r="161" spans="1:22" x14ac:dyDescent="0.25">
      <c r="A161" s="2">
        <f>(Table2[[#This Row],[profit]] / 123.16 * 1000) - (Table2[[#This Row],[positions]] * 0.08)</f>
        <v>-18.629321208183306</v>
      </c>
      <c r="B161" s="2" t="s">
        <v>37</v>
      </c>
      <c r="C161" s="2">
        <v>744</v>
      </c>
      <c r="D161" s="2" t="s">
        <v>30</v>
      </c>
      <c r="E161" s="2">
        <v>0.28999999999999998</v>
      </c>
      <c r="F161" s="2">
        <v>0.21</v>
      </c>
      <c r="G161" s="2">
        <v>180</v>
      </c>
      <c r="H161" s="2">
        <v>240</v>
      </c>
      <c r="I161" s="2">
        <v>0.14000000000000001</v>
      </c>
      <c r="J161" s="2">
        <v>174</v>
      </c>
      <c r="K161" s="2">
        <v>-0.57999999999985596</v>
      </c>
      <c r="L161" s="2">
        <v>-2.6799999999998199</v>
      </c>
      <c r="M161" s="2">
        <v>0.51724137931034497</v>
      </c>
      <c r="N161" s="2">
        <v>0.48275862068965503</v>
      </c>
      <c r="O161" s="2">
        <v>-3.33333333333251E-3</v>
      </c>
      <c r="P161" s="2">
        <v>-1.8709677419350201E-2</v>
      </c>
      <c r="Q161" s="2">
        <v>5.6129032258064502</v>
      </c>
      <c r="R161" s="2">
        <v>0.66666666666666696</v>
      </c>
      <c r="S161" s="2">
        <v>213</v>
      </c>
      <c r="T161" s="2">
        <v>119</v>
      </c>
      <c r="U161" s="2">
        <v>9</v>
      </c>
      <c r="V161" s="2">
        <v>45</v>
      </c>
    </row>
    <row r="162" spans="1:22" x14ac:dyDescent="0.25">
      <c r="A162" s="2">
        <f>(Table2[[#This Row],[profit]] / 123.16 * 1000) - (Table2[[#This Row],[positions]] * 0.08)</f>
        <v>-18.764222150049214</v>
      </c>
      <c r="B162" s="2" t="s">
        <v>37</v>
      </c>
      <c r="C162" s="2">
        <v>744</v>
      </c>
      <c r="D162" s="2" t="s">
        <v>30</v>
      </c>
      <c r="E162" s="2">
        <v>0.22</v>
      </c>
      <c r="F162" s="2">
        <v>0.15</v>
      </c>
      <c r="G162" s="2">
        <v>90</v>
      </c>
      <c r="H162" s="2">
        <v>720</v>
      </c>
      <c r="I162" s="2">
        <v>0.28000000000000003</v>
      </c>
      <c r="J162" s="2">
        <v>197</v>
      </c>
      <c r="K162" s="2">
        <v>-0.370000000000061</v>
      </c>
      <c r="L162" s="2">
        <v>-1.74999999999999</v>
      </c>
      <c r="M162" s="2">
        <v>0.54314720812182704</v>
      </c>
      <c r="N162" s="2">
        <v>0.48223350253807101</v>
      </c>
      <c r="O162" s="2">
        <v>-1.8781725888328E-3</v>
      </c>
      <c r="P162" s="2">
        <v>-1.1935483870969699E-2</v>
      </c>
      <c r="Q162" s="2">
        <v>6.3548387096774199</v>
      </c>
      <c r="R162" s="2">
        <v>0.41666666666666702</v>
      </c>
      <c r="S162" s="2">
        <v>142</v>
      </c>
      <c r="T162" s="2">
        <v>183</v>
      </c>
      <c r="U162" s="2">
        <v>7</v>
      </c>
      <c r="V162" s="2">
        <v>6</v>
      </c>
    </row>
    <row r="163" spans="1:22" x14ac:dyDescent="0.25">
      <c r="A163" s="2">
        <f>(Table2[[#This Row],[profit]] / 123.16 * 1000) - (Table2[[#This Row],[positions]] * 0.08)</f>
        <v>-18.82509905813605</v>
      </c>
      <c r="B163" s="2" t="s">
        <v>37</v>
      </c>
      <c r="C163" s="2">
        <v>744</v>
      </c>
      <c r="D163" s="2" t="s">
        <v>30</v>
      </c>
      <c r="E163" s="2">
        <v>0.18</v>
      </c>
      <c r="F163" s="2">
        <v>0.17</v>
      </c>
      <c r="G163" s="2">
        <v>90</v>
      </c>
      <c r="H163" s="2">
        <v>660</v>
      </c>
      <c r="I163" s="2">
        <v>0.15</v>
      </c>
      <c r="J163" s="2">
        <v>214</v>
      </c>
      <c r="K163" s="2">
        <v>-0.21000000000003599</v>
      </c>
      <c r="L163" s="2">
        <v>-1.44999999999999</v>
      </c>
      <c r="M163" s="2">
        <v>0.51869158878504695</v>
      </c>
      <c r="N163" s="2">
        <v>0.48598130841121501</v>
      </c>
      <c r="O163" s="2">
        <v>-9.813084112151229E-4</v>
      </c>
      <c r="P163" s="2">
        <v>-6.7741935483882701E-3</v>
      </c>
      <c r="Q163" s="2">
        <v>6.9032258064516103</v>
      </c>
      <c r="R163" s="2">
        <v>0.41666666666666702</v>
      </c>
      <c r="S163" s="2">
        <v>134</v>
      </c>
      <c r="T163" s="2">
        <v>179</v>
      </c>
      <c r="U163" s="2">
        <v>14</v>
      </c>
      <c r="V163" s="2">
        <v>21</v>
      </c>
    </row>
    <row r="164" spans="1:22" x14ac:dyDescent="0.25">
      <c r="A164" s="2">
        <f>(Table2[[#This Row],[profit]] / 123.16 * 1000) - (Table2[[#This Row],[positions]] * 0.08)</f>
        <v>-18.828606690485021</v>
      </c>
      <c r="B164" s="2" t="s">
        <v>37</v>
      </c>
      <c r="C164" s="2">
        <v>744</v>
      </c>
      <c r="D164" s="2" t="s">
        <v>30</v>
      </c>
      <c r="E164" s="2">
        <v>0.19</v>
      </c>
      <c r="F164" s="2">
        <v>0.18</v>
      </c>
      <c r="G164" s="2">
        <v>90</v>
      </c>
      <c r="H164" s="2">
        <v>480</v>
      </c>
      <c r="I164" s="2">
        <v>0.06</v>
      </c>
      <c r="J164" s="2">
        <v>279</v>
      </c>
      <c r="K164" s="2">
        <v>0.42999999999986499</v>
      </c>
      <c r="L164" s="2">
        <v>-0.72000000000007003</v>
      </c>
      <c r="M164" s="2">
        <v>0.55913978494623695</v>
      </c>
      <c r="N164" s="2">
        <v>0.43727598566308201</v>
      </c>
      <c r="O164" s="2">
        <v>1.5412186379923499E-3</v>
      </c>
      <c r="P164" s="2">
        <v>1.38709677419311E-2</v>
      </c>
      <c r="Q164" s="2">
        <v>9</v>
      </c>
      <c r="R164" s="2">
        <v>0.41666666666666702</v>
      </c>
      <c r="S164" s="2">
        <v>103</v>
      </c>
      <c r="T164" s="2">
        <v>150</v>
      </c>
      <c r="U164" s="2">
        <v>17</v>
      </c>
      <c r="V164" s="2">
        <v>111</v>
      </c>
    </row>
    <row r="165" spans="1:22" x14ac:dyDescent="0.25">
      <c r="A165" s="2">
        <f>(Table2[[#This Row],[profit]] / 123.16 * 1000) - (Table2[[#This Row],[positions]] * 0.08)</f>
        <v>-18.974420266320283</v>
      </c>
      <c r="B165" s="2" t="s">
        <v>37</v>
      </c>
      <c r="C165" s="2">
        <v>744</v>
      </c>
      <c r="D165" s="2" t="s">
        <v>30</v>
      </c>
      <c r="E165" s="2">
        <v>0.27</v>
      </c>
      <c r="F165" s="2">
        <v>0.22</v>
      </c>
      <c r="G165" s="2">
        <v>120</v>
      </c>
      <c r="H165" s="2">
        <v>1080</v>
      </c>
      <c r="I165" s="2">
        <v>0.22</v>
      </c>
      <c r="J165" s="2">
        <v>157</v>
      </c>
      <c r="K165" s="2">
        <v>-0.79000000000000603</v>
      </c>
      <c r="L165" s="2">
        <v>-1.94</v>
      </c>
      <c r="M165" s="2">
        <v>0.515923566878981</v>
      </c>
      <c r="N165" s="2">
        <v>0.484076433121019</v>
      </c>
      <c r="O165" s="2">
        <v>-5.0318471337580002E-3</v>
      </c>
      <c r="P165" s="2">
        <v>-2.54838709677421E-2</v>
      </c>
      <c r="Q165" s="2">
        <v>5.0645161290322598</v>
      </c>
      <c r="R165" s="2">
        <v>0.30769230769230799</v>
      </c>
      <c r="S165" s="2">
        <v>186</v>
      </c>
      <c r="T165" s="2">
        <v>138</v>
      </c>
      <c r="U165" s="2">
        <v>4</v>
      </c>
      <c r="V165" s="2">
        <v>14</v>
      </c>
    </row>
    <row r="166" spans="1:22" x14ac:dyDescent="0.25">
      <c r="A166" s="2">
        <f>(Table2[[#This Row],[profit]] / 123.16 * 1000) - (Table2[[#This Row],[positions]] * 0.08)</f>
        <v>-18.997050990581609</v>
      </c>
      <c r="B166" s="2" t="s">
        <v>37</v>
      </c>
      <c r="C166" s="2">
        <v>744</v>
      </c>
      <c r="D166" s="2" t="s">
        <v>30</v>
      </c>
      <c r="E166" s="2">
        <v>0.13</v>
      </c>
      <c r="F166" s="2">
        <v>0.2</v>
      </c>
      <c r="G166" s="2">
        <v>120</v>
      </c>
      <c r="H166" s="2">
        <v>420</v>
      </c>
      <c r="I166" s="2">
        <v>0.25</v>
      </c>
      <c r="J166" s="2">
        <v>206</v>
      </c>
      <c r="K166" s="2">
        <v>-0.31000000000003097</v>
      </c>
      <c r="L166" s="2">
        <v>-1.1700000000000299</v>
      </c>
      <c r="M166" s="2">
        <v>0.51456310679611705</v>
      </c>
      <c r="N166" s="2">
        <v>0.538834951456311</v>
      </c>
      <c r="O166" s="2">
        <v>-1.5048543689321901E-3</v>
      </c>
      <c r="P166" s="2">
        <v>-1.0000000000000999E-2</v>
      </c>
      <c r="Q166" s="2">
        <v>6.6451612903225801</v>
      </c>
      <c r="R166" s="2">
        <v>0.58333333333333304</v>
      </c>
      <c r="S166" s="2">
        <v>149</v>
      </c>
      <c r="T166" s="2">
        <v>153</v>
      </c>
      <c r="U166" s="2">
        <v>41</v>
      </c>
      <c r="V166" s="2">
        <v>11</v>
      </c>
    </row>
    <row r="167" spans="1:22" x14ac:dyDescent="0.25">
      <c r="A167" s="2">
        <f>(Table2[[#This Row],[profit]] / 123.16 * 1000) - (Table2[[#This Row],[positions]] * 0.08)</f>
        <v>-19.093861643390387</v>
      </c>
      <c r="B167" s="2" t="s">
        <v>37</v>
      </c>
      <c r="C167" s="2">
        <v>744</v>
      </c>
      <c r="D167" s="2" t="s">
        <v>30</v>
      </c>
      <c r="E167" s="2">
        <v>0.25</v>
      </c>
      <c r="F167" s="2">
        <v>0.16</v>
      </c>
      <c r="G167" s="2">
        <v>180</v>
      </c>
      <c r="H167" s="2">
        <v>960</v>
      </c>
      <c r="I167" s="2">
        <v>0.22</v>
      </c>
      <c r="J167" s="2">
        <v>125</v>
      </c>
      <c r="K167" s="2">
        <v>-1.1199999999999599</v>
      </c>
      <c r="L167" s="2">
        <v>-2.2999999999999399</v>
      </c>
      <c r="M167" s="2">
        <v>0.54400000000000004</v>
      </c>
      <c r="N167" s="2">
        <v>0.45600000000000002</v>
      </c>
      <c r="O167" s="2">
        <v>-8.9599999999997008E-3</v>
      </c>
      <c r="P167" s="2">
        <v>-3.6129032258063298E-2</v>
      </c>
      <c r="Q167" s="2">
        <v>4.0322580645161299</v>
      </c>
      <c r="R167" s="2">
        <v>0.41666666666666702</v>
      </c>
      <c r="S167" s="2">
        <v>256</v>
      </c>
      <c r="T167" s="2">
        <v>104</v>
      </c>
      <c r="U167" s="2">
        <v>7</v>
      </c>
      <c r="V167" s="2">
        <v>13</v>
      </c>
    </row>
    <row r="168" spans="1:22" x14ac:dyDescent="0.25">
      <c r="A168" s="2">
        <f>(Table2[[#This Row],[profit]] / 123.16 * 1000) - (Table2[[#This Row],[positions]] * 0.08)</f>
        <v>-19.104540435205482</v>
      </c>
      <c r="B168" s="2" t="s">
        <v>37</v>
      </c>
      <c r="C168" s="2">
        <v>744</v>
      </c>
      <c r="D168" s="2" t="s">
        <v>30</v>
      </c>
      <c r="E168" s="2">
        <v>0.23</v>
      </c>
      <c r="F168" s="2">
        <v>0.2</v>
      </c>
      <c r="G168" s="2">
        <v>120</v>
      </c>
      <c r="H168" s="2">
        <v>480</v>
      </c>
      <c r="I168" s="2">
        <v>0.28000000000000003</v>
      </c>
      <c r="J168" s="2">
        <v>184</v>
      </c>
      <c r="K168" s="2">
        <v>-0.539999999999907</v>
      </c>
      <c r="L168" s="2">
        <v>-1.3299999999999099</v>
      </c>
      <c r="M168" s="2">
        <v>0.52173913043478304</v>
      </c>
      <c r="N168" s="2">
        <v>0.49456521739130399</v>
      </c>
      <c r="O168" s="2">
        <v>-2.9347826086951502E-3</v>
      </c>
      <c r="P168" s="2">
        <v>-1.7419354838706699E-2</v>
      </c>
      <c r="Q168" s="2">
        <v>5.9354838709677402</v>
      </c>
      <c r="R168" s="2">
        <v>0.41666666666666702</v>
      </c>
      <c r="S168" s="2">
        <v>147</v>
      </c>
      <c r="T168" s="2">
        <v>168</v>
      </c>
      <c r="U168" s="2">
        <v>8</v>
      </c>
      <c r="V168" s="2">
        <v>7</v>
      </c>
    </row>
    <row r="169" spans="1:22" x14ac:dyDescent="0.25">
      <c r="A169" s="2">
        <f>(Table2[[#This Row],[profit]] / 123.16 * 1000) - (Table2[[#This Row],[positions]] * 0.08)</f>
        <v>-19.140396232543178</v>
      </c>
      <c r="B169" s="2" t="s">
        <v>37</v>
      </c>
      <c r="C169" s="2">
        <v>744</v>
      </c>
      <c r="D169" s="2" t="s">
        <v>30</v>
      </c>
      <c r="E169" s="2">
        <v>0.16</v>
      </c>
      <c r="F169" s="2">
        <v>0.11</v>
      </c>
      <c r="G169" s="2">
        <v>150</v>
      </c>
      <c r="H169" s="2">
        <v>540</v>
      </c>
      <c r="I169" s="2">
        <v>0.19</v>
      </c>
      <c r="J169" s="2">
        <v>154</v>
      </c>
      <c r="K169" s="2">
        <v>-0.84000000000001795</v>
      </c>
      <c r="L169" s="2">
        <v>-1.4300000000000399</v>
      </c>
      <c r="M169" s="2">
        <v>0.54545454545454497</v>
      </c>
      <c r="N169" s="2">
        <v>0.46753246753246802</v>
      </c>
      <c r="O169" s="2">
        <v>-5.4545454545455703E-3</v>
      </c>
      <c r="P169" s="2">
        <v>-2.7096774193549E-2</v>
      </c>
      <c r="Q169" s="2">
        <v>4.9677419354838701</v>
      </c>
      <c r="R169" s="2">
        <v>0.53846153846153799</v>
      </c>
      <c r="S169" s="2">
        <v>184</v>
      </c>
      <c r="T169" s="2">
        <v>107</v>
      </c>
      <c r="U169" s="2">
        <v>23</v>
      </c>
      <c r="V169" s="2">
        <v>24</v>
      </c>
    </row>
    <row r="170" spans="1:22" x14ac:dyDescent="0.25">
      <c r="A170" s="2">
        <f>(Table2[[#This Row],[profit]] / 123.16 * 1000) - (Table2[[#This Row],[positions]] * 0.08)</f>
        <v>-19.147489444625602</v>
      </c>
      <c r="B170" s="2" t="s">
        <v>37</v>
      </c>
      <c r="C170" s="2">
        <v>744</v>
      </c>
      <c r="D170" s="2" t="s">
        <v>30</v>
      </c>
      <c r="E170" s="2">
        <v>0.26</v>
      </c>
      <c r="F170" s="2">
        <v>0.12</v>
      </c>
      <c r="G170" s="2">
        <v>150</v>
      </c>
      <c r="H170" s="2">
        <v>1020</v>
      </c>
      <c r="I170" s="2">
        <v>0.03</v>
      </c>
      <c r="J170" s="2">
        <v>216</v>
      </c>
      <c r="K170" s="2">
        <v>-0.23000000000008899</v>
      </c>
      <c r="L170" s="2">
        <v>-0.52000000000008095</v>
      </c>
      <c r="M170" s="2">
        <v>0.53703703703703698</v>
      </c>
      <c r="N170" s="2">
        <v>0.26388888888888901</v>
      </c>
      <c r="O170" s="2">
        <v>-1.0648148148152299E-3</v>
      </c>
      <c r="P170" s="2">
        <v>-7.4193548387125599E-3</v>
      </c>
      <c r="Q170" s="2">
        <v>6.9677419354838701</v>
      </c>
      <c r="R170" s="2">
        <v>0.46153846153846201</v>
      </c>
      <c r="S170" s="2">
        <v>89</v>
      </c>
      <c r="T170" s="2">
        <v>55</v>
      </c>
      <c r="U170" s="2">
        <v>7</v>
      </c>
      <c r="V170" s="2">
        <v>153</v>
      </c>
    </row>
    <row r="171" spans="1:22" x14ac:dyDescent="0.25">
      <c r="A171" s="2">
        <f>(Table2[[#This Row],[profit]] / 123.16 * 1000) - (Table2[[#This Row],[positions]] * 0.08)</f>
        <v>-19.240636570314031</v>
      </c>
      <c r="B171" s="2" t="s">
        <v>37</v>
      </c>
      <c r="C171" s="2">
        <v>744</v>
      </c>
      <c r="D171" s="2" t="s">
        <v>30</v>
      </c>
      <c r="E171" s="2">
        <v>0.15</v>
      </c>
      <c r="F171" s="2">
        <v>0.1</v>
      </c>
      <c r="G171" s="2">
        <v>60</v>
      </c>
      <c r="H171" s="2">
        <v>900</v>
      </c>
      <c r="I171" s="2">
        <v>0.15</v>
      </c>
      <c r="J171" s="2">
        <v>206</v>
      </c>
      <c r="K171" s="2">
        <v>-0.33999999999987601</v>
      </c>
      <c r="L171" s="2">
        <v>-0.53999999999989301</v>
      </c>
      <c r="M171" s="2">
        <v>0.519417475728155</v>
      </c>
      <c r="N171" s="2">
        <v>0.461165048543689</v>
      </c>
      <c r="O171" s="2">
        <v>-1.6504854368925999E-3</v>
      </c>
      <c r="P171" s="2">
        <v>-1.09677419354799E-2</v>
      </c>
      <c r="Q171" s="2">
        <v>6.6451612903225801</v>
      </c>
      <c r="R171" s="2">
        <v>0.46153846153846201</v>
      </c>
      <c r="S171" s="2">
        <v>100</v>
      </c>
      <c r="T171" s="2">
        <v>185</v>
      </c>
      <c r="U171" s="2">
        <v>10</v>
      </c>
      <c r="V171" s="2">
        <v>11</v>
      </c>
    </row>
    <row r="172" spans="1:22" x14ac:dyDescent="0.25">
      <c r="A172" s="2">
        <f>(Table2[[#This Row],[profit]] / 123.16 * 1000) - (Table2[[#This Row],[positions]] * 0.08)</f>
        <v>-19.244300097434071</v>
      </c>
      <c r="B172" s="2" t="s">
        <v>37</v>
      </c>
      <c r="C172" s="2">
        <v>744</v>
      </c>
      <c r="D172" s="2" t="s">
        <v>30</v>
      </c>
      <c r="E172" s="2">
        <v>0.18</v>
      </c>
      <c r="F172" s="2">
        <v>0.11</v>
      </c>
      <c r="G172" s="2">
        <v>180</v>
      </c>
      <c r="H172" s="2">
        <v>600</v>
      </c>
      <c r="I172" s="2">
        <v>0.15</v>
      </c>
      <c r="J172" s="2">
        <v>135</v>
      </c>
      <c r="K172" s="2">
        <v>-1.0399999999999801</v>
      </c>
      <c r="L172" s="2">
        <v>-1.22999999999995</v>
      </c>
      <c r="M172" s="2">
        <v>0.54814814814814805</v>
      </c>
      <c r="N172" s="2">
        <v>0.47407407407407398</v>
      </c>
      <c r="O172" s="2">
        <v>-7.70370370370354E-3</v>
      </c>
      <c r="P172" s="2">
        <v>-3.3548387096773498E-2</v>
      </c>
      <c r="Q172" s="2">
        <v>4.3548387096774199</v>
      </c>
      <c r="R172" s="2">
        <v>0.46153846153846201</v>
      </c>
      <c r="S172" s="2">
        <v>230</v>
      </c>
      <c r="T172" s="2">
        <v>80</v>
      </c>
      <c r="U172" s="2">
        <v>22</v>
      </c>
      <c r="V172" s="2">
        <v>32</v>
      </c>
    </row>
    <row r="173" spans="1:22" x14ac:dyDescent="0.25">
      <c r="A173" s="2">
        <f>(Table2[[#This Row],[profit]] / 123.16 * 1000) - (Table2[[#This Row],[positions]] * 0.08)</f>
        <v>-19.311075024359525</v>
      </c>
      <c r="B173" s="2" t="s">
        <v>37</v>
      </c>
      <c r="C173" s="2">
        <v>744</v>
      </c>
      <c r="D173" s="2" t="s">
        <v>30</v>
      </c>
      <c r="E173" s="2">
        <v>0.2</v>
      </c>
      <c r="F173" s="2">
        <v>0.16</v>
      </c>
      <c r="G173" s="2">
        <v>90</v>
      </c>
      <c r="H173" s="2">
        <v>540</v>
      </c>
      <c r="I173" s="2">
        <v>0.17</v>
      </c>
      <c r="J173" s="2">
        <v>215</v>
      </c>
      <c r="K173" s="2">
        <v>-0.26000000000011902</v>
      </c>
      <c r="L173" s="2">
        <v>-0.86000000000004195</v>
      </c>
      <c r="M173" s="2">
        <v>0.53953488372092995</v>
      </c>
      <c r="N173" s="2">
        <v>0.497674418604651</v>
      </c>
      <c r="O173" s="2">
        <v>-1.2093023255819501E-3</v>
      </c>
      <c r="P173" s="2">
        <v>-8.38709677419738E-3</v>
      </c>
      <c r="Q173" s="2">
        <v>6.9354838709677402</v>
      </c>
      <c r="R173" s="2">
        <v>0.58333333333333304</v>
      </c>
      <c r="S173" s="2">
        <v>112</v>
      </c>
      <c r="T173" s="2">
        <v>186</v>
      </c>
      <c r="U173" s="2">
        <v>10</v>
      </c>
      <c r="V173" s="2">
        <v>19</v>
      </c>
    </row>
    <row r="174" spans="1:22" x14ac:dyDescent="0.25">
      <c r="A174" s="2">
        <f>(Table2[[#This Row],[profit]] / 123.16 * 1000) - (Table2[[#This Row],[positions]] * 0.08)</f>
        <v>-19.344540435205822</v>
      </c>
      <c r="B174" s="2" t="s">
        <v>37</v>
      </c>
      <c r="C174" s="2">
        <v>744</v>
      </c>
      <c r="D174" s="2" t="s">
        <v>30</v>
      </c>
      <c r="E174" s="2">
        <v>0.09</v>
      </c>
      <c r="F174" s="2">
        <v>7.0000000000000007E-2</v>
      </c>
      <c r="G174" s="2">
        <v>90</v>
      </c>
      <c r="H174" s="2">
        <v>660</v>
      </c>
      <c r="I174" s="2">
        <v>0.17</v>
      </c>
      <c r="J174" s="2">
        <v>187</v>
      </c>
      <c r="K174" s="2">
        <v>-0.53999999999994897</v>
      </c>
      <c r="L174" s="2">
        <v>-0.819999999999936</v>
      </c>
      <c r="M174" s="2">
        <v>0.51871657754010703</v>
      </c>
      <c r="N174" s="2">
        <v>0.48128342245989297</v>
      </c>
      <c r="O174" s="2">
        <v>-2.8877005347590899E-3</v>
      </c>
      <c r="P174" s="2">
        <v>-1.7419354838708E-2</v>
      </c>
      <c r="Q174" s="2">
        <v>6.0322580645161299</v>
      </c>
      <c r="R174" s="2">
        <v>0.30769230769230799</v>
      </c>
      <c r="S174" s="2">
        <v>136</v>
      </c>
      <c r="T174" s="2">
        <v>126</v>
      </c>
      <c r="U174" s="2">
        <v>43</v>
      </c>
      <c r="V174" s="2">
        <v>17</v>
      </c>
    </row>
    <row r="175" spans="1:22" x14ac:dyDescent="0.25">
      <c r="A175" s="2">
        <f>(Table2[[#This Row],[profit]] / 123.16 * 1000) - (Table2[[#This Row],[positions]] * 0.08)</f>
        <v>-19.421994153946258</v>
      </c>
      <c r="B175" s="2" t="s">
        <v>37</v>
      </c>
      <c r="C175" s="2">
        <v>744</v>
      </c>
      <c r="D175" s="2" t="s">
        <v>30</v>
      </c>
      <c r="E175" s="2">
        <v>0.06</v>
      </c>
      <c r="F175" s="2">
        <v>0.17</v>
      </c>
      <c r="G175" s="2">
        <v>90</v>
      </c>
      <c r="H175" s="2">
        <v>240</v>
      </c>
      <c r="I175" s="2">
        <v>0.27</v>
      </c>
      <c r="J175" s="2">
        <v>326</v>
      </c>
      <c r="K175" s="2">
        <v>0.81999999999997897</v>
      </c>
      <c r="L175" s="2">
        <v>-1.0599999999999501</v>
      </c>
      <c r="M175" s="2">
        <v>0.5</v>
      </c>
      <c r="N175" s="2">
        <v>0.51533742331288301</v>
      </c>
      <c r="O175" s="2">
        <v>2.51533742331282E-3</v>
      </c>
      <c r="P175" s="2">
        <v>2.6451612903225102E-2</v>
      </c>
      <c r="Q175" s="2">
        <v>10.5161290322581</v>
      </c>
      <c r="R175" s="2">
        <v>0.5</v>
      </c>
      <c r="S175" s="2">
        <v>101</v>
      </c>
      <c r="T175" s="2">
        <v>188</v>
      </c>
      <c r="U175" s="2">
        <v>128</v>
      </c>
      <c r="V175" s="2">
        <v>9</v>
      </c>
    </row>
    <row r="176" spans="1:22" x14ac:dyDescent="0.25">
      <c r="A176" s="2">
        <f>(Table2[[#This Row],[profit]] / 123.16 * 1000) - (Table2[[#This Row],[positions]] * 0.08)</f>
        <v>-19.461513478402022</v>
      </c>
      <c r="B176" s="2" t="s">
        <v>37</v>
      </c>
      <c r="C176" s="2">
        <v>744</v>
      </c>
      <c r="D176" s="2" t="s">
        <v>30</v>
      </c>
      <c r="E176" s="2">
        <v>0.06</v>
      </c>
      <c r="F176" s="2">
        <v>0.2</v>
      </c>
      <c r="G176" s="2">
        <v>90</v>
      </c>
      <c r="H176" s="2">
        <v>1140</v>
      </c>
      <c r="I176" s="2">
        <v>0.14000000000000001</v>
      </c>
      <c r="J176" s="2">
        <v>225</v>
      </c>
      <c r="K176" s="2">
        <v>-0.179999999999993</v>
      </c>
      <c r="L176" s="2">
        <v>-1.19999999999999</v>
      </c>
      <c r="M176" s="2">
        <v>0.54666666666666697</v>
      </c>
      <c r="N176" s="2">
        <v>0.52</v>
      </c>
      <c r="O176" s="2">
        <v>-7.9999999999996697E-4</v>
      </c>
      <c r="P176" s="2">
        <v>-5.8064516129029903E-3</v>
      </c>
      <c r="Q176" s="2">
        <v>7.2580645161290303</v>
      </c>
      <c r="R176" s="2">
        <v>0.30769230769230799</v>
      </c>
      <c r="S176" s="2">
        <v>112</v>
      </c>
      <c r="T176" s="2">
        <v>113</v>
      </c>
      <c r="U176" s="2">
        <v>80</v>
      </c>
      <c r="V176" s="2">
        <v>32</v>
      </c>
    </row>
    <row r="177" spans="1:22" x14ac:dyDescent="0.25">
      <c r="A177" s="2">
        <f>(Table2[[#This Row],[profit]] / 123.16 * 1000) - (Table2[[#This Row],[positions]] * 0.08)</f>
        <v>-19.523663527120146</v>
      </c>
      <c r="B177" s="2" t="s">
        <v>37</v>
      </c>
      <c r="C177" s="2">
        <v>744</v>
      </c>
      <c r="D177" s="2" t="s">
        <v>30</v>
      </c>
      <c r="E177" s="2">
        <v>0.23</v>
      </c>
      <c r="F177" s="2">
        <v>0.17</v>
      </c>
      <c r="G177" s="2">
        <v>180</v>
      </c>
      <c r="H177" s="2">
        <v>180</v>
      </c>
      <c r="I177" s="2">
        <v>0.18</v>
      </c>
      <c r="J177" s="2">
        <v>173</v>
      </c>
      <c r="K177" s="2">
        <v>-0.70000000000011697</v>
      </c>
      <c r="L177" s="2">
        <v>-2.11000000000013</v>
      </c>
      <c r="M177" s="2">
        <v>0.560693641618497</v>
      </c>
      <c r="N177" s="2">
        <v>0.450867052023121</v>
      </c>
      <c r="O177" s="2">
        <v>-4.0462427745671502E-3</v>
      </c>
      <c r="P177" s="2">
        <v>-2.2580645161294099E-2</v>
      </c>
      <c r="Q177" s="2">
        <v>5.5806451612903203</v>
      </c>
      <c r="R177" s="2">
        <v>0.33333333333333298</v>
      </c>
      <c r="S177" s="2">
        <v>205</v>
      </c>
      <c r="T177" s="2">
        <v>128</v>
      </c>
      <c r="U177" s="2">
        <v>16</v>
      </c>
      <c r="V177" s="2">
        <v>28</v>
      </c>
    </row>
    <row r="178" spans="1:22" x14ac:dyDescent="0.25">
      <c r="A178" s="2">
        <f>(Table2[[#This Row],[profit]] / 123.16 * 1000) - (Table2[[#This Row],[positions]] * 0.08)</f>
        <v>-20.012029879831545</v>
      </c>
      <c r="B178" s="2" t="s">
        <v>37</v>
      </c>
      <c r="C178" s="2">
        <v>744</v>
      </c>
      <c r="D178" s="2" t="s">
        <v>30</v>
      </c>
      <c r="E178" s="2">
        <v>0.28999999999999998</v>
      </c>
      <c r="F178" s="2">
        <v>0.11</v>
      </c>
      <c r="G178" s="2">
        <v>90</v>
      </c>
      <c r="H178" s="2">
        <v>900</v>
      </c>
      <c r="I178" s="2">
        <v>0.14000000000000001</v>
      </c>
      <c r="J178" s="2">
        <v>172</v>
      </c>
      <c r="K178" s="2">
        <v>-0.77000000000005298</v>
      </c>
      <c r="L178" s="2">
        <v>-1.4600000000000199</v>
      </c>
      <c r="M178" s="2">
        <v>0.54069767441860495</v>
      </c>
      <c r="N178" s="2">
        <v>0.44186046511627902</v>
      </c>
      <c r="O178" s="2">
        <v>-4.4767441860468198E-3</v>
      </c>
      <c r="P178" s="2">
        <v>-2.4838709677421099E-2</v>
      </c>
      <c r="Q178" s="2">
        <v>5.5483870967741904</v>
      </c>
      <c r="R178" s="2">
        <v>0.38461538461538503</v>
      </c>
      <c r="S178" s="2">
        <v>131</v>
      </c>
      <c r="T178" s="2">
        <v>149</v>
      </c>
      <c r="U178" s="2">
        <v>3</v>
      </c>
      <c r="V178" s="2">
        <v>19</v>
      </c>
    </row>
    <row r="179" spans="1:22" x14ac:dyDescent="0.25">
      <c r="A179" s="2">
        <f>(Table2[[#This Row],[profit]] / 123.16 * 1000) - (Table2[[#This Row],[positions]] * 0.08)</f>
        <v>-20.026216303993511</v>
      </c>
      <c r="B179" s="2" t="s">
        <v>37</v>
      </c>
      <c r="C179" s="2">
        <v>744</v>
      </c>
      <c r="D179" s="2" t="s">
        <v>30</v>
      </c>
      <c r="E179" s="2">
        <v>0.08</v>
      </c>
      <c r="F179" s="2">
        <v>0.22</v>
      </c>
      <c r="G179" s="2">
        <v>120</v>
      </c>
      <c r="H179" s="2">
        <v>420</v>
      </c>
      <c r="I179" s="2">
        <v>7.0000000000000007E-2</v>
      </c>
      <c r="J179" s="2">
        <v>296</v>
      </c>
      <c r="K179" s="2">
        <v>0.450000000000159</v>
      </c>
      <c r="L179" s="2">
        <v>-0.34000000000000302</v>
      </c>
      <c r="M179" s="2">
        <v>0.55743243243243201</v>
      </c>
      <c r="N179" s="2">
        <v>0.483108108108108</v>
      </c>
      <c r="O179" s="2">
        <v>1.5202702702708101E-3</v>
      </c>
      <c r="P179" s="2">
        <v>1.45161290322632E-2</v>
      </c>
      <c r="Q179" s="2">
        <v>9.5483870967741904</v>
      </c>
      <c r="R179" s="2">
        <v>0.58333333333333304</v>
      </c>
      <c r="S179" s="2">
        <v>86</v>
      </c>
      <c r="T179" s="2">
        <v>84</v>
      </c>
      <c r="U179" s="2">
        <v>99</v>
      </c>
      <c r="V179" s="2">
        <v>112</v>
      </c>
    </row>
    <row r="180" spans="1:22" x14ac:dyDescent="0.25">
      <c r="A180" s="2">
        <f>(Table2[[#This Row],[profit]] / 123.16 * 1000) - (Table2[[#This Row],[positions]] * 0.08)</f>
        <v>-20.101513478400285</v>
      </c>
      <c r="B180" s="2" t="s">
        <v>37</v>
      </c>
      <c r="C180" s="2">
        <v>744</v>
      </c>
      <c r="D180" s="2" t="s">
        <v>30</v>
      </c>
      <c r="E180" s="2">
        <v>0.19</v>
      </c>
      <c r="F180" s="2">
        <v>0.15</v>
      </c>
      <c r="G180" s="2">
        <v>120</v>
      </c>
      <c r="H180" s="2">
        <v>480</v>
      </c>
      <c r="I180" s="2">
        <v>7.0000000000000007E-2</v>
      </c>
      <c r="J180" s="2">
        <v>233</v>
      </c>
      <c r="K180" s="2">
        <v>-0.179999999999779</v>
      </c>
      <c r="L180" s="2">
        <v>-0.809999999999789</v>
      </c>
      <c r="M180" s="2">
        <v>0.549356223175966</v>
      </c>
      <c r="N180" s="2">
        <v>0.420600858369099</v>
      </c>
      <c r="O180" s="2">
        <v>-7.7253218884025499E-4</v>
      </c>
      <c r="P180" s="2">
        <v>-5.8064516128961104E-3</v>
      </c>
      <c r="Q180" s="2">
        <v>7.5161290322580596</v>
      </c>
      <c r="R180" s="2">
        <v>0.53846153846153799</v>
      </c>
      <c r="S180" s="2">
        <v>108</v>
      </c>
      <c r="T180" s="2">
        <v>114</v>
      </c>
      <c r="U180" s="2">
        <v>19</v>
      </c>
      <c r="V180" s="2">
        <v>99</v>
      </c>
    </row>
    <row r="181" spans="1:22" x14ac:dyDescent="0.25">
      <c r="A181" s="2">
        <f>(Table2[[#This Row],[profit]] / 123.16 * 1000) - (Table2[[#This Row],[positions]] * 0.08)</f>
        <v>-20.115933744722994</v>
      </c>
      <c r="B181" s="2" t="s">
        <v>37</v>
      </c>
      <c r="C181" s="2">
        <v>744</v>
      </c>
      <c r="D181" s="2" t="s">
        <v>30</v>
      </c>
      <c r="E181" s="2">
        <v>0.17</v>
      </c>
      <c r="F181" s="2">
        <v>0.15</v>
      </c>
      <c r="G181" s="2">
        <v>210</v>
      </c>
      <c r="H181" s="2">
        <v>540</v>
      </c>
      <c r="I181" s="2">
        <v>0.11</v>
      </c>
      <c r="J181" s="2">
        <v>153</v>
      </c>
      <c r="K181" s="2">
        <v>-0.97000000000008402</v>
      </c>
      <c r="L181" s="2">
        <v>-1.4500000000000699</v>
      </c>
      <c r="M181" s="2">
        <v>0.52287581699346397</v>
      </c>
      <c r="N181" s="2">
        <v>0.45098039215686297</v>
      </c>
      <c r="O181" s="2">
        <v>-6.3398692810462997E-3</v>
      </c>
      <c r="P181" s="2">
        <v>-3.12903225806479E-2</v>
      </c>
      <c r="Q181" s="2">
        <v>4.9354838709677402</v>
      </c>
      <c r="R181" s="2">
        <v>0.30769230769230799</v>
      </c>
      <c r="S181" s="2">
        <v>228</v>
      </c>
      <c r="T181" s="2">
        <v>69</v>
      </c>
      <c r="U181" s="2">
        <v>28</v>
      </c>
      <c r="V181" s="2">
        <v>55</v>
      </c>
    </row>
    <row r="182" spans="1:22" x14ac:dyDescent="0.25">
      <c r="A182" s="2">
        <f>(Table2[[#This Row],[profit]] / 123.16 * 1000) - (Table2[[#This Row],[positions]] * 0.08)</f>
        <v>-20.21617408249373</v>
      </c>
      <c r="B182" s="2" t="s">
        <v>37</v>
      </c>
      <c r="C182" s="2">
        <v>744</v>
      </c>
      <c r="D182" s="2" t="s">
        <v>30</v>
      </c>
      <c r="E182" s="2">
        <v>0.21</v>
      </c>
      <c r="F182" s="2">
        <v>0.19</v>
      </c>
      <c r="G182" s="2">
        <v>150</v>
      </c>
      <c r="H182" s="2">
        <v>480</v>
      </c>
      <c r="I182" s="2">
        <v>7.0000000000000007E-2</v>
      </c>
      <c r="J182" s="2">
        <v>205</v>
      </c>
      <c r="K182" s="2">
        <v>-0.46999999999992798</v>
      </c>
      <c r="L182" s="2">
        <v>-1.0799999999998999</v>
      </c>
      <c r="M182" s="2">
        <v>0.551219512195122</v>
      </c>
      <c r="N182" s="2">
        <v>0.42439024390243901</v>
      </c>
      <c r="O182" s="2">
        <v>-2.2926829268289199E-3</v>
      </c>
      <c r="P182" s="2">
        <v>-1.51612903225783E-2</v>
      </c>
      <c r="Q182" s="2">
        <v>6.6129032258064502</v>
      </c>
      <c r="R182" s="2">
        <v>0.41666666666666702</v>
      </c>
      <c r="S182" s="2">
        <v>136</v>
      </c>
      <c r="T182" s="2">
        <v>94</v>
      </c>
      <c r="U182" s="2">
        <v>15</v>
      </c>
      <c r="V182" s="2">
        <v>95</v>
      </c>
    </row>
    <row r="183" spans="1:22" x14ac:dyDescent="0.25">
      <c r="A183" s="2">
        <f>(Table2[[#This Row],[profit]] / 123.16 * 1000) - (Table2[[#This Row],[positions]] * 0.08)</f>
        <v>-20.232750893146864</v>
      </c>
      <c r="B183" s="2" t="s">
        <v>37</v>
      </c>
      <c r="C183" s="2">
        <v>744</v>
      </c>
      <c r="D183" s="2" t="s">
        <v>30</v>
      </c>
      <c r="E183" s="2">
        <v>0.06</v>
      </c>
      <c r="F183" s="2">
        <v>0.19</v>
      </c>
      <c r="G183" s="2">
        <v>150</v>
      </c>
      <c r="H183" s="2">
        <v>60</v>
      </c>
      <c r="I183" s="2">
        <v>0.19</v>
      </c>
      <c r="J183" s="2">
        <v>327</v>
      </c>
      <c r="K183" s="2">
        <v>0.73000000000003196</v>
      </c>
      <c r="L183" s="2">
        <v>-4.0000000000006301E-2</v>
      </c>
      <c r="M183" s="2">
        <v>0.51681957186544303</v>
      </c>
      <c r="N183" s="2">
        <v>0.61162079510703404</v>
      </c>
      <c r="O183" s="2">
        <v>2.2324159021407698E-3</v>
      </c>
      <c r="P183" s="2">
        <v>2.3548387096775199E-2</v>
      </c>
      <c r="Q183" s="2">
        <v>10.548387096774199</v>
      </c>
      <c r="R183" s="2">
        <v>0.5</v>
      </c>
      <c r="S183" s="2">
        <v>126</v>
      </c>
      <c r="T183" s="2">
        <v>114</v>
      </c>
      <c r="U183" s="2">
        <v>179</v>
      </c>
      <c r="V183" s="2">
        <v>33</v>
      </c>
    </row>
    <row r="184" spans="1:22" x14ac:dyDescent="0.25">
      <c r="A184" s="2">
        <f>(Table2[[#This Row],[profit]] / 123.16 * 1000) - (Table2[[#This Row],[positions]] * 0.08)</f>
        <v>-20.400077947384958</v>
      </c>
      <c r="B184" s="2" t="s">
        <v>37</v>
      </c>
      <c r="C184" s="2">
        <v>744</v>
      </c>
      <c r="D184" s="2" t="s">
        <v>30</v>
      </c>
      <c r="E184" s="2">
        <v>0.28999999999999998</v>
      </c>
      <c r="F184" s="2">
        <v>0.09</v>
      </c>
      <c r="G184" s="2">
        <v>60</v>
      </c>
      <c r="H184" s="2">
        <v>960</v>
      </c>
      <c r="I184" s="2">
        <v>0.27</v>
      </c>
      <c r="J184" s="2">
        <v>187</v>
      </c>
      <c r="K184" s="2">
        <v>-0.66999999999993098</v>
      </c>
      <c r="L184" s="2">
        <v>-0.98000000000003196</v>
      </c>
      <c r="M184" s="2">
        <v>0.51336898395721897</v>
      </c>
      <c r="N184" s="2">
        <v>0.43850267379679098</v>
      </c>
      <c r="O184" s="2">
        <v>-3.5828877005343899E-3</v>
      </c>
      <c r="P184" s="2">
        <v>-2.1612903225804201E-2</v>
      </c>
      <c r="Q184" s="2">
        <v>6.0322580645161299</v>
      </c>
      <c r="R184" s="2">
        <v>0.30769230769230799</v>
      </c>
      <c r="S184" s="2">
        <v>106</v>
      </c>
      <c r="T184" s="2">
        <v>182</v>
      </c>
      <c r="U184" s="2">
        <v>2</v>
      </c>
      <c r="V184" s="2">
        <v>3</v>
      </c>
    </row>
    <row r="185" spans="1:22" x14ac:dyDescent="0.25">
      <c r="A185" s="2">
        <f>(Table2[[#This Row],[profit]] / 123.16 * 1000) - (Table2[[#This Row],[positions]] * 0.08)</f>
        <v>-20.477765508281749</v>
      </c>
      <c r="B185" s="2" t="s">
        <v>37</v>
      </c>
      <c r="C185" s="2">
        <v>744</v>
      </c>
      <c r="D185" s="2" t="s">
        <v>30</v>
      </c>
      <c r="E185" s="2">
        <v>0.2</v>
      </c>
      <c r="F185" s="2">
        <v>0.08</v>
      </c>
      <c r="G185" s="2">
        <v>180</v>
      </c>
      <c r="H185" s="2">
        <v>540</v>
      </c>
      <c r="I185" s="2">
        <v>0.25</v>
      </c>
      <c r="J185" s="2">
        <v>122</v>
      </c>
      <c r="K185" s="2">
        <v>-1.3199999999999801</v>
      </c>
      <c r="L185" s="2">
        <v>-1.72999999999998</v>
      </c>
      <c r="M185" s="2">
        <v>0.54918032786885296</v>
      </c>
      <c r="N185" s="2">
        <v>0.5</v>
      </c>
      <c r="O185" s="2">
        <v>-1.0819672131147399E-2</v>
      </c>
      <c r="P185" s="2">
        <v>-4.25806451612896E-2</v>
      </c>
      <c r="Q185" s="2">
        <v>3.9354838709677402</v>
      </c>
      <c r="R185" s="2">
        <v>0.46153846153846201</v>
      </c>
      <c r="S185" s="2">
        <v>256</v>
      </c>
      <c r="T185" s="2">
        <v>95</v>
      </c>
      <c r="U185" s="2">
        <v>14</v>
      </c>
      <c r="V185" s="2">
        <v>12</v>
      </c>
    </row>
    <row r="186" spans="1:22" x14ac:dyDescent="0.25">
      <c r="A186" s="2">
        <f>(Table2[[#This Row],[profit]] / 123.16 * 1000) - (Table2[[#This Row],[positions]] * 0.08)</f>
        <v>-20.50621630399478</v>
      </c>
      <c r="B186" s="2" t="s">
        <v>37</v>
      </c>
      <c r="C186" s="2">
        <v>744</v>
      </c>
      <c r="D186" s="2" t="s">
        <v>30</v>
      </c>
      <c r="E186" s="2">
        <v>0.02</v>
      </c>
      <c r="F186" s="2">
        <v>0.12</v>
      </c>
      <c r="G186" s="2">
        <v>120</v>
      </c>
      <c r="H186" s="2">
        <v>540</v>
      </c>
      <c r="I186" s="2">
        <v>0.26</v>
      </c>
      <c r="J186" s="2">
        <v>302</v>
      </c>
      <c r="K186" s="2">
        <v>0.45000000000000301</v>
      </c>
      <c r="L186" s="2">
        <v>-0.43999999999995498</v>
      </c>
      <c r="M186" s="2">
        <v>0.51324503311258296</v>
      </c>
      <c r="N186" s="2">
        <v>0.76821192052980103</v>
      </c>
      <c r="O186" s="2">
        <v>1.49006622516557E-3</v>
      </c>
      <c r="P186" s="2">
        <v>1.45161290322582E-2</v>
      </c>
      <c r="Q186" s="2">
        <v>9.7419354838709697</v>
      </c>
      <c r="R186" s="2">
        <v>0.53846153846153799</v>
      </c>
      <c r="S186" s="2">
        <v>79</v>
      </c>
      <c r="T186" s="2">
        <v>70</v>
      </c>
      <c r="U186" s="2">
        <v>225</v>
      </c>
      <c r="V186" s="2">
        <v>6</v>
      </c>
    </row>
    <row r="187" spans="1:22" x14ac:dyDescent="0.25">
      <c r="A187" s="2">
        <f>(Table2[[#This Row],[profit]] / 123.16 * 1000) - (Table2[[#This Row],[positions]] * 0.08)</f>
        <v>-20.508684637869745</v>
      </c>
      <c r="B187" s="2" t="s">
        <v>37</v>
      </c>
      <c r="C187" s="2">
        <v>744</v>
      </c>
      <c r="D187" s="2" t="s">
        <v>30</v>
      </c>
      <c r="E187" s="2">
        <v>0.28999999999999998</v>
      </c>
      <c r="F187" s="2">
        <v>0.16</v>
      </c>
      <c r="G187" s="2">
        <v>60</v>
      </c>
      <c r="H187" s="2">
        <v>1080</v>
      </c>
      <c r="I187" s="2">
        <v>0.28000000000000003</v>
      </c>
      <c r="J187" s="2">
        <v>232</v>
      </c>
      <c r="K187" s="2">
        <v>-0.24000000000003799</v>
      </c>
      <c r="L187" s="2">
        <v>-0.93000000000002103</v>
      </c>
      <c r="M187" s="2">
        <v>0.51724137931034497</v>
      </c>
      <c r="N187" s="2">
        <v>0.45258620689655199</v>
      </c>
      <c r="O187" s="2">
        <v>-1.0344827586208499E-3</v>
      </c>
      <c r="P187" s="2">
        <v>-7.7419354838721803E-3</v>
      </c>
      <c r="Q187" s="2">
        <v>7.4838709677419404</v>
      </c>
      <c r="R187" s="2">
        <v>0.38461538461538503</v>
      </c>
      <c r="S187" s="2">
        <v>97</v>
      </c>
      <c r="T187" s="2">
        <v>225</v>
      </c>
      <c r="U187" s="2">
        <v>2</v>
      </c>
      <c r="V187" s="2">
        <v>4</v>
      </c>
    </row>
    <row r="188" spans="1:22" x14ac:dyDescent="0.25">
      <c r="A188" s="2">
        <f>(Table2[[#This Row],[profit]] / 123.16 * 1000) - (Table2[[#This Row],[positions]] * 0.08)</f>
        <v>-20.583981812275827</v>
      </c>
      <c r="B188" s="2" t="s">
        <v>37</v>
      </c>
      <c r="C188" s="2">
        <v>744</v>
      </c>
      <c r="D188" s="2" t="s">
        <v>30</v>
      </c>
      <c r="E188" s="2">
        <v>0.13</v>
      </c>
      <c r="F188" s="2">
        <v>0.22</v>
      </c>
      <c r="G188" s="2">
        <v>120</v>
      </c>
      <c r="H188" s="2">
        <v>840</v>
      </c>
      <c r="I188" s="2">
        <v>0.28999999999999998</v>
      </c>
      <c r="J188" s="2">
        <v>169</v>
      </c>
      <c r="K188" s="2">
        <v>-0.86999999999989097</v>
      </c>
      <c r="L188" s="2">
        <v>-2.4599999999998801</v>
      </c>
      <c r="M188" s="2">
        <v>0.54437869822485196</v>
      </c>
      <c r="N188" s="2">
        <v>0.49112426035502998</v>
      </c>
      <c r="O188" s="2">
        <v>-5.1479289940821902E-3</v>
      </c>
      <c r="P188" s="2">
        <v>-2.8064516129028699E-2</v>
      </c>
      <c r="Q188" s="2">
        <v>5.4516129032258096</v>
      </c>
      <c r="R188" s="2">
        <v>0.41666666666666702</v>
      </c>
      <c r="S188" s="2">
        <v>172</v>
      </c>
      <c r="T188" s="2">
        <v>128</v>
      </c>
      <c r="U188" s="2">
        <v>33</v>
      </c>
      <c r="V188" s="2">
        <v>7</v>
      </c>
    </row>
    <row r="189" spans="1:22" x14ac:dyDescent="0.25">
      <c r="A189" s="2">
        <f>(Table2[[#This Row],[profit]] / 123.16 * 1000) - (Table2[[#This Row],[positions]] * 0.08)</f>
        <v>-20.627008769080788</v>
      </c>
      <c r="B189" s="2" t="s">
        <v>37</v>
      </c>
      <c r="C189" s="2">
        <v>744</v>
      </c>
      <c r="D189" s="2" t="s">
        <v>30</v>
      </c>
      <c r="E189" s="2">
        <v>0.23</v>
      </c>
      <c r="F189" s="2">
        <v>0.18</v>
      </c>
      <c r="G189" s="2">
        <v>180</v>
      </c>
      <c r="H189" s="2">
        <v>720</v>
      </c>
      <c r="I189" s="2">
        <v>0.26</v>
      </c>
      <c r="J189" s="2">
        <v>133</v>
      </c>
      <c r="K189" s="2">
        <v>-1.22999999999999</v>
      </c>
      <c r="L189" s="2">
        <v>-2.9699999999999802</v>
      </c>
      <c r="M189" s="2">
        <v>0.56390977443609003</v>
      </c>
      <c r="N189" s="2">
        <v>0.42857142857142899</v>
      </c>
      <c r="O189" s="2">
        <v>-9.2481203007518005E-3</v>
      </c>
      <c r="P189" s="2">
        <v>-3.96774193548384E-2</v>
      </c>
      <c r="Q189" s="2">
        <v>4.2903225806451601</v>
      </c>
      <c r="R189" s="2">
        <v>0.33333333333333298</v>
      </c>
      <c r="S189" s="2">
        <v>269</v>
      </c>
      <c r="T189" s="2">
        <v>113</v>
      </c>
      <c r="U189" s="2">
        <v>10</v>
      </c>
      <c r="V189" s="2">
        <v>9</v>
      </c>
    </row>
    <row r="190" spans="1:22" x14ac:dyDescent="0.25">
      <c r="A190" s="2">
        <f>(Table2[[#This Row],[profit]] / 123.16 * 1000) - (Table2[[#This Row],[positions]] * 0.08)</f>
        <v>-20.630516401428483</v>
      </c>
      <c r="B190" s="2" t="s">
        <v>37</v>
      </c>
      <c r="C190" s="2">
        <v>744</v>
      </c>
      <c r="D190" s="2" t="s">
        <v>30</v>
      </c>
      <c r="E190" s="2">
        <v>7.0000000000000007E-2</v>
      </c>
      <c r="F190" s="2">
        <v>0.17</v>
      </c>
      <c r="G190" s="2">
        <v>180</v>
      </c>
      <c r="H190" s="2">
        <v>960</v>
      </c>
      <c r="I190" s="2">
        <v>0.09</v>
      </c>
      <c r="J190" s="2">
        <v>198</v>
      </c>
      <c r="K190" s="2">
        <v>-0.58999999999993202</v>
      </c>
      <c r="L190" s="2">
        <v>-1.47999999999993</v>
      </c>
      <c r="M190" s="2">
        <v>0.55555555555555602</v>
      </c>
      <c r="N190" s="2">
        <v>0.53030303030303005</v>
      </c>
      <c r="O190" s="2">
        <v>-2.9797979797976399E-3</v>
      </c>
      <c r="P190" s="2">
        <v>-1.9032258064513901E-2</v>
      </c>
      <c r="Q190" s="2">
        <v>6.3870967741935498</v>
      </c>
      <c r="R190" s="2">
        <v>0.25</v>
      </c>
      <c r="S190" s="2">
        <v>153</v>
      </c>
      <c r="T190" s="2">
        <v>45</v>
      </c>
      <c r="U190" s="2">
        <v>79</v>
      </c>
      <c r="V190" s="2">
        <v>73</v>
      </c>
    </row>
    <row r="191" spans="1:22" x14ac:dyDescent="0.25">
      <c r="A191" s="2">
        <f>(Table2[[#This Row],[profit]] / 123.16 * 1000) - (Table2[[#This Row],[positions]] * 0.08)</f>
        <v>-20.677050990580685</v>
      </c>
      <c r="B191" s="2" t="s">
        <v>37</v>
      </c>
      <c r="C191" s="2">
        <v>744</v>
      </c>
      <c r="D191" s="2" t="s">
        <v>30</v>
      </c>
      <c r="E191" s="2">
        <v>0.08</v>
      </c>
      <c r="F191" s="2">
        <v>0.16</v>
      </c>
      <c r="G191" s="2">
        <v>90</v>
      </c>
      <c r="H191" s="2">
        <v>840</v>
      </c>
      <c r="I191" s="2">
        <v>0.1</v>
      </c>
      <c r="J191" s="2">
        <v>227</v>
      </c>
      <c r="K191" s="2">
        <v>-0.30999999999991701</v>
      </c>
      <c r="L191" s="2">
        <v>-1.36999999999991</v>
      </c>
      <c r="M191" s="2">
        <v>0.54625550660792999</v>
      </c>
      <c r="N191" s="2">
        <v>0.506607929515419</v>
      </c>
      <c r="O191" s="2">
        <v>-1.3656387665194601E-3</v>
      </c>
      <c r="P191" s="2">
        <v>-9.9999999999973201E-3</v>
      </c>
      <c r="Q191" s="2">
        <v>7.32258064516129</v>
      </c>
      <c r="R191" s="2">
        <v>0.5</v>
      </c>
      <c r="S191" s="2">
        <v>115</v>
      </c>
      <c r="T191" s="2">
        <v>117</v>
      </c>
      <c r="U191" s="2">
        <v>60</v>
      </c>
      <c r="V191" s="2">
        <v>49</v>
      </c>
    </row>
    <row r="192" spans="1:22" x14ac:dyDescent="0.25">
      <c r="A192" s="2">
        <f>(Table2[[#This Row],[profit]] / 123.16 * 1000) - (Table2[[#This Row],[positions]] * 0.08)</f>
        <v>-20.706930821695146</v>
      </c>
      <c r="B192" s="2" t="s">
        <v>37</v>
      </c>
      <c r="C192" s="2">
        <v>744</v>
      </c>
      <c r="D192" s="2" t="s">
        <v>30</v>
      </c>
      <c r="E192" s="2">
        <v>0.05</v>
      </c>
      <c r="F192" s="2">
        <v>7.0000000000000007E-2</v>
      </c>
      <c r="G192" s="2">
        <v>180</v>
      </c>
      <c r="H192" s="2">
        <v>480</v>
      </c>
      <c r="I192" s="2">
        <v>0.14000000000000001</v>
      </c>
      <c r="J192" s="2">
        <v>202</v>
      </c>
      <c r="K192" s="2">
        <v>-0.55999999999997396</v>
      </c>
      <c r="L192" s="2">
        <v>-1.16999999999996</v>
      </c>
      <c r="M192" s="2">
        <v>0.54455445544554504</v>
      </c>
      <c r="N192" s="2">
        <v>0.61881188118811903</v>
      </c>
      <c r="O192" s="2">
        <v>-2.7722772277226399E-3</v>
      </c>
      <c r="P192" s="2">
        <v>-1.8064516129031399E-2</v>
      </c>
      <c r="Q192" s="2">
        <v>6.5161290322580596</v>
      </c>
      <c r="R192" s="2">
        <v>0.61538461538461497</v>
      </c>
      <c r="S192" s="2">
        <v>141</v>
      </c>
      <c r="T192" s="2">
        <v>48</v>
      </c>
      <c r="U192" s="2">
        <v>114</v>
      </c>
      <c r="V192" s="2">
        <v>39</v>
      </c>
    </row>
    <row r="193" spans="1:22" x14ac:dyDescent="0.25">
      <c r="A193" s="2">
        <f>(Table2[[#This Row],[profit]] / 123.16 * 1000) - (Table2[[#This Row],[positions]] * 0.08)</f>
        <v>-20.720077947384144</v>
      </c>
      <c r="B193" s="2" t="s">
        <v>37</v>
      </c>
      <c r="C193" s="2">
        <v>744</v>
      </c>
      <c r="D193" s="2" t="s">
        <v>30</v>
      </c>
      <c r="E193" s="2">
        <v>0.13</v>
      </c>
      <c r="F193" s="2">
        <v>0.16</v>
      </c>
      <c r="G193" s="2">
        <v>120</v>
      </c>
      <c r="H193" s="2">
        <v>1020</v>
      </c>
      <c r="I193" s="2">
        <v>0.08</v>
      </c>
      <c r="J193" s="2">
        <v>191</v>
      </c>
      <c r="K193" s="2">
        <v>-0.66999999999983095</v>
      </c>
      <c r="L193" s="2">
        <v>-1.54999999999984</v>
      </c>
      <c r="M193" s="2">
        <v>0.53403141361256501</v>
      </c>
      <c r="N193" s="2">
        <v>0.40314136125654398</v>
      </c>
      <c r="O193" s="2">
        <v>-3.5078534031404802E-3</v>
      </c>
      <c r="P193" s="2">
        <v>-2.1612903225800999E-2</v>
      </c>
      <c r="Q193" s="2">
        <v>6.1612903225806503</v>
      </c>
      <c r="R193" s="2">
        <v>0.38461538461538503</v>
      </c>
      <c r="S193" s="2">
        <v>140</v>
      </c>
      <c r="T193" s="2">
        <v>84</v>
      </c>
      <c r="U193" s="2">
        <v>35</v>
      </c>
      <c r="V193" s="2">
        <v>71</v>
      </c>
    </row>
    <row r="194" spans="1:22" x14ac:dyDescent="0.25">
      <c r="A194" s="2">
        <f>(Table2[[#This Row],[profit]] / 123.16 * 1000) - (Table2[[#This Row],[positions]] * 0.08)</f>
        <v>-20.815615459563965</v>
      </c>
      <c r="B194" s="2" t="s">
        <v>37</v>
      </c>
      <c r="C194" s="2">
        <v>744</v>
      </c>
      <c r="D194" s="2" t="s">
        <v>30</v>
      </c>
      <c r="E194" s="2">
        <v>0.08</v>
      </c>
      <c r="F194" s="2">
        <v>0.18</v>
      </c>
      <c r="G194" s="2">
        <v>150</v>
      </c>
      <c r="H194" s="2">
        <v>960</v>
      </c>
      <c r="I194" s="2">
        <v>0.13</v>
      </c>
      <c r="J194" s="2">
        <v>179</v>
      </c>
      <c r="K194" s="2">
        <v>-0.79999999999989801</v>
      </c>
      <c r="L194" s="2">
        <v>-1.4999999999999001</v>
      </c>
      <c r="M194" s="2">
        <v>0.53631284916201105</v>
      </c>
      <c r="N194" s="2">
        <v>0.52513966480446905</v>
      </c>
      <c r="O194" s="2">
        <v>-4.4692737430161904E-3</v>
      </c>
      <c r="P194" s="2">
        <v>-2.5806451612899899E-2</v>
      </c>
      <c r="Q194" s="2">
        <v>5.7741935483870996</v>
      </c>
      <c r="R194" s="2">
        <v>0.41666666666666702</v>
      </c>
      <c r="S194" s="2">
        <v>158</v>
      </c>
      <c r="T194" s="2">
        <v>72</v>
      </c>
      <c r="U194" s="2">
        <v>65</v>
      </c>
      <c r="V194" s="2">
        <v>41</v>
      </c>
    </row>
    <row r="195" spans="1:22" x14ac:dyDescent="0.25">
      <c r="A195" s="2">
        <f>(Table2[[#This Row],[profit]] / 123.16 * 1000) - (Table2[[#This Row],[positions]] * 0.08)</f>
        <v>-20.874024033776994</v>
      </c>
      <c r="B195" s="2" t="s">
        <v>37</v>
      </c>
      <c r="C195" s="2">
        <v>744</v>
      </c>
      <c r="D195" s="2" t="s">
        <v>30</v>
      </c>
      <c r="E195" s="2">
        <v>0.06</v>
      </c>
      <c r="F195" s="2">
        <v>0.14000000000000001</v>
      </c>
      <c r="G195" s="2">
        <v>60</v>
      </c>
      <c r="H195" s="2">
        <v>900</v>
      </c>
      <c r="I195" s="2">
        <v>0.16</v>
      </c>
      <c r="J195" s="2">
        <v>266</v>
      </c>
      <c r="K195" s="2">
        <v>5.00000000000256E-2</v>
      </c>
      <c r="L195" s="2">
        <v>-0.65999999999996795</v>
      </c>
      <c r="M195" s="2">
        <v>0.53007518796992503</v>
      </c>
      <c r="N195" s="2">
        <v>0.488721804511278</v>
      </c>
      <c r="O195" s="2">
        <v>1.8796992481212601E-4</v>
      </c>
      <c r="P195" s="2">
        <v>1.6129032258072799E-3</v>
      </c>
      <c r="Q195" s="2">
        <v>8.5806451612903203</v>
      </c>
      <c r="R195" s="2">
        <v>0.230769230769231</v>
      </c>
      <c r="S195" s="2">
        <v>85</v>
      </c>
      <c r="T195" s="2">
        <v>193</v>
      </c>
      <c r="U195" s="2">
        <v>65</v>
      </c>
      <c r="V195" s="2">
        <v>8</v>
      </c>
    </row>
    <row r="196" spans="1:22" x14ac:dyDescent="0.25">
      <c r="A196" s="2">
        <f>(Table2[[#This Row],[profit]] / 123.16 * 1000) - (Table2[[#This Row],[positions]] * 0.08)</f>
        <v>-21.21920103929823</v>
      </c>
      <c r="B196" s="2" t="s">
        <v>37</v>
      </c>
      <c r="C196" s="2">
        <v>744</v>
      </c>
      <c r="D196" s="2" t="s">
        <v>30</v>
      </c>
      <c r="E196" s="2">
        <v>0.06</v>
      </c>
      <c r="F196" s="2">
        <v>0.17</v>
      </c>
      <c r="G196" s="2">
        <v>210</v>
      </c>
      <c r="H196" s="2">
        <v>900</v>
      </c>
      <c r="I196" s="2">
        <v>0.13</v>
      </c>
      <c r="J196" s="2">
        <v>181</v>
      </c>
      <c r="K196" s="2">
        <v>-0.82999999999996998</v>
      </c>
      <c r="L196" s="2">
        <v>-1.75999999999999</v>
      </c>
      <c r="M196" s="2">
        <v>0.56906077348066297</v>
      </c>
      <c r="N196" s="2">
        <v>0.56906077348066297</v>
      </c>
      <c r="O196" s="2">
        <v>-4.5856353591158597E-3</v>
      </c>
      <c r="P196" s="2">
        <v>-2.6774193548386099E-2</v>
      </c>
      <c r="Q196" s="2">
        <v>5.8387096774193603</v>
      </c>
      <c r="R196" s="2">
        <v>0.25</v>
      </c>
      <c r="S196" s="2">
        <v>179</v>
      </c>
      <c r="T196" s="2">
        <v>46</v>
      </c>
      <c r="U196" s="2">
        <v>88</v>
      </c>
      <c r="V196" s="2">
        <v>46</v>
      </c>
    </row>
    <row r="197" spans="1:22" x14ac:dyDescent="0.25">
      <c r="A197" s="2">
        <f>(Table2[[#This Row],[profit]] / 123.16 * 1000) - (Table2[[#This Row],[positions]] * 0.08)</f>
        <v>-21.253783696006025</v>
      </c>
      <c r="B197" s="2" t="s">
        <v>37</v>
      </c>
      <c r="C197" s="2">
        <v>744</v>
      </c>
      <c r="D197" s="2" t="s">
        <v>30</v>
      </c>
      <c r="E197" s="2">
        <v>0.13</v>
      </c>
      <c r="F197" s="2">
        <v>0.16</v>
      </c>
      <c r="G197" s="2">
        <v>90</v>
      </c>
      <c r="H197" s="2">
        <v>600</v>
      </c>
      <c r="I197" s="2">
        <v>0.27</v>
      </c>
      <c r="J197" s="2">
        <v>220</v>
      </c>
      <c r="K197" s="2">
        <v>-0.45000000000010199</v>
      </c>
      <c r="L197" s="2">
        <v>-1.27000000000002</v>
      </c>
      <c r="M197" s="2">
        <v>0.527272727272727</v>
      </c>
      <c r="N197" s="2">
        <v>0.50909090909090904</v>
      </c>
      <c r="O197" s="2">
        <v>-2.0454545454550101E-3</v>
      </c>
      <c r="P197" s="2">
        <v>-1.4516129032261399E-2</v>
      </c>
      <c r="Q197" s="2">
        <v>7.0967741935483897</v>
      </c>
      <c r="R197" s="2">
        <v>0.41666666666666702</v>
      </c>
      <c r="S197" s="2">
        <v>122</v>
      </c>
      <c r="T197" s="2">
        <v>184</v>
      </c>
      <c r="U197" s="2">
        <v>29</v>
      </c>
      <c r="V197" s="2">
        <v>7</v>
      </c>
    </row>
    <row r="198" spans="1:22" x14ac:dyDescent="0.25">
      <c r="A198" s="2">
        <f>(Table2[[#This Row],[profit]] / 123.16 * 1000) - (Table2[[#This Row],[positions]] * 0.08)</f>
        <v>-21.257447223124473</v>
      </c>
      <c r="B198" s="2" t="s">
        <v>37</v>
      </c>
      <c r="C198" s="2">
        <v>744</v>
      </c>
      <c r="D198" s="2" t="s">
        <v>30</v>
      </c>
      <c r="E198" s="2">
        <v>0.3</v>
      </c>
      <c r="F198" s="2">
        <v>0.2</v>
      </c>
      <c r="G198" s="2">
        <v>210</v>
      </c>
      <c r="H198" s="2">
        <v>660</v>
      </c>
      <c r="I198" s="2">
        <v>0.09</v>
      </c>
      <c r="J198" s="2">
        <v>149</v>
      </c>
      <c r="K198" s="2">
        <v>-1.1500000000000099</v>
      </c>
      <c r="L198" s="2">
        <v>-3.2299999999999902</v>
      </c>
      <c r="M198" s="2">
        <v>0.577181208053691</v>
      </c>
      <c r="N198" s="2">
        <v>0.36912751677852401</v>
      </c>
      <c r="O198" s="2">
        <v>-7.71812080536917E-3</v>
      </c>
      <c r="P198" s="2">
        <v>-3.70967741935486E-2</v>
      </c>
      <c r="Q198" s="2">
        <v>4.8064516129032304</v>
      </c>
      <c r="R198" s="2">
        <v>0.25</v>
      </c>
      <c r="S198" s="2">
        <v>228</v>
      </c>
      <c r="T198" s="2">
        <v>72</v>
      </c>
      <c r="U198" s="2">
        <v>8</v>
      </c>
      <c r="V198" s="2">
        <v>68</v>
      </c>
    </row>
    <row r="199" spans="1:22" x14ac:dyDescent="0.25">
      <c r="A199" s="2">
        <f>(Table2[[#This Row],[profit]] / 123.16 * 1000) - (Table2[[#This Row],[positions]] * 0.08)</f>
        <v>-21.266852874309848</v>
      </c>
      <c r="B199" s="2" t="s">
        <v>37</v>
      </c>
      <c r="C199" s="2">
        <v>744</v>
      </c>
      <c r="D199" s="2" t="s">
        <v>30</v>
      </c>
      <c r="E199" s="2">
        <v>0.02</v>
      </c>
      <c r="F199" s="2">
        <v>0.1</v>
      </c>
      <c r="G199" s="2">
        <v>90</v>
      </c>
      <c r="H199" s="2">
        <v>840</v>
      </c>
      <c r="I199" s="2">
        <v>0.15</v>
      </c>
      <c r="J199" s="2">
        <v>277</v>
      </c>
      <c r="K199" s="2">
        <v>0.109999999999999</v>
      </c>
      <c r="L199" s="2">
        <v>-0.21999999999997</v>
      </c>
      <c r="M199" s="2">
        <v>0.54151624548736499</v>
      </c>
      <c r="N199" s="2">
        <v>0.70397111913357402</v>
      </c>
      <c r="O199" s="2">
        <v>3.97111913357399E-4</v>
      </c>
      <c r="P199" s="2">
        <v>3.5483870967741799E-3</v>
      </c>
      <c r="Q199" s="2">
        <v>8.9354838709677402</v>
      </c>
      <c r="R199" s="2">
        <v>0.53846153846153799</v>
      </c>
      <c r="S199" s="2">
        <v>72</v>
      </c>
      <c r="T199" s="2">
        <v>74</v>
      </c>
      <c r="U199" s="2">
        <v>190</v>
      </c>
      <c r="V199" s="2">
        <v>12</v>
      </c>
    </row>
    <row r="200" spans="1:22" x14ac:dyDescent="0.25">
      <c r="A200" s="2">
        <f>(Table2[[#This Row],[profit]] / 123.16 * 1000) - (Table2[[#This Row],[positions]] * 0.08)</f>
        <v>-21.418564468981895</v>
      </c>
      <c r="B200" s="2" t="s">
        <v>37</v>
      </c>
      <c r="C200" s="2">
        <v>744</v>
      </c>
      <c r="D200" s="2" t="s">
        <v>30</v>
      </c>
      <c r="E200" s="2">
        <v>0.24</v>
      </c>
      <c r="F200" s="2">
        <v>0.1</v>
      </c>
      <c r="G200" s="2">
        <v>60</v>
      </c>
      <c r="H200" s="2">
        <v>780</v>
      </c>
      <c r="I200" s="2">
        <v>0.13</v>
      </c>
      <c r="J200" s="2">
        <v>218</v>
      </c>
      <c r="K200" s="2">
        <v>-0.48999999999980998</v>
      </c>
      <c r="L200" s="2">
        <v>-0.74999999999991496</v>
      </c>
      <c r="M200" s="2">
        <v>0.51834862385321101</v>
      </c>
      <c r="N200" s="2">
        <v>0.45412844036697197</v>
      </c>
      <c r="O200" s="2">
        <v>-2.2477064220174799E-3</v>
      </c>
      <c r="P200" s="2">
        <v>-1.58064516128971E-2</v>
      </c>
      <c r="Q200" s="2">
        <v>7.0322580645161299</v>
      </c>
      <c r="R200" s="2">
        <v>0.30769230769230799</v>
      </c>
      <c r="S200" s="2">
        <v>98</v>
      </c>
      <c r="T200" s="2">
        <v>198</v>
      </c>
      <c r="U200" s="2">
        <v>2</v>
      </c>
      <c r="V200" s="2">
        <v>18</v>
      </c>
    </row>
    <row r="201" spans="1:22" x14ac:dyDescent="0.25">
      <c r="A201" s="2">
        <f>(Table2[[#This Row],[profit]] / 123.16 * 1000) - (Table2[[#This Row],[positions]] * 0.08)</f>
        <v>-21.422227996102954</v>
      </c>
      <c r="B201" s="2" t="s">
        <v>37</v>
      </c>
      <c r="C201" s="2">
        <v>744</v>
      </c>
      <c r="D201" s="2" t="s">
        <v>30</v>
      </c>
      <c r="E201" s="2">
        <v>0.15</v>
      </c>
      <c r="F201" s="2">
        <v>0.18</v>
      </c>
      <c r="G201" s="2">
        <v>180</v>
      </c>
      <c r="H201" s="2">
        <v>780</v>
      </c>
      <c r="I201" s="2">
        <v>0.23</v>
      </c>
      <c r="J201" s="2">
        <v>147</v>
      </c>
      <c r="K201" s="2">
        <v>-1.1900000000000399</v>
      </c>
      <c r="L201" s="2">
        <v>-2.9700000000000299</v>
      </c>
      <c r="M201" s="2">
        <v>0.57142857142857095</v>
      </c>
      <c r="N201" s="2">
        <v>0.45578231292517002</v>
      </c>
      <c r="O201" s="2">
        <v>-8.0952380952383704E-3</v>
      </c>
      <c r="P201" s="2">
        <v>-3.8387096774194898E-2</v>
      </c>
      <c r="Q201" s="2">
        <v>4.7419354838709697</v>
      </c>
      <c r="R201" s="2">
        <v>0.33333333333333298</v>
      </c>
      <c r="S201" s="2">
        <v>238</v>
      </c>
      <c r="T201" s="2">
        <v>99</v>
      </c>
      <c r="U201" s="2">
        <v>32</v>
      </c>
      <c r="V201" s="2">
        <v>15</v>
      </c>
    </row>
    <row r="202" spans="1:22" x14ac:dyDescent="0.25">
      <c r="A202" s="2">
        <f>(Table2[[#This Row],[profit]] / 123.16 * 1000) - (Table2[[#This Row],[positions]] * 0.08)</f>
        <v>-21.608366352713134</v>
      </c>
      <c r="B202" s="2" t="s">
        <v>37</v>
      </c>
      <c r="C202" s="2">
        <v>744</v>
      </c>
      <c r="D202" s="2" t="s">
        <v>30</v>
      </c>
      <c r="E202" s="2">
        <v>0.13</v>
      </c>
      <c r="F202" s="2">
        <v>0.14000000000000001</v>
      </c>
      <c r="G202" s="2">
        <v>90</v>
      </c>
      <c r="H202" s="2">
        <v>540</v>
      </c>
      <c r="I202" s="2">
        <v>0.06</v>
      </c>
      <c r="J202" s="2">
        <v>263</v>
      </c>
      <c r="K202" s="2">
        <v>-7.0000000000149498E-2</v>
      </c>
      <c r="L202" s="2">
        <v>-0.74000000000015098</v>
      </c>
      <c r="M202" s="2">
        <v>0.52851711026616</v>
      </c>
      <c r="N202" s="2">
        <v>0.41825095057034201</v>
      </c>
      <c r="O202" s="2">
        <v>-2.6615969581805901E-4</v>
      </c>
      <c r="P202" s="2">
        <v>-2.2580645161338602E-3</v>
      </c>
      <c r="Q202" s="2">
        <v>8.4838709677419395</v>
      </c>
      <c r="R202" s="2">
        <v>0.61538461538461497</v>
      </c>
      <c r="S202" s="2">
        <v>82</v>
      </c>
      <c r="T202" s="2">
        <v>123</v>
      </c>
      <c r="U202" s="2">
        <v>33</v>
      </c>
      <c r="V202" s="2">
        <v>106</v>
      </c>
    </row>
    <row r="203" spans="1:22" x14ac:dyDescent="0.25">
      <c r="A203" s="2">
        <f>(Table2[[#This Row],[profit]] / 123.16 * 1000) - (Table2[[#This Row],[positions]] * 0.08)</f>
        <v>-21.653861643390385</v>
      </c>
      <c r="B203" s="2" t="s">
        <v>37</v>
      </c>
      <c r="C203" s="2">
        <v>744</v>
      </c>
      <c r="D203" s="2" t="s">
        <v>30</v>
      </c>
      <c r="E203" s="2">
        <v>0.23</v>
      </c>
      <c r="F203" s="2">
        <v>0.19</v>
      </c>
      <c r="G203" s="2">
        <v>180</v>
      </c>
      <c r="H203" s="2">
        <v>420</v>
      </c>
      <c r="I203" s="2">
        <v>0.18</v>
      </c>
      <c r="J203" s="2">
        <v>157</v>
      </c>
      <c r="K203" s="2">
        <v>-1.1199999999999599</v>
      </c>
      <c r="L203" s="2">
        <v>-2.6999999999999602</v>
      </c>
      <c r="M203" s="2">
        <v>0.56050955414012704</v>
      </c>
      <c r="N203" s="2">
        <v>0.50955414012738898</v>
      </c>
      <c r="O203" s="2">
        <v>-7.1337579617832001E-3</v>
      </c>
      <c r="P203" s="2">
        <v>-3.6129032258063298E-2</v>
      </c>
      <c r="Q203" s="2">
        <v>5.0645161290322598</v>
      </c>
      <c r="R203" s="2">
        <v>0.5</v>
      </c>
      <c r="S203" s="2">
        <v>238</v>
      </c>
      <c r="T203" s="2">
        <v>107</v>
      </c>
      <c r="U203" s="2">
        <v>15</v>
      </c>
      <c r="V203" s="2">
        <v>34</v>
      </c>
    </row>
    <row r="204" spans="1:22" x14ac:dyDescent="0.25">
      <c r="A204" s="2">
        <f>(Table2[[#This Row],[profit]] / 123.16 * 1000) - (Table2[[#This Row],[positions]] * 0.08)</f>
        <v>-21.766053913607038</v>
      </c>
      <c r="B204" s="2" t="s">
        <v>37</v>
      </c>
      <c r="C204" s="2">
        <v>744</v>
      </c>
      <c r="D204" s="2" t="s">
        <v>30</v>
      </c>
      <c r="E204" s="2">
        <v>0.2</v>
      </c>
      <c r="F204" s="2">
        <v>0.16</v>
      </c>
      <c r="G204" s="2">
        <v>120</v>
      </c>
      <c r="H204" s="2">
        <v>600</v>
      </c>
      <c r="I204" s="2">
        <v>0.1</v>
      </c>
      <c r="J204" s="2">
        <v>199</v>
      </c>
      <c r="K204" s="2">
        <v>-0.71999999999984299</v>
      </c>
      <c r="L204" s="2">
        <v>-1.2299999999998299</v>
      </c>
      <c r="M204" s="2">
        <v>0.542713567839196</v>
      </c>
      <c r="N204" s="2">
        <v>0.457286432160804</v>
      </c>
      <c r="O204" s="2">
        <v>-3.6180904522605199E-3</v>
      </c>
      <c r="P204" s="2">
        <v>-2.3225806451607801E-2</v>
      </c>
      <c r="Q204" s="2">
        <v>6.4193548387096797</v>
      </c>
      <c r="R204" s="2">
        <v>0.41666666666666702</v>
      </c>
      <c r="S204" s="2">
        <v>154</v>
      </c>
      <c r="T204" s="2">
        <v>126</v>
      </c>
      <c r="U204" s="2">
        <v>14</v>
      </c>
      <c r="V204" s="2">
        <v>58</v>
      </c>
    </row>
    <row r="205" spans="1:22" x14ac:dyDescent="0.25">
      <c r="A205" s="2">
        <f>(Table2[[#This Row],[profit]] / 123.16 * 1000) - (Table2[[#This Row],[positions]] * 0.08)</f>
        <v>-21.840155894770625</v>
      </c>
      <c r="B205" s="2" t="s">
        <v>37</v>
      </c>
      <c r="C205" s="2">
        <v>744</v>
      </c>
      <c r="D205" s="2" t="s">
        <v>30</v>
      </c>
      <c r="E205" s="2">
        <v>0.23</v>
      </c>
      <c r="F205" s="2">
        <v>0.13</v>
      </c>
      <c r="G205" s="2">
        <v>210</v>
      </c>
      <c r="H205" s="2">
        <v>600</v>
      </c>
      <c r="I205" s="2">
        <v>0.13</v>
      </c>
      <c r="J205" s="2">
        <v>137</v>
      </c>
      <c r="K205" s="2">
        <v>-1.3399999999999499</v>
      </c>
      <c r="L205" s="2">
        <v>-2.18999999999994</v>
      </c>
      <c r="M205" s="2">
        <v>0.53284671532846695</v>
      </c>
      <c r="N205" s="2">
        <v>0.43065693430656898</v>
      </c>
      <c r="O205" s="2">
        <v>-9.7810218978098308E-3</v>
      </c>
      <c r="P205" s="2">
        <v>-4.3225806451611198E-2</v>
      </c>
      <c r="Q205" s="2">
        <v>4.4193548387096797</v>
      </c>
      <c r="R205" s="2">
        <v>0.38461538461538503</v>
      </c>
      <c r="S205" s="2">
        <v>225</v>
      </c>
      <c r="T205" s="2">
        <v>83</v>
      </c>
      <c r="U205" s="2">
        <v>12</v>
      </c>
      <c r="V205" s="2">
        <v>41</v>
      </c>
    </row>
    <row r="206" spans="1:22" x14ac:dyDescent="0.25">
      <c r="A206" s="2">
        <f>(Table2[[#This Row],[profit]] / 123.16 * 1000) - (Table2[[#This Row],[positions]] * 0.08)</f>
        <v>-21.916414420266197</v>
      </c>
      <c r="B206" s="2" t="s">
        <v>37</v>
      </c>
      <c r="C206" s="2">
        <v>744</v>
      </c>
      <c r="D206" s="2" t="s">
        <v>30</v>
      </c>
      <c r="E206" s="2">
        <v>0.03</v>
      </c>
      <c r="F206" s="2">
        <v>0.15</v>
      </c>
      <c r="G206" s="2">
        <v>90</v>
      </c>
      <c r="H206" s="2">
        <v>900</v>
      </c>
      <c r="I206" s="2">
        <v>0.3</v>
      </c>
      <c r="J206" s="2">
        <v>277</v>
      </c>
      <c r="K206" s="2">
        <v>3.0000000000015299E-2</v>
      </c>
      <c r="L206" s="2">
        <v>-0.82999999999994101</v>
      </c>
      <c r="M206" s="2">
        <v>0.54151624548736499</v>
      </c>
      <c r="N206" s="2">
        <v>0.66064981949458501</v>
      </c>
      <c r="O206" s="2">
        <v>1.08303249097528E-4</v>
      </c>
      <c r="P206" s="2">
        <v>9.6774193548436601E-4</v>
      </c>
      <c r="Q206" s="2">
        <v>8.9354838709677402</v>
      </c>
      <c r="R206" s="2">
        <v>0.5</v>
      </c>
      <c r="S206" s="2">
        <v>81</v>
      </c>
      <c r="T206" s="2">
        <v>97</v>
      </c>
      <c r="U206" s="2">
        <v>172</v>
      </c>
      <c r="V206" s="2">
        <v>7</v>
      </c>
    </row>
    <row r="207" spans="1:22" x14ac:dyDescent="0.25">
      <c r="A207" s="2">
        <f>(Table2[[#This Row],[profit]] / 123.16 * 1000) - (Table2[[#This Row],[positions]] * 0.08)</f>
        <v>-22.027645339395583</v>
      </c>
      <c r="B207" s="2" t="s">
        <v>37</v>
      </c>
      <c r="C207" s="2">
        <v>744</v>
      </c>
      <c r="D207" s="2" t="s">
        <v>30</v>
      </c>
      <c r="E207" s="2">
        <v>0.26</v>
      </c>
      <c r="F207" s="2">
        <v>0.19</v>
      </c>
      <c r="G207" s="2">
        <v>210</v>
      </c>
      <c r="H207" s="2">
        <v>1140</v>
      </c>
      <c r="I207" s="2">
        <v>0.16</v>
      </c>
      <c r="J207" s="2">
        <v>116</v>
      </c>
      <c r="K207" s="2">
        <v>-1.5699999999999601</v>
      </c>
      <c r="L207" s="2">
        <v>-2.7499999999999298</v>
      </c>
      <c r="M207" s="2">
        <v>0.54310344827586199</v>
      </c>
      <c r="N207" s="2">
        <v>0.48275862068965503</v>
      </c>
      <c r="O207" s="2">
        <v>-1.35344827586204E-2</v>
      </c>
      <c r="P207" s="2">
        <v>-5.06451612903214E-2</v>
      </c>
      <c r="Q207" s="2">
        <v>3.7419354838709702</v>
      </c>
      <c r="R207" s="2">
        <v>0.46153846153846201</v>
      </c>
      <c r="S207" s="2">
        <v>271</v>
      </c>
      <c r="T207" s="2">
        <v>79</v>
      </c>
      <c r="U207" s="2">
        <v>7</v>
      </c>
      <c r="V207" s="2">
        <v>29</v>
      </c>
    </row>
    <row r="208" spans="1:22" x14ac:dyDescent="0.25">
      <c r="A208" s="2">
        <f>(Table2[[#This Row],[profit]] / 123.16 * 1000) - (Table2[[#This Row],[positions]] * 0.08)</f>
        <v>-22.058642416369359</v>
      </c>
      <c r="B208" s="2" t="s">
        <v>37</v>
      </c>
      <c r="C208" s="2">
        <v>744</v>
      </c>
      <c r="D208" s="2" t="s">
        <v>30</v>
      </c>
      <c r="E208" s="2">
        <v>0.18</v>
      </c>
      <c r="F208" s="2">
        <v>0.12</v>
      </c>
      <c r="G208" s="2">
        <v>150</v>
      </c>
      <c r="H208" s="2">
        <v>660</v>
      </c>
      <c r="I208" s="2">
        <v>0.12</v>
      </c>
      <c r="J208" s="2">
        <v>158</v>
      </c>
      <c r="K208" s="2">
        <v>-1.1600000000000501</v>
      </c>
      <c r="L208" s="2">
        <v>-2.11</v>
      </c>
      <c r="M208" s="2">
        <v>0.525316455696203</v>
      </c>
      <c r="N208" s="2">
        <v>0.405063291139241</v>
      </c>
      <c r="O208" s="2">
        <v>-7.3417721518990696E-3</v>
      </c>
      <c r="P208" s="2">
        <v>-3.7419354838711401E-2</v>
      </c>
      <c r="Q208" s="2">
        <v>5.0967741935483897</v>
      </c>
      <c r="R208" s="2">
        <v>0.30769230769230799</v>
      </c>
      <c r="S208" s="2">
        <v>188</v>
      </c>
      <c r="T208" s="2">
        <v>97</v>
      </c>
      <c r="U208" s="2">
        <v>20</v>
      </c>
      <c r="V208" s="2">
        <v>40</v>
      </c>
    </row>
    <row r="209" spans="1:22" x14ac:dyDescent="0.25">
      <c r="A209" s="2">
        <f>(Table2[[#This Row],[profit]] / 123.16 * 1000) - (Table2[[#This Row],[positions]] * 0.08)</f>
        <v>-22.255537512178897</v>
      </c>
      <c r="B209" s="2" t="s">
        <v>37</v>
      </c>
      <c r="C209" s="2">
        <v>744</v>
      </c>
      <c r="D209" s="2" t="s">
        <v>30</v>
      </c>
      <c r="E209" s="2">
        <v>0.23</v>
      </c>
      <c r="F209" s="2">
        <v>0.08</v>
      </c>
      <c r="G209" s="2">
        <v>60</v>
      </c>
      <c r="H209" s="2">
        <v>420</v>
      </c>
      <c r="I209" s="2">
        <v>0.12</v>
      </c>
      <c r="J209" s="2">
        <v>265</v>
      </c>
      <c r="K209" s="2">
        <v>-0.12999999999995299</v>
      </c>
      <c r="L209" s="2">
        <v>-0.22999999999998999</v>
      </c>
      <c r="M209" s="2">
        <v>0.50188679245282997</v>
      </c>
      <c r="N209" s="2">
        <v>0.475471698113208</v>
      </c>
      <c r="O209" s="2">
        <v>-4.9056603773567104E-4</v>
      </c>
      <c r="P209" s="2">
        <v>-4.19354838709525E-3</v>
      </c>
      <c r="Q209" s="2">
        <v>8.5483870967741904</v>
      </c>
      <c r="R209" s="2">
        <v>0.53846153846153799</v>
      </c>
      <c r="S209" s="2">
        <v>79</v>
      </c>
      <c r="T209" s="2">
        <v>232</v>
      </c>
      <c r="U209" s="2">
        <v>6</v>
      </c>
      <c r="V209" s="2">
        <v>27</v>
      </c>
    </row>
    <row r="210" spans="1:22" x14ac:dyDescent="0.25">
      <c r="A210" s="2">
        <f>(Table2[[#This Row],[profit]] / 123.16 * 1000) - (Table2[[#This Row],[positions]] * 0.08)</f>
        <v>-22.255615459564307</v>
      </c>
      <c r="B210" s="2" t="s">
        <v>37</v>
      </c>
      <c r="C210" s="2">
        <v>744</v>
      </c>
      <c r="D210" s="2" t="s">
        <v>30</v>
      </c>
      <c r="E210" s="2">
        <v>0.06</v>
      </c>
      <c r="F210" s="2">
        <v>0.18</v>
      </c>
      <c r="G210" s="2">
        <v>150</v>
      </c>
      <c r="H210" s="2">
        <v>720</v>
      </c>
      <c r="I210" s="2">
        <v>0.17</v>
      </c>
      <c r="J210" s="2">
        <v>197</v>
      </c>
      <c r="K210" s="2">
        <v>-0.79999999999993998</v>
      </c>
      <c r="L210" s="2">
        <v>-1.5699999999999501</v>
      </c>
      <c r="M210" s="2">
        <v>0.55837563451776695</v>
      </c>
      <c r="N210" s="2">
        <v>0.55837563451776695</v>
      </c>
      <c r="O210" s="2">
        <v>-4.0609137055834504E-3</v>
      </c>
      <c r="P210" s="2">
        <v>-2.58064516129013E-2</v>
      </c>
      <c r="Q210" s="2">
        <v>6.3548387096774199</v>
      </c>
      <c r="R210" s="2">
        <v>0.33333333333333298</v>
      </c>
      <c r="S210" s="2">
        <v>151</v>
      </c>
      <c r="T210" s="2">
        <v>91</v>
      </c>
      <c r="U210" s="2">
        <v>84</v>
      </c>
      <c r="V210" s="2">
        <v>21</v>
      </c>
    </row>
    <row r="211" spans="1:22" x14ac:dyDescent="0.25">
      <c r="A211" s="2">
        <f>(Table2[[#This Row],[profit]] / 123.16 * 1000) - (Table2[[#This Row],[positions]] * 0.08)</f>
        <v>-22.273543358234257</v>
      </c>
      <c r="B211" s="2" t="s">
        <v>37</v>
      </c>
      <c r="C211" s="2">
        <v>744</v>
      </c>
      <c r="D211" s="2" t="s">
        <v>30</v>
      </c>
      <c r="E211" s="2">
        <v>0.26</v>
      </c>
      <c r="F211" s="2">
        <v>0.21</v>
      </c>
      <c r="G211" s="2">
        <v>90</v>
      </c>
      <c r="H211" s="2">
        <v>1140</v>
      </c>
      <c r="I211" s="2">
        <v>0.14000000000000001</v>
      </c>
      <c r="J211" s="2">
        <v>182</v>
      </c>
      <c r="K211" s="2">
        <v>-0.95000000000013096</v>
      </c>
      <c r="L211" s="2">
        <v>-2.37000000000012</v>
      </c>
      <c r="M211" s="2">
        <v>0.51648351648351698</v>
      </c>
      <c r="N211" s="2">
        <v>0.49450549450549502</v>
      </c>
      <c r="O211" s="2">
        <v>-5.2197802197809402E-3</v>
      </c>
      <c r="P211" s="2">
        <v>-3.0645161290326801E-2</v>
      </c>
      <c r="Q211" s="2">
        <v>5.8709677419354804</v>
      </c>
      <c r="R211" s="2">
        <v>0.38461538461538503</v>
      </c>
      <c r="S211" s="2">
        <v>142</v>
      </c>
      <c r="T211" s="2">
        <v>148</v>
      </c>
      <c r="U211" s="2">
        <v>5</v>
      </c>
      <c r="V211" s="2">
        <v>29</v>
      </c>
    </row>
    <row r="212" spans="1:22" x14ac:dyDescent="0.25">
      <c r="A212" s="2">
        <f>(Table2[[#This Row],[profit]] / 123.16 * 1000) - (Table2[[#This Row],[positions]] * 0.08)</f>
        <v>-22.325898018836789</v>
      </c>
      <c r="B212" s="2" t="s">
        <v>37</v>
      </c>
      <c r="C212" s="2">
        <v>744</v>
      </c>
      <c r="D212" s="2" t="s">
        <v>30</v>
      </c>
      <c r="E212" s="2">
        <v>0.06</v>
      </c>
      <c r="F212" s="2">
        <v>0.19</v>
      </c>
      <c r="G212" s="2">
        <v>120</v>
      </c>
      <c r="H212" s="2">
        <v>360</v>
      </c>
      <c r="I212" s="2">
        <v>7.0000000000000007E-2</v>
      </c>
      <c r="J212" s="2">
        <v>342</v>
      </c>
      <c r="K212" s="2">
        <v>0.62000000000006095</v>
      </c>
      <c r="L212" s="2">
        <v>-0.48999999999998101</v>
      </c>
      <c r="M212" s="2">
        <v>0.55555555555555602</v>
      </c>
      <c r="N212" s="2">
        <v>0.52046783625730997</v>
      </c>
      <c r="O212" s="2">
        <v>1.8128654970762E-3</v>
      </c>
      <c r="P212" s="2">
        <v>2.0000000000001999E-2</v>
      </c>
      <c r="Q212" s="2">
        <v>11.0322580645161</v>
      </c>
      <c r="R212" s="2">
        <v>0.66666666666666696</v>
      </c>
      <c r="S212" s="2">
        <v>87</v>
      </c>
      <c r="T212" s="2">
        <v>70</v>
      </c>
      <c r="U212" s="2">
        <v>141</v>
      </c>
      <c r="V212" s="2">
        <v>130</v>
      </c>
    </row>
    <row r="213" spans="1:22" x14ac:dyDescent="0.25">
      <c r="A213" s="2">
        <f>(Table2[[#This Row],[profit]] / 123.16 * 1000) - (Table2[[#This Row],[positions]] * 0.08)</f>
        <v>-22.347645339395989</v>
      </c>
      <c r="B213" s="2" t="s">
        <v>37</v>
      </c>
      <c r="C213" s="2">
        <v>744</v>
      </c>
      <c r="D213" s="2" t="s">
        <v>30</v>
      </c>
      <c r="E213" s="2">
        <v>0.26</v>
      </c>
      <c r="F213" s="2">
        <v>0.16</v>
      </c>
      <c r="G213" s="2">
        <v>210</v>
      </c>
      <c r="H213" s="2">
        <v>720</v>
      </c>
      <c r="I213" s="2">
        <v>0.27</v>
      </c>
      <c r="J213" s="2">
        <v>120</v>
      </c>
      <c r="K213" s="2">
        <v>-1.5700000000000101</v>
      </c>
      <c r="L213" s="2">
        <v>-2.9299999999999802</v>
      </c>
      <c r="M213" s="2">
        <v>0.59166666666666701</v>
      </c>
      <c r="N213" s="2">
        <v>0.42499999999999999</v>
      </c>
      <c r="O213" s="2">
        <v>-1.30833333333334E-2</v>
      </c>
      <c r="P213" s="2">
        <v>-5.0645161290322802E-2</v>
      </c>
      <c r="Q213" s="2">
        <v>3.87096774193548</v>
      </c>
      <c r="R213" s="2">
        <v>0.33333333333333298</v>
      </c>
      <c r="S213" s="2">
        <v>263</v>
      </c>
      <c r="T213" s="2">
        <v>99</v>
      </c>
      <c r="U213" s="2">
        <v>9</v>
      </c>
      <c r="V213" s="2">
        <v>11</v>
      </c>
    </row>
    <row r="214" spans="1:22" x14ac:dyDescent="0.25">
      <c r="A214" s="2">
        <f>(Table2[[#This Row],[profit]] / 123.16 * 1000) - (Table2[[#This Row],[positions]] * 0.08)</f>
        <v>-22.523104904189672</v>
      </c>
      <c r="B214" s="2" t="s">
        <v>37</v>
      </c>
      <c r="C214" s="2">
        <v>744</v>
      </c>
      <c r="D214" s="2" t="s">
        <v>30</v>
      </c>
      <c r="E214" s="2">
        <v>0.1</v>
      </c>
      <c r="F214" s="2">
        <v>0.21</v>
      </c>
      <c r="G214" s="2">
        <v>120</v>
      </c>
      <c r="H214" s="2">
        <v>960</v>
      </c>
      <c r="I214" s="2">
        <v>0.25</v>
      </c>
      <c r="J214" s="2">
        <v>177</v>
      </c>
      <c r="K214" s="2">
        <v>-1.03</v>
      </c>
      <c r="L214" s="2">
        <v>-2.8099999999999898</v>
      </c>
      <c r="M214" s="2">
        <v>0.548022598870056</v>
      </c>
      <c r="N214" s="2">
        <v>0.51412429378531099</v>
      </c>
      <c r="O214" s="2">
        <v>-5.8192090395480303E-3</v>
      </c>
      <c r="P214" s="2">
        <v>-3.3225806451612903E-2</v>
      </c>
      <c r="Q214" s="2">
        <v>5.7096774193548399</v>
      </c>
      <c r="R214" s="2">
        <v>0.5</v>
      </c>
      <c r="S214" s="2">
        <v>161</v>
      </c>
      <c r="T214" s="2">
        <v>116</v>
      </c>
      <c r="U214" s="2">
        <v>49</v>
      </c>
      <c r="V214" s="2">
        <v>11</v>
      </c>
    </row>
    <row r="215" spans="1:22" x14ac:dyDescent="0.25">
      <c r="A215" s="2">
        <f>(Table2[[#This Row],[profit]] / 123.16 * 1000) - (Table2[[#This Row],[positions]] * 0.08)</f>
        <v>-22.674816498863105</v>
      </c>
      <c r="B215" s="2" t="s">
        <v>37</v>
      </c>
      <c r="C215" s="2">
        <v>744</v>
      </c>
      <c r="D215" s="2" t="s">
        <v>30</v>
      </c>
      <c r="E215" s="2">
        <v>0.28999999999999998</v>
      </c>
      <c r="F215" s="2">
        <v>0.21</v>
      </c>
      <c r="G215" s="2">
        <v>210</v>
      </c>
      <c r="H215" s="2">
        <v>780</v>
      </c>
      <c r="I215" s="2">
        <v>0.27</v>
      </c>
      <c r="J215" s="2">
        <v>118</v>
      </c>
      <c r="K215" s="2">
        <v>-1.6299999999999799</v>
      </c>
      <c r="L215" s="2">
        <v>-3.0499999999999301</v>
      </c>
      <c r="M215" s="2">
        <v>0.56779661016949201</v>
      </c>
      <c r="N215" s="2">
        <v>0.44915254237288099</v>
      </c>
      <c r="O215" s="2">
        <v>-1.38135593220337E-2</v>
      </c>
      <c r="P215" s="2">
        <v>-5.2580645161289699E-2</v>
      </c>
      <c r="Q215" s="2">
        <v>3.80645161290323</v>
      </c>
      <c r="R215" s="2">
        <v>0.25</v>
      </c>
      <c r="S215" s="2">
        <v>289</v>
      </c>
      <c r="T215" s="2">
        <v>97</v>
      </c>
      <c r="U215" s="2">
        <v>8</v>
      </c>
      <c r="V215" s="2">
        <v>12</v>
      </c>
    </row>
    <row r="216" spans="1:22" x14ac:dyDescent="0.25">
      <c r="A216" s="2">
        <f>(Table2[[#This Row],[profit]] / 123.16 * 1000) - (Table2[[#This Row],[positions]] * 0.08)</f>
        <v>-22.699837609613269</v>
      </c>
      <c r="B216" s="2" t="s">
        <v>37</v>
      </c>
      <c r="C216" s="2">
        <v>744</v>
      </c>
      <c r="D216" s="2" t="s">
        <v>30</v>
      </c>
      <c r="E216" s="2">
        <v>7.0000000000000007E-2</v>
      </c>
      <c r="F216" s="2">
        <v>0.16</v>
      </c>
      <c r="G216" s="2">
        <v>150</v>
      </c>
      <c r="H216" s="2">
        <v>1140</v>
      </c>
      <c r="I216" s="2">
        <v>0.21</v>
      </c>
      <c r="J216" s="2">
        <v>165</v>
      </c>
      <c r="K216" s="2">
        <v>-1.16999999999997</v>
      </c>
      <c r="L216" s="2">
        <v>-2.0700000000000101</v>
      </c>
      <c r="M216" s="2">
        <v>0.53333333333333299</v>
      </c>
      <c r="N216" s="2">
        <v>0.55151515151515196</v>
      </c>
      <c r="O216" s="2">
        <v>-7.09090909090893E-3</v>
      </c>
      <c r="P216" s="2">
        <v>-3.7741935483870101E-2</v>
      </c>
      <c r="Q216" s="2">
        <v>5.32258064516129</v>
      </c>
      <c r="R216" s="2">
        <v>0.30769230769230799</v>
      </c>
      <c r="S216" s="2">
        <v>169</v>
      </c>
      <c r="T216" s="2">
        <v>83</v>
      </c>
      <c r="U216" s="2">
        <v>67</v>
      </c>
      <c r="V216" s="2">
        <v>14</v>
      </c>
    </row>
    <row r="217" spans="1:22" x14ac:dyDescent="0.25">
      <c r="A217" s="2">
        <f>(Table2[[#This Row],[profit]] / 123.16 * 1000) - (Table2[[#This Row],[positions]] * 0.08)</f>
        <v>-22.955297174407356</v>
      </c>
      <c r="B217" s="2" t="s">
        <v>37</v>
      </c>
      <c r="C217" s="2">
        <v>744</v>
      </c>
      <c r="D217" s="2" t="s">
        <v>30</v>
      </c>
      <c r="E217" s="2">
        <v>0.06</v>
      </c>
      <c r="F217" s="2">
        <v>0.16</v>
      </c>
      <c r="G217" s="2">
        <v>120</v>
      </c>
      <c r="H217" s="2">
        <v>900</v>
      </c>
      <c r="I217" s="2">
        <v>0.09</v>
      </c>
      <c r="J217" s="2">
        <v>223</v>
      </c>
      <c r="K217" s="2">
        <v>-0.63000000000001</v>
      </c>
      <c r="L217" s="2">
        <v>-1.4400000000000399</v>
      </c>
      <c r="M217" s="2">
        <v>0.547085201793722</v>
      </c>
      <c r="N217" s="2">
        <v>0.52914798206278002</v>
      </c>
      <c r="O217" s="2">
        <v>-2.8251121076233602E-3</v>
      </c>
      <c r="P217" s="2">
        <v>-2.0322580645161601E-2</v>
      </c>
      <c r="Q217" s="2">
        <v>7.1935483870967696</v>
      </c>
      <c r="R217" s="2">
        <v>0.41666666666666702</v>
      </c>
      <c r="S217" s="2">
        <v>117</v>
      </c>
      <c r="T217" s="2">
        <v>69</v>
      </c>
      <c r="U217" s="2">
        <v>87</v>
      </c>
      <c r="V217" s="2">
        <v>66</v>
      </c>
    </row>
    <row r="218" spans="1:22" x14ac:dyDescent="0.25">
      <c r="A218" s="2">
        <f>(Table2[[#This Row],[profit]] / 123.16 * 1000) - (Table2[[#This Row],[positions]] * 0.08)</f>
        <v>-23.01864241636903</v>
      </c>
      <c r="B218" s="2" t="s">
        <v>37</v>
      </c>
      <c r="C218" s="2">
        <v>744</v>
      </c>
      <c r="D218" s="2" t="s">
        <v>30</v>
      </c>
      <c r="E218" s="2">
        <v>0.06</v>
      </c>
      <c r="F218" s="2">
        <v>0.15</v>
      </c>
      <c r="G218" s="2">
        <v>180</v>
      </c>
      <c r="H218" s="2">
        <v>840</v>
      </c>
      <c r="I218" s="2">
        <v>0.21</v>
      </c>
      <c r="J218" s="2">
        <v>170</v>
      </c>
      <c r="K218" s="2">
        <v>-1.1600000000000099</v>
      </c>
      <c r="L218" s="2">
        <v>-2.23999999999999</v>
      </c>
      <c r="M218" s="2">
        <v>0.55882352941176505</v>
      </c>
      <c r="N218" s="2">
        <v>0.6</v>
      </c>
      <c r="O218" s="2">
        <v>-6.8235294117647699E-3</v>
      </c>
      <c r="P218" s="2">
        <v>-3.7419354838709999E-2</v>
      </c>
      <c r="Q218" s="2">
        <v>5.4838709677419404</v>
      </c>
      <c r="R218" s="2">
        <v>0.41666666666666702</v>
      </c>
      <c r="S218" s="2">
        <v>195</v>
      </c>
      <c r="T218" s="2">
        <v>71</v>
      </c>
      <c r="U218" s="2">
        <v>80</v>
      </c>
      <c r="V218" s="2">
        <v>18</v>
      </c>
    </row>
    <row r="219" spans="1:22" x14ac:dyDescent="0.25">
      <c r="A219" s="2">
        <f>(Table2[[#This Row],[profit]] / 123.16 * 1000) - (Table2[[#This Row],[positions]] * 0.08)</f>
        <v>-23.386372198766068</v>
      </c>
      <c r="B219" s="2" t="s">
        <v>37</v>
      </c>
      <c r="C219" s="2">
        <v>744</v>
      </c>
      <c r="D219" s="2" t="s">
        <v>30</v>
      </c>
      <c r="E219" s="2">
        <v>0.22</v>
      </c>
      <c r="F219" s="2">
        <v>0.13</v>
      </c>
      <c r="G219" s="2">
        <v>90</v>
      </c>
      <c r="H219" s="2">
        <v>840</v>
      </c>
      <c r="I219" s="2">
        <v>0.12</v>
      </c>
      <c r="J219" s="2">
        <v>202</v>
      </c>
      <c r="K219" s="2">
        <v>-0.89000000000002899</v>
      </c>
      <c r="L219" s="2">
        <v>-2.0799999999999801</v>
      </c>
      <c r="M219" s="2">
        <v>0.53960396039603997</v>
      </c>
      <c r="N219" s="2">
        <v>0.46039603960395997</v>
      </c>
      <c r="O219" s="2">
        <v>-4.4059405940595504E-3</v>
      </c>
      <c r="P219" s="2">
        <v>-2.87096774193558E-2</v>
      </c>
      <c r="Q219" s="2">
        <v>6.5161290322580596</v>
      </c>
      <c r="R219" s="2">
        <v>0.53846153846153799</v>
      </c>
      <c r="S219" s="2">
        <v>135</v>
      </c>
      <c r="T219" s="2">
        <v>163</v>
      </c>
      <c r="U219" s="2">
        <v>6</v>
      </c>
      <c r="V219" s="2">
        <v>32</v>
      </c>
    </row>
    <row r="220" spans="1:22" x14ac:dyDescent="0.25">
      <c r="A220" s="2">
        <f>(Table2[[#This Row],[profit]] / 123.16 * 1000) - (Table2[[#This Row],[positions]] * 0.08)</f>
        <v>-23.418564468983512</v>
      </c>
      <c r="B220" s="2" t="s">
        <v>37</v>
      </c>
      <c r="C220" s="2">
        <v>744</v>
      </c>
      <c r="D220" s="2" t="s">
        <v>30</v>
      </c>
      <c r="E220" s="2">
        <v>0.13</v>
      </c>
      <c r="F220" s="2">
        <v>0.17</v>
      </c>
      <c r="G220" s="2">
        <v>60</v>
      </c>
      <c r="H220" s="2">
        <v>1080</v>
      </c>
      <c r="I220" s="2">
        <v>0.21</v>
      </c>
      <c r="J220" s="2">
        <v>243</v>
      </c>
      <c r="K220" s="2">
        <v>-0.49000000000000898</v>
      </c>
      <c r="L220" s="2">
        <v>-0.989999999999995</v>
      </c>
      <c r="M220" s="2">
        <v>0.52674897119341602</v>
      </c>
      <c r="N220" s="2">
        <v>0.44855967078189302</v>
      </c>
      <c r="O220" s="2">
        <v>-2.0164609053498301E-3</v>
      </c>
      <c r="P220" s="2">
        <v>-1.5806451612903501E-2</v>
      </c>
      <c r="Q220" s="2">
        <v>7.8387096774193497</v>
      </c>
      <c r="R220" s="2">
        <v>0.30769230769230799</v>
      </c>
      <c r="S220" s="2">
        <v>94</v>
      </c>
      <c r="T220" s="2">
        <v>217</v>
      </c>
      <c r="U220" s="2">
        <v>16</v>
      </c>
      <c r="V220" s="2">
        <v>9</v>
      </c>
    </row>
    <row r="221" spans="1:22" x14ac:dyDescent="0.25">
      <c r="A221" s="2">
        <f>(Table2[[#This Row],[profit]] / 123.16 * 1000) - (Table2[[#This Row],[positions]] * 0.08)</f>
        <v>-23.520077947386572</v>
      </c>
      <c r="B221" s="2" t="s">
        <v>37</v>
      </c>
      <c r="C221" s="2">
        <v>744</v>
      </c>
      <c r="D221" s="2" t="s">
        <v>30</v>
      </c>
      <c r="E221" s="2">
        <v>0.17</v>
      </c>
      <c r="F221" s="2">
        <v>0.19</v>
      </c>
      <c r="G221" s="2">
        <v>90</v>
      </c>
      <c r="H221" s="2">
        <v>480</v>
      </c>
      <c r="I221" s="2">
        <v>0.21</v>
      </c>
      <c r="J221" s="2">
        <v>226</v>
      </c>
      <c r="K221" s="2">
        <v>-0.67000000000013005</v>
      </c>
      <c r="L221" s="2">
        <v>-1.2300000000000799</v>
      </c>
      <c r="M221" s="2">
        <v>0.53097345132743401</v>
      </c>
      <c r="N221" s="2">
        <v>0.53539823008849596</v>
      </c>
      <c r="O221" s="2">
        <v>-2.9646017699120801E-3</v>
      </c>
      <c r="P221" s="2">
        <v>-2.1612903225810599E-2</v>
      </c>
      <c r="Q221" s="2">
        <v>7.2903225806451601</v>
      </c>
      <c r="R221" s="2">
        <v>0.58333333333333304</v>
      </c>
      <c r="S221" s="2">
        <v>123</v>
      </c>
      <c r="T221" s="2">
        <v>195</v>
      </c>
      <c r="U221" s="2">
        <v>17</v>
      </c>
      <c r="V221" s="2">
        <v>14</v>
      </c>
    </row>
    <row r="222" spans="1:22" x14ac:dyDescent="0.25">
      <c r="A222" s="2">
        <f>(Table2[[#This Row],[profit]] / 123.16 * 1000) - (Table2[[#This Row],[positions]] * 0.08)</f>
        <v>-23.552348164988615</v>
      </c>
      <c r="B222" s="2" t="s">
        <v>37</v>
      </c>
      <c r="C222" s="2">
        <v>744</v>
      </c>
      <c r="D222" s="2" t="s">
        <v>30</v>
      </c>
      <c r="E222" s="2">
        <v>0.11</v>
      </c>
      <c r="F222" s="2">
        <v>0.16</v>
      </c>
      <c r="G222" s="2">
        <v>210</v>
      </c>
      <c r="H222" s="2">
        <v>480</v>
      </c>
      <c r="I222" s="2">
        <v>0.09</v>
      </c>
      <c r="J222" s="2">
        <v>199</v>
      </c>
      <c r="K222" s="2">
        <v>-0.93999999999999795</v>
      </c>
      <c r="L222" s="2">
        <v>-1.38</v>
      </c>
      <c r="M222" s="2">
        <v>0.542713567839196</v>
      </c>
      <c r="N222" s="2">
        <v>0.452261306532663</v>
      </c>
      <c r="O222" s="2">
        <v>-4.7236180904522496E-3</v>
      </c>
      <c r="P222" s="2">
        <v>-3.0322580645161201E-2</v>
      </c>
      <c r="Q222" s="2">
        <v>6.4193548387096797</v>
      </c>
      <c r="R222" s="2">
        <v>0.41666666666666702</v>
      </c>
      <c r="S222" s="2">
        <v>162</v>
      </c>
      <c r="T222" s="2">
        <v>47</v>
      </c>
      <c r="U222" s="2">
        <v>63</v>
      </c>
      <c r="V222" s="2">
        <v>88</v>
      </c>
    </row>
    <row r="223" spans="1:22" x14ac:dyDescent="0.25">
      <c r="A223" s="2">
        <f>(Table2[[#This Row],[profit]] / 123.16 * 1000) - (Table2[[#This Row],[positions]] * 0.08)</f>
        <v>-23.661032802857097</v>
      </c>
      <c r="B223" s="2" t="s">
        <v>37</v>
      </c>
      <c r="C223" s="2">
        <v>744</v>
      </c>
      <c r="D223" s="2" t="s">
        <v>30</v>
      </c>
      <c r="E223" s="2">
        <v>0.2</v>
      </c>
      <c r="F223" s="2">
        <v>0.2</v>
      </c>
      <c r="G223" s="2">
        <v>150</v>
      </c>
      <c r="H223" s="2">
        <v>780</v>
      </c>
      <c r="I223" s="2">
        <v>0.09</v>
      </c>
      <c r="J223" s="2">
        <v>176</v>
      </c>
      <c r="K223" s="2">
        <v>-1.17999999999988</v>
      </c>
      <c r="L223" s="2">
        <v>-2.44999999999989</v>
      </c>
      <c r="M223" s="2">
        <v>0.55681818181818199</v>
      </c>
      <c r="N223" s="2">
        <v>0.41477272727272702</v>
      </c>
      <c r="O223" s="2">
        <v>-6.70454545454477E-3</v>
      </c>
      <c r="P223" s="2">
        <v>-3.8064516129028399E-2</v>
      </c>
      <c r="Q223" s="2">
        <v>5.67741935483871</v>
      </c>
      <c r="R223" s="2">
        <v>0.41666666666666702</v>
      </c>
      <c r="S223" s="2">
        <v>168</v>
      </c>
      <c r="T223" s="2">
        <v>88</v>
      </c>
      <c r="U223" s="2">
        <v>17</v>
      </c>
      <c r="V223" s="2">
        <v>70</v>
      </c>
    </row>
    <row r="224" spans="1:22" x14ac:dyDescent="0.25">
      <c r="A224" s="2">
        <f>(Table2[[#This Row],[profit]] / 123.16 * 1000) - (Table2[[#This Row],[positions]] * 0.08)</f>
        <v>-23.731393309514981</v>
      </c>
      <c r="B224" s="2" t="s">
        <v>37</v>
      </c>
      <c r="C224" s="2">
        <v>744</v>
      </c>
      <c r="D224" s="2" t="s">
        <v>30</v>
      </c>
      <c r="E224" s="2">
        <v>0.15</v>
      </c>
      <c r="F224" s="2">
        <v>0.14000000000000001</v>
      </c>
      <c r="G224" s="2">
        <v>60</v>
      </c>
      <c r="H224" s="2">
        <v>840</v>
      </c>
      <c r="I224" s="2">
        <v>0.23</v>
      </c>
      <c r="J224" s="2">
        <v>253</v>
      </c>
      <c r="K224" s="2">
        <v>-0.42999999999986499</v>
      </c>
      <c r="L224" s="2">
        <v>-1.16999999999987</v>
      </c>
      <c r="M224" s="2">
        <v>0.51778656126482203</v>
      </c>
      <c r="N224" s="2">
        <v>0.45454545454545497</v>
      </c>
      <c r="O224" s="2">
        <v>-1.6996047430824701E-3</v>
      </c>
      <c r="P224" s="2">
        <v>-1.38709677419311E-2</v>
      </c>
      <c r="Q224" s="2">
        <v>8.1612903225806406</v>
      </c>
      <c r="R224" s="2">
        <v>0.46153846153846201</v>
      </c>
      <c r="S224" s="2">
        <v>93</v>
      </c>
      <c r="T224" s="2">
        <v>235</v>
      </c>
      <c r="U224" s="2">
        <v>12</v>
      </c>
      <c r="V224" s="2">
        <v>6</v>
      </c>
    </row>
    <row r="225" spans="1:22" x14ac:dyDescent="0.25">
      <c r="A225" s="2">
        <f>(Table2[[#This Row],[profit]] / 123.16 * 1000) - (Table2[[#This Row],[positions]] * 0.08)</f>
        <v>-23.733783696004874</v>
      </c>
      <c r="B225" s="2" t="s">
        <v>37</v>
      </c>
      <c r="C225" s="2">
        <v>744</v>
      </c>
      <c r="D225" s="2" t="s">
        <v>30</v>
      </c>
      <c r="E225" s="2">
        <v>0.08</v>
      </c>
      <c r="F225" s="2">
        <v>0.17</v>
      </c>
      <c r="G225" s="2">
        <v>60</v>
      </c>
      <c r="H225" s="2">
        <v>1080</v>
      </c>
      <c r="I225" s="2">
        <v>0.2</v>
      </c>
      <c r="J225" s="2">
        <v>251</v>
      </c>
      <c r="K225" s="2">
        <v>-0.44999999999995999</v>
      </c>
      <c r="L225" s="2">
        <v>-0.93999999999994099</v>
      </c>
      <c r="M225" s="2">
        <v>0.52988047808764904</v>
      </c>
      <c r="N225" s="2">
        <v>0.46215139442231101</v>
      </c>
      <c r="O225" s="2">
        <v>-1.79282868525881E-3</v>
      </c>
      <c r="P225" s="2">
        <v>-1.4516129032256801E-2</v>
      </c>
      <c r="Q225" s="2">
        <v>8.0967741935483897</v>
      </c>
      <c r="R225" s="2">
        <v>0.38461538461538503</v>
      </c>
      <c r="S225" s="2">
        <v>88</v>
      </c>
      <c r="T225" s="2">
        <v>191</v>
      </c>
      <c r="U225" s="2">
        <v>49</v>
      </c>
      <c r="V225" s="2">
        <v>10</v>
      </c>
    </row>
    <row r="226" spans="1:22" x14ac:dyDescent="0.25">
      <c r="A226" s="2">
        <f>(Table2[[#This Row],[profit]] / 123.16 * 1000) - (Table2[[#This Row],[positions]] * 0.08)</f>
        <v>-23.793465410848263</v>
      </c>
      <c r="B226" s="2" t="s">
        <v>37</v>
      </c>
      <c r="C226" s="2">
        <v>744</v>
      </c>
      <c r="D226" s="2" t="s">
        <v>30</v>
      </c>
      <c r="E226" s="2">
        <v>0.09</v>
      </c>
      <c r="F226" s="2">
        <v>0.15</v>
      </c>
      <c r="G226" s="2">
        <v>90</v>
      </c>
      <c r="H226" s="2">
        <v>360</v>
      </c>
      <c r="I226" s="2">
        <v>0.2</v>
      </c>
      <c r="J226" s="2">
        <v>269</v>
      </c>
      <c r="K226" s="2">
        <v>-0.28000000000007202</v>
      </c>
      <c r="L226" s="2">
        <v>-0.90000000000006297</v>
      </c>
      <c r="M226" s="2">
        <v>0.53159851301115202</v>
      </c>
      <c r="N226" s="2">
        <v>0.51301115241635697</v>
      </c>
      <c r="O226" s="2">
        <v>-1.04089219330882E-3</v>
      </c>
      <c r="P226" s="2">
        <v>-9.0322580645184596E-3</v>
      </c>
      <c r="Q226" s="2">
        <v>8.67741935483871</v>
      </c>
      <c r="R226" s="2">
        <v>0.53846153846153799</v>
      </c>
      <c r="S226" s="2">
        <v>96</v>
      </c>
      <c r="T226" s="2">
        <v>178</v>
      </c>
      <c r="U226" s="2">
        <v>72</v>
      </c>
      <c r="V226" s="2">
        <v>18</v>
      </c>
    </row>
    <row r="227" spans="1:22" x14ac:dyDescent="0.25">
      <c r="A227" s="2">
        <f>(Table2[[#This Row],[profit]] / 123.16 * 1000) - (Table2[[#This Row],[positions]] * 0.08)</f>
        <v>-23.893939590776633</v>
      </c>
      <c r="B227" s="2" t="s">
        <v>37</v>
      </c>
      <c r="C227" s="2">
        <v>744</v>
      </c>
      <c r="D227" s="2" t="s">
        <v>30</v>
      </c>
      <c r="E227" s="2">
        <v>0.28999999999999998</v>
      </c>
      <c r="F227" s="2">
        <v>0.14000000000000001</v>
      </c>
      <c r="G227" s="2">
        <v>210</v>
      </c>
      <c r="H227" s="2">
        <v>840</v>
      </c>
      <c r="I227" s="2">
        <v>0.23</v>
      </c>
      <c r="J227" s="2">
        <v>117</v>
      </c>
      <c r="K227" s="2">
        <v>-1.79000000000005</v>
      </c>
      <c r="L227" s="2">
        <v>-3.1500000000000199</v>
      </c>
      <c r="M227" s="2">
        <v>0.55555555555555602</v>
      </c>
      <c r="N227" s="2">
        <v>0.401709401709402</v>
      </c>
      <c r="O227" s="2">
        <v>-1.52991452991457E-2</v>
      </c>
      <c r="P227" s="2">
        <v>-5.7741935483872499E-2</v>
      </c>
      <c r="Q227" s="2">
        <v>3.7741935483871001</v>
      </c>
      <c r="R227" s="2">
        <v>0.30769230769230799</v>
      </c>
      <c r="S227" s="2">
        <v>262</v>
      </c>
      <c r="T227" s="2">
        <v>93</v>
      </c>
      <c r="U227" s="2">
        <v>9</v>
      </c>
      <c r="V227" s="2">
        <v>14</v>
      </c>
    </row>
    <row r="228" spans="1:22" x14ac:dyDescent="0.25">
      <c r="A228" s="2">
        <f>(Table2[[#This Row],[profit]] / 123.16 * 1000) - (Table2[[#This Row],[positions]] * 0.08)</f>
        <v>-24.043104904189995</v>
      </c>
      <c r="B228" s="2" t="s">
        <v>37</v>
      </c>
      <c r="C228" s="2">
        <v>744</v>
      </c>
      <c r="D228" s="2" t="s">
        <v>30</v>
      </c>
      <c r="E228" s="2">
        <v>0.06</v>
      </c>
      <c r="F228" s="2">
        <v>0.18</v>
      </c>
      <c r="G228" s="2">
        <v>180</v>
      </c>
      <c r="H228" s="2">
        <v>1020</v>
      </c>
      <c r="I228" s="2">
        <v>0.12</v>
      </c>
      <c r="J228" s="2">
        <v>196</v>
      </c>
      <c r="K228" s="2">
        <v>-1.03000000000004</v>
      </c>
      <c r="L228" s="2">
        <v>-1.50000000000006</v>
      </c>
      <c r="M228" s="2">
        <v>0.55102040816326503</v>
      </c>
      <c r="N228" s="2">
        <v>0.55612244897959195</v>
      </c>
      <c r="O228" s="2">
        <v>-5.25510204081655E-3</v>
      </c>
      <c r="P228" s="2">
        <v>-3.3225806451614298E-2</v>
      </c>
      <c r="Q228" s="2">
        <v>6.32258064516129</v>
      </c>
      <c r="R228" s="2">
        <v>0.230769230769231</v>
      </c>
      <c r="S228" s="2">
        <v>157</v>
      </c>
      <c r="T228" s="2">
        <v>50</v>
      </c>
      <c r="U228" s="2">
        <v>91</v>
      </c>
      <c r="V228" s="2">
        <v>54</v>
      </c>
    </row>
    <row r="229" spans="1:22" x14ac:dyDescent="0.25">
      <c r="A229" s="2">
        <f>(Table2[[#This Row],[profit]] / 123.16 * 1000) - (Table2[[#This Row],[positions]] * 0.08)</f>
        <v>-24.0550568366343</v>
      </c>
      <c r="B229" s="2" t="s">
        <v>37</v>
      </c>
      <c r="C229" s="2">
        <v>744</v>
      </c>
      <c r="D229" s="2" t="s">
        <v>30</v>
      </c>
      <c r="E229" s="2">
        <v>0.3</v>
      </c>
      <c r="F229" s="2">
        <v>0.13</v>
      </c>
      <c r="G229" s="2">
        <v>120</v>
      </c>
      <c r="H229" s="2">
        <v>480</v>
      </c>
      <c r="I229" s="2">
        <v>0.2</v>
      </c>
      <c r="J229" s="2">
        <v>186</v>
      </c>
      <c r="K229" s="2">
        <v>-1.12999999999988</v>
      </c>
      <c r="L229" s="2">
        <v>-1.9999999999999001</v>
      </c>
      <c r="M229" s="2">
        <v>0.50537634408602194</v>
      </c>
      <c r="N229" s="2">
        <v>0.51612903225806495</v>
      </c>
      <c r="O229" s="2">
        <v>-6.0752688172036702E-3</v>
      </c>
      <c r="P229" s="2">
        <v>-3.6451612903221998E-2</v>
      </c>
      <c r="Q229" s="2">
        <v>6</v>
      </c>
      <c r="R229" s="2">
        <v>0.53846153846153799</v>
      </c>
      <c r="S229" s="2">
        <v>175</v>
      </c>
      <c r="T229" s="2">
        <v>161</v>
      </c>
      <c r="U229" s="2">
        <v>3</v>
      </c>
      <c r="V229" s="2">
        <v>21</v>
      </c>
    </row>
    <row r="230" spans="1:22" x14ac:dyDescent="0.25">
      <c r="A230" s="2">
        <f>(Table2[[#This Row],[profit]] / 123.16 * 1000) - (Table2[[#This Row],[positions]] * 0.08)</f>
        <v>-24.093225073074418</v>
      </c>
      <c r="B230" s="2" t="s">
        <v>37</v>
      </c>
      <c r="C230" s="2">
        <v>744</v>
      </c>
      <c r="D230" s="2" t="s">
        <v>30</v>
      </c>
      <c r="E230" s="2">
        <v>0.23</v>
      </c>
      <c r="F230" s="2">
        <v>0.1</v>
      </c>
      <c r="G230" s="2">
        <v>60</v>
      </c>
      <c r="H230" s="2">
        <v>720</v>
      </c>
      <c r="I230" s="2">
        <v>0.3</v>
      </c>
      <c r="J230" s="2">
        <v>222</v>
      </c>
      <c r="K230" s="2">
        <v>-0.77999999999984504</v>
      </c>
      <c r="L230" s="2">
        <v>-0.89999999999986402</v>
      </c>
      <c r="M230" s="2">
        <v>0.52252252252252296</v>
      </c>
      <c r="N230" s="2">
        <v>0.45495495495495503</v>
      </c>
      <c r="O230" s="2">
        <v>-3.5135135135128102E-3</v>
      </c>
      <c r="P230" s="2">
        <v>-2.5161290322575601E-2</v>
      </c>
      <c r="Q230" s="2">
        <v>7.1612903225806503</v>
      </c>
      <c r="R230" s="2">
        <v>0.38461538461538503</v>
      </c>
      <c r="S230" s="2">
        <v>112</v>
      </c>
      <c r="T230" s="2">
        <v>215</v>
      </c>
      <c r="U230" s="2">
        <v>4</v>
      </c>
      <c r="V230" s="2">
        <v>3</v>
      </c>
    </row>
    <row r="231" spans="1:22" x14ac:dyDescent="0.25">
      <c r="A231" s="2">
        <f>(Table2[[#This Row],[profit]] / 123.16 * 1000) - (Table2[[#This Row],[positions]] * 0.08)</f>
        <v>-24.095693406950794</v>
      </c>
      <c r="B231" s="2" t="s">
        <v>37</v>
      </c>
      <c r="C231" s="2">
        <v>744</v>
      </c>
      <c r="D231" s="2" t="s">
        <v>30</v>
      </c>
      <c r="E231" s="2">
        <v>0.3</v>
      </c>
      <c r="F231" s="2">
        <v>0.18</v>
      </c>
      <c r="G231" s="2">
        <v>120</v>
      </c>
      <c r="H231" s="2">
        <v>1140</v>
      </c>
      <c r="I231" s="2">
        <v>0.16</v>
      </c>
      <c r="J231" s="2">
        <v>152</v>
      </c>
      <c r="K231" s="2">
        <v>-1.4700000000000599</v>
      </c>
      <c r="L231" s="2">
        <v>-2.33000000000006</v>
      </c>
      <c r="M231" s="2">
        <v>0.52631578947368396</v>
      </c>
      <c r="N231" s="2">
        <v>0.47368421052631599</v>
      </c>
      <c r="O231" s="2">
        <v>-9.6710526315793108E-3</v>
      </c>
      <c r="P231" s="2">
        <v>-4.74193548387115E-2</v>
      </c>
      <c r="Q231" s="2">
        <v>4.9032258064516103</v>
      </c>
      <c r="R231" s="2">
        <v>0.15384615384615399</v>
      </c>
      <c r="S231" s="2">
        <v>187</v>
      </c>
      <c r="T231" s="2">
        <v>130</v>
      </c>
      <c r="U231" s="2">
        <v>2</v>
      </c>
      <c r="V231" s="2">
        <v>19</v>
      </c>
    </row>
    <row r="232" spans="1:22" x14ac:dyDescent="0.25">
      <c r="A232" s="2">
        <f>(Table2[[#This Row],[profit]] / 123.16 * 1000) - (Table2[[#This Row],[positions]] * 0.08)</f>
        <v>-24.154179928546768</v>
      </c>
      <c r="B232" s="2" t="s">
        <v>37</v>
      </c>
      <c r="C232" s="2">
        <v>744</v>
      </c>
      <c r="D232" s="2" t="s">
        <v>30</v>
      </c>
      <c r="E232" s="2">
        <v>0.21</v>
      </c>
      <c r="F232" s="2">
        <v>0.18</v>
      </c>
      <c r="G232" s="2">
        <v>120</v>
      </c>
      <c r="H232" s="2">
        <v>720</v>
      </c>
      <c r="I232" s="2">
        <v>0.23</v>
      </c>
      <c r="J232" s="2">
        <v>171</v>
      </c>
      <c r="K232" s="2">
        <v>-1.28999999999982</v>
      </c>
      <c r="L232" s="2">
        <v>-2.2099999999998201</v>
      </c>
      <c r="M232" s="2">
        <v>0.54385964912280704</v>
      </c>
      <c r="N232" s="2">
        <v>0.46783625730994099</v>
      </c>
      <c r="O232" s="2">
        <v>-7.5438596491217598E-3</v>
      </c>
      <c r="P232" s="2">
        <v>-4.1612903225800697E-2</v>
      </c>
      <c r="Q232" s="2">
        <v>5.5161290322580596</v>
      </c>
      <c r="R232" s="2">
        <v>0.33333333333333298</v>
      </c>
      <c r="S232" s="2">
        <v>181</v>
      </c>
      <c r="T232" s="2">
        <v>148</v>
      </c>
      <c r="U232" s="2">
        <v>11</v>
      </c>
      <c r="V232" s="2">
        <v>11</v>
      </c>
    </row>
    <row r="233" spans="1:22" x14ac:dyDescent="0.25">
      <c r="A233" s="2">
        <f>(Table2[[#This Row],[profit]] / 123.16 * 1000) - (Table2[[#This Row],[positions]] * 0.08)</f>
        <v>-24.235375121792302</v>
      </c>
      <c r="B233" s="2" t="s">
        <v>37</v>
      </c>
      <c r="C233" s="2">
        <v>744</v>
      </c>
      <c r="D233" s="2" t="s">
        <v>30</v>
      </c>
      <c r="E233" s="2">
        <v>0.3</v>
      </c>
      <c r="F233" s="2">
        <v>0.19</v>
      </c>
      <c r="G233" s="2">
        <v>180</v>
      </c>
      <c r="H233" s="2">
        <v>600</v>
      </c>
      <c r="I233" s="2">
        <v>7.0000000000000007E-2</v>
      </c>
      <c r="J233" s="2">
        <v>171</v>
      </c>
      <c r="K233" s="2">
        <v>-1.2999999999999401</v>
      </c>
      <c r="L233" s="2">
        <v>-2.3799999999999102</v>
      </c>
      <c r="M233" s="2">
        <v>0.55555555555555602</v>
      </c>
      <c r="N233" s="2">
        <v>0.36257309941520499</v>
      </c>
      <c r="O233" s="2">
        <v>-7.6023391812862001E-3</v>
      </c>
      <c r="P233" s="2">
        <v>-4.1935483870965802E-2</v>
      </c>
      <c r="Q233" s="2">
        <v>5.5161290322580596</v>
      </c>
      <c r="R233" s="2">
        <v>0.25</v>
      </c>
      <c r="S233" s="2">
        <v>183</v>
      </c>
      <c r="T233" s="2">
        <v>77</v>
      </c>
      <c r="U233" s="2">
        <v>7</v>
      </c>
      <c r="V233" s="2">
        <v>86</v>
      </c>
    </row>
    <row r="234" spans="1:22" x14ac:dyDescent="0.25">
      <c r="A234" s="2">
        <f>(Table2[[#This Row],[profit]] / 123.16 * 1000) - (Table2[[#This Row],[positions]] * 0.08)</f>
        <v>-24.273543358233557</v>
      </c>
      <c r="B234" s="2" t="s">
        <v>37</v>
      </c>
      <c r="C234" s="2">
        <v>744</v>
      </c>
      <c r="D234" s="2" t="s">
        <v>30</v>
      </c>
      <c r="E234" s="2">
        <v>0.15</v>
      </c>
      <c r="F234" s="2">
        <v>0.22</v>
      </c>
      <c r="G234" s="2">
        <v>150</v>
      </c>
      <c r="H234" s="2">
        <v>120</v>
      </c>
      <c r="I234" s="2">
        <v>0.25</v>
      </c>
      <c r="J234" s="2">
        <v>207</v>
      </c>
      <c r="K234" s="2">
        <v>-0.95000000000004503</v>
      </c>
      <c r="L234" s="2">
        <v>-0.95000000000004503</v>
      </c>
      <c r="M234" s="2">
        <v>0.541062801932367</v>
      </c>
      <c r="N234" s="2">
        <v>0.48792270531401</v>
      </c>
      <c r="O234" s="2">
        <v>-4.5893719806765496E-3</v>
      </c>
      <c r="P234" s="2">
        <v>-3.0645161290324099E-2</v>
      </c>
      <c r="Q234" s="2">
        <v>6.67741935483871</v>
      </c>
      <c r="R234" s="2">
        <v>0.33333333333333298</v>
      </c>
      <c r="S234" s="2">
        <v>197</v>
      </c>
      <c r="T234" s="2">
        <v>155</v>
      </c>
      <c r="U234" s="2">
        <v>37</v>
      </c>
      <c r="V234" s="2">
        <v>14</v>
      </c>
    </row>
    <row r="235" spans="1:22" x14ac:dyDescent="0.25">
      <c r="A235" s="2">
        <f>(Table2[[#This Row],[profit]] / 123.16 * 1000) - (Table2[[#This Row],[positions]] * 0.08)</f>
        <v>-24.477609613511376</v>
      </c>
      <c r="B235" s="2" t="s">
        <v>37</v>
      </c>
      <c r="C235" s="2">
        <v>744</v>
      </c>
      <c r="D235" s="2" t="s">
        <v>30</v>
      </c>
      <c r="E235" s="2">
        <v>0.09</v>
      </c>
      <c r="F235" s="2">
        <v>0.08</v>
      </c>
      <c r="G235" s="2">
        <v>60</v>
      </c>
      <c r="H235" s="2">
        <v>300</v>
      </c>
      <c r="I235" s="2">
        <v>0.24</v>
      </c>
      <c r="J235" s="2">
        <v>308</v>
      </c>
      <c r="K235" s="2">
        <v>1.9999999999939198E-2</v>
      </c>
      <c r="L235" s="2">
        <v>-0.98000000000001797</v>
      </c>
      <c r="M235" s="2">
        <v>0.496753246753247</v>
      </c>
      <c r="N235" s="2">
        <v>0.46753246753246802</v>
      </c>
      <c r="O235" s="3">
        <v>6.4935064934867502E-5</v>
      </c>
      <c r="P235" s="2">
        <v>6.45161290320619E-4</v>
      </c>
      <c r="Q235" s="2">
        <v>9.9354838709677402</v>
      </c>
      <c r="R235" s="2">
        <v>0.53846153846153799</v>
      </c>
      <c r="S235" s="2">
        <v>75</v>
      </c>
      <c r="T235" s="2">
        <v>242</v>
      </c>
      <c r="U235" s="2">
        <v>59</v>
      </c>
      <c r="V235" s="2">
        <v>6</v>
      </c>
    </row>
    <row r="236" spans="1:22" x14ac:dyDescent="0.25">
      <c r="A236" s="2">
        <f>(Table2[[#This Row],[profit]] / 123.16 * 1000) - (Table2[[#This Row],[positions]] * 0.08)</f>
        <v>-24.538486521597864</v>
      </c>
      <c r="B236" s="2" t="s">
        <v>37</v>
      </c>
      <c r="C236" s="2">
        <v>744</v>
      </c>
      <c r="D236" s="2" t="s">
        <v>30</v>
      </c>
      <c r="E236" s="2">
        <v>0.2</v>
      </c>
      <c r="F236" s="2">
        <v>7.0000000000000007E-2</v>
      </c>
      <c r="G236" s="2">
        <v>30</v>
      </c>
      <c r="H236" s="2">
        <v>840</v>
      </c>
      <c r="I236" s="2">
        <v>0.03</v>
      </c>
      <c r="J236" s="2">
        <v>325</v>
      </c>
      <c r="K236" s="2">
        <v>0.18000000000000699</v>
      </c>
      <c r="L236" s="2">
        <v>-0.64000000000000101</v>
      </c>
      <c r="M236" s="2">
        <v>0.55076923076923101</v>
      </c>
      <c r="N236" s="2">
        <v>0.37230769230769201</v>
      </c>
      <c r="O236" s="2">
        <v>5.5384615384617504E-4</v>
      </c>
      <c r="P236" s="2">
        <v>5.80645161290345E-3</v>
      </c>
      <c r="Q236" s="2">
        <v>10.4838709677419</v>
      </c>
      <c r="R236" s="2">
        <v>0.46153846153846201</v>
      </c>
      <c r="S236" s="2">
        <v>31</v>
      </c>
      <c r="T236" s="2">
        <v>173</v>
      </c>
      <c r="U236" s="2">
        <v>5</v>
      </c>
      <c r="V236" s="2">
        <v>146</v>
      </c>
    </row>
    <row r="237" spans="1:22" x14ac:dyDescent="0.25">
      <c r="A237" s="2">
        <f>(Table2[[#This Row],[profit]] / 123.16 * 1000) - (Table2[[#This Row],[positions]] * 0.08)</f>
        <v>-24.539759662227883</v>
      </c>
      <c r="B237" s="2" t="s">
        <v>37</v>
      </c>
      <c r="C237" s="2">
        <v>744</v>
      </c>
      <c r="D237" s="2" t="s">
        <v>30</v>
      </c>
      <c r="E237" s="2">
        <v>0.02</v>
      </c>
      <c r="F237" s="2">
        <v>0.12</v>
      </c>
      <c r="G237" s="2">
        <v>180</v>
      </c>
      <c r="H237" s="2">
        <v>480</v>
      </c>
      <c r="I237" s="2">
        <v>0.28000000000000003</v>
      </c>
      <c r="J237" s="2">
        <v>256</v>
      </c>
      <c r="K237" s="2">
        <v>-0.49999999999998601</v>
      </c>
      <c r="L237" s="2">
        <v>-0.68999999999995498</v>
      </c>
      <c r="M237" s="2">
        <v>0.484375</v>
      </c>
      <c r="N237" s="2">
        <v>0.78515625</v>
      </c>
      <c r="O237" s="2">
        <v>-1.9531249999999399E-3</v>
      </c>
      <c r="P237" s="2">
        <v>-1.6129032258064099E-2</v>
      </c>
      <c r="Q237" s="2">
        <v>8.2580645161290303</v>
      </c>
      <c r="R237" s="2">
        <v>0.53846153846153799</v>
      </c>
      <c r="S237" s="2">
        <v>101</v>
      </c>
      <c r="T237" s="2">
        <v>49</v>
      </c>
      <c r="U237" s="2">
        <v>199</v>
      </c>
      <c r="V237" s="2">
        <v>7</v>
      </c>
    </row>
    <row r="238" spans="1:22" x14ac:dyDescent="0.25">
      <c r="A238" s="2">
        <f>(Table2[[#This Row],[profit]] / 123.16 * 1000) - (Table2[[#This Row],[positions]] * 0.08)</f>
        <v>-24.601831763559087</v>
      </c>
      <c r="B238" s="2" t="s">
        <v>37</v>
      </c>
      <c r="C238" s="2">
        <v>744</v>
      </c>
      <c r="D238" s="2" t="s">
        <v>30</v>
      </c>
      <c r="E238" s="2">
        <v>7.0000000000000007E-2</v>
      </c>
      <c r="F238" s="2">
        <v>0.15</v>
      </c>
      <c r="G238" s="2">
        <v>60</v>
      </c>
      <c r="H238" s="2">
        <v>780</v>
      </c>
      <c r="I238" s="2">
        <v>0.27</v>
      </c>
      <c r="J238" s="2">
        <v>272</v>
      </c>
      <c r="K238" s="2">
        <v>-0.34999999999993697</v>
      </c>
      <c r="L238" s="2">
        <v>-1.0199999999999401</v>
      </c>
      <c r="M238" s="2">
        <v>0.53676470588235303</v>
      </c>
      <c r="N238" s="2">
        <v>0.47794117647058798</v>
      </c>
      <c r="O238" s="2">
        <v>-1.28676470588212E-3</v>
      </c>
      <c r="P238" s="2">
        <v>-1.12903225806431E-2</v>
      </c>
      <c r="Q238" s="2">
        <v>8.7741935483870996</v>
      </c>
      <c r="R238" s="2">
        <v>0.25</v>
      </c>
      <c r="S238" s="2">
        <v>85</v>
      </c>
      <c r="T238" s="2">
        <v>210</v>
      </c>
      <c r="U238" s="2">
        <v>58</v>
      </c>
      <c r="V238" s="2">
        <v>4</v>
      </c>
    </row>
    <row r="239" spans="1:22" x14ac:dyDescent="0.25">
      <c r="A239" s="2">
        <f>(Table2[[#This Row],[profit]] / 123.16 * 1000) - (Table2[[#This Row],[positions]] * 0.08)</f>
        <v>-24.686768431309275</v>
      </c>
      <c r="B239" s="2" t="s">
        <v>37</v>
      </c>
      <c r="C239" s="2">
        <v>744</v>
      </c>
      <c r="D239" s="2" t="s">
        <v>30</v>
      </c>
      <c r="E239" s="2">
        <v>0.19</v>
      </c>
      <c r="F239" s="2">
        <v>0.15</v>
      </c>
      <c r="G239" s="2">
        <v>210</v>
      </c>
      <c r="H239" s="2">
        <v>660</v>
      </c>
      <c r="I239" s="2">
        <v>0.19</v>
      </c>
      <c r="J239" s="2">
        <v>133</v>
      </c>
      <c r="K239" s="2">
        <v>-1.7300000000000499</v>
      </c>
      <c r="L239" s="2">
        <v>-2.6700000000000399</v>
      </c>
      <c r="M239" s="2">
        <v>0.54135338345864703</v>
      </c>
      <c r="N239" s="2">
        <v>0.45112781954887199</v>
      </c>
      <c r="O239" s="2">
        <v>-1.3007518796992801E-2</v>
      </c>
      <c r="P239" s="2">
        <v>-5.5806451612904699E-2</v>
      </c>
      <c r="Q239" s="2">
        <v>4.2903225806451601</v>
      </c>
      <c r="R239" s="2">
        <v>0.33333333333333298</v>
      </c>
      <c r="S239" s="2">
        <v>256</v>
      </c>
      <c r="T239" s="2">
        <v>87</v>
      </c>
      <c r="U239" s="2">
        <v>20</v>
      </c>
      <c r="V239" s="2">
        <v>25</v>
      </c>
    </row>
    <row r="240" spans="1:22" x14ac:dyDescent="0.25">
      <c r="A240" s="2">
        <f>(Table2[[#This Row],[profit]] / 123.16 * 1000) - (Table2[[#This Row],[positions]] * 0.08)</f>
        <v>-24.726131860994073</v>
      </c>
      <c r="B240" s="2" t="s">
        <v>37</v>
      </c>
      <c r="C240" s="2">
        <v>744</v>
      </c>
      <c r="D240" s="2" t="s">
        <v>30</v>
      </c>
      <c r="E240" s="2">
        <v>0.18</v>
      </c>
      <c r="F240" s="2">
        <v>0.13</v>
      </c>
      <c r="G240" s="2">
        <v>210</v>
      </c>
      <c r="H240" s="2">
        <v>660</v>
      </c>
      <c r="I240" s="2">
        <v>0.08</v>
      </c>
      <c r="J240" s="2">
        <v>168</v>
      </c>
      <c r="K240" s="2">
        <v>-1.3900000000000301</v>
      </c>
      <c r="L240" s="2">
        <v>-2.2900000000000298</v>
      </c>
      <c r="M240" s="2">
        <v>0.53571428571428603</v>
      </c>
      <c r="N240" s="2">
        <v>0.38095238095238099</v>
      </c>
      <c r="O240" s="2">
        <v>-8.2738095238097005E-3</v>
      </c>
      <c r="P240" s="2">
        <v>-4.4838709677420298E-2</v>
      </c>
      <c r="Q240" s="2">
        <v>5.4193548387096797</v>
      </c>
      <c r="R240" s="2">
        <v>0.46153846153846201</v>
      </c>
      <c r="S240" s="2">
        <v>187</v>
      </c>
      <c r="T240" s="2">
        <v>55</v>
      </c>
      <c r="U240" s="2">
        <v>25</v>
      </c>
      <c r="V240" s="2">
        <v>87</v>
      </c>
    </row>
    <row r="241" spans="1:22" x14ac:dyDescent="0.25">
      <c r="A241" s="2">
        <f>(Table2[[#This Row],[profit]] / 123.16 * 1000) - (Table2[[#This Row],[positions]] * 0.08)</f>
        <v>-24.950672296200469</v>
      </c>
      <c r="B241" s="2" t="s">
        <v>37</v>
      </c>
      <c r="C241" s="2">
        <v>744</v>
      </c>
      <c r="D241" s="2" t="s">
        <v>30</v>
      </c>
      <c r="E241" s="2">
        <v>0.3</v>
      </c>
      <c r="F241" s="2">
        <v>0.09</v>
      </c>
      <c r="G241" s="2">
        <v>180</v>
      </c>
      <c r="H241" s="2">
        <v>600</v>
      </c>
      <c r="I241" s="2">
        <v>0.28999999999999998</v>
      </c>
      <c r="J241" s="2">
        <v>116</v>
      </c>
      <c r="K241" s="2">
        <v>-1.9300000000000499</v>
      </c>
      <c r="L241" s="2">
        <v>-2.27000000000004</v>
      </c>
      <c r="M241" s="2">
        <v>0.52586206896551702</v>
      </c>
      <c r="N241" s="2">
        <v>0.50862068965517204</v>
      </c>
      <c r="O241" s="2">
        <v>-1.6637931034483199E-2</v>
      </c>
      <c r="P241" s="2">
        <v>-6.2258064516130598E-2</v>
      </c>
      <c r="Q241" s="2">
        <v>3.7419354838709702</v>
      </c>
      <c r="R241" s="2">
        <v>0.46153846153846201</v>
      </c>
      <c r="S241" s="2">
        <v>270</v>
      </c>
      <c r="T241" s="2">
        <v>103</v>
      </c>
      <c r="U241" s="2">
        <v>3</v>
      </c>
      <c r="V241" s="2">
        <v>9</v>
      </c>
    </row>
    <row r="242" spans="1:22" x14ac:dyDescent="0.25">
      <c r="A242" s="2">
        <f>(Table2[[#This Row],[profit]] / 123.16 * 1000) - (Table2[[#This Row],[positions]] * 0.08)</f>
        <v>-24.983747970120739</v>
      </c>
      <c r="B242" s="2" t="s">
        <v>37</v>
      </c>
      <c r="C242" s="2">
        <v>744</v>
      </c>
      <c r="D242" s="2" t="s">
        <v>30</v>
      </c>
      <c r="E242" s="2">
        <v>0.02</v>
      </c>
      <c r="F242" s="2">
        <v>0.08</v>
      </c>
      <c r="G242" s="2">
        <v>150</v>
      </c>
      <c r="H242" s="2">
        <v>540</v>
      </c>
      <c r="I242" s="2">
        <v>0.05</v>
      </c>
      <c r="J242" s="2">
        <v>428</v>
      </c>
      <c r="K242" s="2">
        <v>1.13999999999993</v>
      </c>
      <c r="L242" s="2">
        <v>-0.51000000000004797</v>
      </c>
      <c r="M242" s="2">
        <v>0.57009345794392496</v>
      </c>
      <c r="N242" s="2">
        <v>0.68224299065420602</v>
      </c>
      <c r="O242" s="2">
        <v>2.66355140186899E-3</v>
      </c>
      <c r="P242" s="2">
        <v>3.67741935483848E-2</v>
      </c>
      <c r="Q242" s="2">
        <v>13.806451612903199</v>
      </c>
      <c r="R242" s="2">
        <v>0.76923076923076905</v>
      </c>
      <c r="S242" s="2">
        <v>43</v>
      </c>
      <c r="T242" s="2">
        <v>6</v>
      </c>
      <c r="U242" s="2">
        <v>290</v>
      </c>
      <c r="V242" s="2">
        <v>131</v>
      </c>
    </row>
    <row r="243" spans="1:22" x14ac:dyDescent="0.25">
      <c r="A243" s="2">
        <f>(Table2[[#This Row],[profit]] / 123.16 * 1000) - (Table2[[#This Row],[positions]] * 0.08)</f>
        <v>-25.062786619031918</v>
      </c>
      <c r="B243" s="2" t="s">
        <v>37</v>
      </c>
      <c r="C243" s="2">
        <v>744</v>
      </c>
      <c r="D243" s="2" t="s">
        <v>30</v>
      </c>
      <c r="E243" s="2">
        <v>7.0000000000000007E-2</v>
      </c>
      <c r="F243" s="2">
        <v>0.21</v>
      </c>
      <c r="G243" s="2">
        <v>120</v>
      </c>
      <c r="H243" s="2">
        <v>480</v>
      </c>
      <c r="I243" s="2">
        <v>0.27</v>
      </c>
      <c r="J243" s="2">
        <v>226</v>
      </c>
      <c r="K243" s="2">
        <v>-0.85999999999997101</v>
      </c>
      <c r="L243" s="2">
        <v>-1.8899999999999899</v>
      </c>
      <c r="M243" s="2">
        <v>0.53539823008849596</v>
      </c>
      <c r="N243" s="2">
        <v>0.553097345132743</v>
      </c>
      <c r="O243" s="2">
        <v>-3.8053097345131502E-3</v>
      </c>
      <c r="P243" s="2">
        <v>-2.7741935483869998E-2</v>
      </c>
      <c r="Q243" s="2">
        <v>7.2903225806451601</v>
      </c>
      <c r="R243" s="2">
        <v>0.58333333333333304</v>
      </c>
      <c r="S243" s="2">
        <v>128</v>
      </c>
      <c r="T243" s="2">
        <v>124</v>
      </c>
      <c r="U243" s="2">
        <v>91</v>
      </c>
      <c r="V243" s="2">
        <v>10</v>
      </c>
    </row>
    <row r="244" spans="1:22" x14ac:dyDescent="0.25">
      <c r="A244" s="2">
        <f>(Table2[[#This Row],[profit]] / 123.16 * 1000) - (Table2[[#This Row],[positions]] * 0.08)</f>
        <v>-25.247963624553833</v>
      </c>
      <c r="B244" s="2" t="s">
        <v>37</v>
      </c>
      <c r="C244" s="2">
        <v>744</v>
      </c>
      <c r="D244" s="2" t="s">
        <v>30</v>
      </c>
      <c r="E244" s="2">
        <v>0.25</v>
      </c>
      <c r="F244" s="2">
        <v>0.21</v>
      </c>
      <c r="G244" s="2">
        <v>210</v>
      </c>
      <c r="H244" s="2">
        <v>780</v>
      </c>
      <c r="I244" s="2">
        <v>0.11</v>
      </c>
      <c r="J244" s="2">
        <v>139</v>
      </c>
      <c r="K244" s="2">
        <v>-1.74000000000005</v>
      </c>
      <c r="L244" s="2">
        <v>-3.3900000000000099</v>
      </c>
      <c r="M244" s="2">
        <v>0.56834532374100699</v>
      </c>
      <c r="N244" s="2">
        <v>0.402877697841727</v>
      </c>
      <c r="O244" s="2">
        <v>-1.25179856115112E-2</v>
      </c>
      <c r="P244" s="2">
        <v>-5.6129032258066203E-2</v>
      </c>
      <c r="Q244" s="2">
        <v>4.4838709677419404</v>
      </c>
      <c r="R244" s="2">
        <v>0.41666666666666702</v>
      </c>
      <c r="S244" s="2">
        <v>232</v>
      </c>
      <c r="T244" s="2">
        <v>71</v>
      </c>
      <c r="U244" s="2">
        <v>12</v>
      </c>
      <c r="V244" s="2">
        <v>55</v>
      </c>
    </row>
    <row r="245" spans="1:22" x14ac:dyDescent="0.25">
      <c r="A245" s="2">
        <f>(Table2[[#This Row],[profit]] / 123.16 * 1000) - (Table2[[#This Row],[positions]] * 0.08)</f>
        <v>-25.282390386488281</v>
      </c>
      <c r="B245" s="2" t="s">
        <v>37</v>
      </c>
      <c r="C245" s="2">
        <v>744</v>
      </c>
      <c r="D245" s="2" t="s">
        <v>30</v>
      </c>
      <c r="E245" s="2">
        <v>0.03</v>
      </c>
      <c r="F245" s="2">
        <v>0.2</v>
      </c>
      <c r="G245" s="2">
        <v>90</v>
      </c>
      <c r="H245" s="2">
        <v>1140</v>
      </c>
      <c r="I245" s="2">
        <v>0.1</v>
      </c>
      <c r="J245" s="2">
        <v>314</v>
      </c>
      <c r="K245" s="2">
        <v>-1.99999999998965E-2</v>
      </c>
      <c r="L245" s="2">
        <v>-0.32000000000002199</v>
      </c>
      <c r="M245" s="2">
        <v>0.54140127388534998</v>
      </c>
      <c r="N245" s="2">
        <v>0.65286624203821697</v>
      </c>
      <c r="O245" s="3">
        <v>-6.3694267515594099E-5</v>
      </c>
      <c r="P245" s="2">
        <v>-6.4516129031924304E-4</v>
      </c>
      <c r="Q245" s="2">
        <v>10.1290322580645</v>
      </c>
      <c r="R245" s="2">
        <v>0.46153846153846201</v>
      </c>
      <c r="S245" s="2">
        <v>68</v>
      </c>
      <c r="T245" s="2">
        <v>69</v>
      </c>
      <c r="U245" s="2">
        <v>192</v>
      </c>
      <c r="V245" s="2">
        <v>52</v>
      </c>
    </row>
    <row r="246" spans="1:22" x14ac:dyDescent="0.25">
      <c r="A246" s="2">
        <f>(Table2[[#This Row],[profit]] / 123.16 * 1000) - (Table2[[#This Row],[positions]] * 0.08)</f>
        <v>-25.43043845404388</v>
      </c>
      <c r="B246" s="2" t="s">
        <v>37</v>
      </c>
      <c r="C246" s="2">
        <v>744</v>
      </c>
      <c r="D246" s="2" t="s">
        <v>30</v>
      </c>
      <c r="E246" s="2">
        <v>7.0000000000000007E-2</v>
      </c>
      <c r="F246" s="2">
        <v>0.1</v>
      </c>
      <c r="G246" s="2">
        <v>30</v>
      </c>
      <c r="H246" s="2">
        <v>780</v>
      </c>
      <c r="I246" s="2">
        <v>0.28999999999999998</v>
      </c>
      <c r="J246" s="2">
        <v>326</v>
      </c>
      <c r="K246" s="2">
        <v>7.9999999999955704E-2</v>
      </c>
      <c r="L246" s="2">
        <v>-0.49999999999998601</v>
      </c>
      <c r="M246" s="2">
        <v>0.52453987730061302</v>
      </c>
      <c r="N246" s="2">
        <v>0.44478527607362001</v>
      </c>
      <c r="O246" s="2">
        <v>2.4539877300599902E-4</v>
      </c>
      <c r="P246" s="2">
        <v>2.5806451612888901E-3</v>
      </c>
      <c r="Q246" s="2">
        <v>10.5161290322581</v>
      </c>
      <c r="R246" s="2">
        <v>0.38461538461538503</v>
      </c>
      <c r="S246" s="2">
        <v>47</v>
      </c>
      <c r="T246" s="2">
        <v>281</v>
      </c>
      <c r="U246" s="2">
        <v>43</v>
      </c>
      <c r="V246" s="2">
        <v>1</v>
      </c>
    </row>
    <row r="247" spans="1:22" x14ac:dyDescent="0.25">
      <c r="A247" s="2">
        <f>(Table2[[#This Row],[profit]] / 123.16 * 1000) - (Table2[[#This Row],[positions]] * 0.08)</f>
        <v>-25.466216303995129</v>
      </c>
      <c r="B247" s="2" t="s">
        <v>37</v>
      </c>
      <c r="C247" s="2">
        <v>744</v>
      </c>
      <c r="D247" s="2" t="s">
        <v>30</v>
      </c>
      <c r="E247" s="2">
        <v>0.06</v>
      </c>
      <c r="F247" s="2">
        <v>0.1</v>
      </c>
      <c r="G247" s="2">
        <v>30</v>
      </c>
      <c r="H247" s="2">
        <v>600</v>
      </c>
      <c r="I247" s="2">
        <v>0.17</v>
      </c>
      <c r="J247" s="2">
        <v>364</v>
      </c>
      <c r="K247" s="2">
        <v>0.44999999999995999</v>
      </c>
      <c r="L247" s="2">
        <v>-0.299999999999983</v>
      </c>
      <c r="M247" s="2">
        <v>0.51648351648351698</v>
      </c>
      <c r="N247" s="2">
        <v>0.46978021978022</v>
      </c>
      <c r="O247" s="2">
        <v>1.23626373626363E-3</v>
      </c>
      <c r="P247" s="2">
        <v>1.4516129032256801E-2</v>
      </c>
      <c r="Q247" s="2">
        <v>11.741935483871</v>
      </c>
      <c r="R247" s="2">
        <v>0.46153846153846201</v>
      </c>
      <c r="S247" s="2">
        <v>60</v>
      </c>
      <c r="T247" s="2">
        <v>297</v>
      </c>
      <c r="U247" s="2">
        <v>61</v>
      </c>
      <c r="V247" s="2">
        <v>5</v>
      </c>
    </row>
    <row r="248" spans="1:22" x14ac:dyDescent="0.25">
      <c r="A248" s="2">
        <f>(Table2[[#This Row],[profit]] / 123.16 * 1000) - (Table2[[#This Row],[positions]] * 0.08)</f>
        <v>-25.611951932446015</v>
      </c>
      <c r="B248" s="2" t="s">
        <v>37</v>
      </c>
      <c r="C248" s="2">
        <v>744</v>
      </c>
      <c r="D248" s="2" t="s">
        <v>30</v>
      </c>
      <c r="E248" s="2">
        <v>7.0000000000000007E-2</v>
      </c>
      <c r="F248" s="2">
        <v>0.21</v>
      </c>
      <c r="G248" s="2">
        <v>180</v>
      </c>
      <c r="H248" s="2">
        <v>180</v>
      </c>
      <c r="I248" s="2">
        <v>0.09</v>
      </c>
      <c r="J248" s="2">
        <v>310</v>
      </c>
      <c r="K248" s="2">
        <v>-0.10000000000005101</v>
      </c>
      <c r="L248" s="2">
        <v>-1.4300000000000399</v>
      </c>
      <c r="M248" s="2">
        <v>0.532258064516129</v>
      </c>
      <c r="N248" s="2">
        <v>0.52903225806451604</v>
      </c>
      <c r="O248" s="2">
        <v>-3.2258064516145501E-4</v>
      </c>
      <c r="P248" s="2">
        <v>-3.2258064516145499E-3</v>
      </c>
      <c r="Q248" s="2">
        <v>10</v>
      </c>
      <c r="R248" s="2">
        <v>0.58333333333333304</v>
      </c>
      <c r="S248" s="2">
        <v>115</v>
      </c>
      <c r="T248" s="2">
        <v>51</v>
      </c>
      <c r="U248" s="2">
        <v>142</v>
      </c>
      <c r="V248" s="2">
        <v>116</v>
      </c>
    </row>
    <row r="249" spans="1:22" x14ac:dyDescent="0.25">
      <c r="A249" s="2">
        <f>(Table2[[#This Row],[profit]] / 123.16 * 1000) - (Table2[[#This Row],[positions]] * 0.08)</f>
        <v>-25.823423189347597</v>
      </c>
      <c r="B249" s="2" t="s">
        <v>37</v>
      </c>
      <c r="C249" s="2">
        <v>744</v>
      </c>
      <c r="D249" s="2" t="s">
        <v>30</v>
      </c>
      <c r="E249" s="2">
        <v>0.22</v>
      </c>
      <c r="F249" s="2">
        <v>0.1</v>
      </c>
      <c r="G249" s="2">
        <v>90</v>
      </c>
      <c r="H249" s="2">
        <v>420</v>
      </c>
      <c r="I249" s="2">
        <v>0.24</v>
      </c>
      <c r="J249" s="2">
        <v>201</v>
      </c>
      <c r="K249" s="2">
        <v>-1.2000000000000499</v>
      </c>
      <c r="L249" s="2">
        <v>-2.0100000000000602</v>
      </c>
      <c r="M249" s="2">
        <v>0.50248756218905499</v>
      </c>
      <c r="N249" s="2">
        <v>0.462686567164179</v>
      </c>
      <c r="O249" s="2">
        <v>-5.9701492537315697E-3</v>
      </c>
      <c r="P249" s="2">
        <v>-3.8709677419356298E-2</v>
      </c>
      <c r="Q249" s="2">
        <v>6.4838709677419404</v>
      </c>
      <c r="R249" s="2">
        <v>0.38461538461538503</v>
      </c>
      <c r="S249" s="2">
        <v>156</v>
      </c>
      <c r="T249" s="2">
        <v>183</v>
      </c>
      <c r="U249" s="2">
        <v>7</v>
      </c>
      <c r="V249" s="2">
        <v>10</v>
      </c>
    </row>
    <row r="250" spans="1:22" x14ac:dyDescent="0.25">
      <c r="A250" s="2">
        <f>(Table2[[#This Row],[profit]] / 123.16 * 1000) - (Table2[[#This Row],[positions]] * 0.08)</f>
        <v>-25.969002923027389</v>
      </c>
      <c r="B250" s="2" t="s">
        <v>37</v>
      </c>
      <c r="C250" s="2">
        <v>744</v>
      </c>
      <c r="D250" s="2" t="s">
        <v>30</v>
      </c>
      <c r="E250" s="2">
        <v>0.02</v>
      </c>
      <c r="F250" s="2">
        <v>7.0000000000000007E-2</v>
      </c>
      <c r="G250" s="2">
        <v>30</v>
      </c>
      <c r="H250" s="2">
        <v>1080</v>
      </c>
      <c r="I250" s="2">
        <v>0.17</v>
      </c>
      <c r="J250" s="2">
        <v>283</v>
      </c>
      <c r="K250" s="2">
        <v>-0.41000000000005299</v>
      </c>
      <c r="L250" s="2">
        <v>-0.51000000000003398</v>
      </c>
      <c r="M250" s="2">
        <v>0.56537102473498202</v>
      </c>
      <c r="N250" s="2">
        <v>0.55123674911660803</v>
      </c>
      <c r="O250" s="2">
        <v>-1.44876325088358E-3</v>
      </c>
      <c r="P250" s="2">
        <v>-1.32258064516146E-2</v>
      </c>
      <c r="Q250" s="2">
        <v>9.1290322580645196</v>
      </c>
      <c r="R250" s="2">
        <v>0.46153846153846201</v>
      </c>
      <c r="S250" s="2">
        <v>41</v>
      </c>
      <c r="T250" s="2">
        <v>134</v>
      </c>
      <c r="U250" s="2">
        <v>143</v>
      </c>
      <c r="V250" s="2">
        <v>5</v>
      </c>
    </row>
    <row r="251" spans="1:22" x14ac:dyDescent="0.25">
      <c r="A251" s="2">
        <f>(Table2[[#This Row],[profit]] / 123.16 * 1000) - (Table2[[#This Row],[positions]] * 0.08)</f>
        <v>-25.994257875933585</v>
      </c>
      <c r="B251" s="2" t="s">
        <v>37</v>
      </c>
      <c r="C251" s="2">
        <v>744</v>
      </c>
      <c r="D251" s="2" t="s">
        <v>30</v>
      </c>
      <c r="E251" s="2">
        <v>0.3</v>
      </c>
      <c r="F251" s="2">
        <v>0.22</v>
      </c>
      <c r="G251" s="2">
        <v>180</v>
      </c>
      <c r="H251" s="2">
        <v>900</v>
      </c>
      <c r="I251" s="2">
        <v>0.19</v>
      </c>
      <c r="J251" s="2">
        <v>126</v>
      </c>
      <c r="K251" s="2">
        <v>-1.95999999999998</v>
      </c>
      <c r="L251" s="2">
        <v>-3.8899999999999699</v>
      </c>
      <c r="M251" s="2">
        <v>0.58730158730158699</v>
      </c>
      <c r="N251" s="2">
        <v>0.452380952380952</v>
      </c>
      <c r="O251" s="2">
        <v>-1.5555555555555401E-2</v>
      </c>
      <c r="P251" s="2">
        <v>-6.3225806451612201E-2</v>
      </c>
      <c r="Q251" s="2">
        <v>4.0645161290322598</v>
      </c>
      <c r="R251" s="2">
        <v>0.16666666666666699</v>
      </c>
      <c r="S251" s="2">
        <v>270</v>
      </c>
      <c r="T251" s="2">
        <v>95</v>
      </c>
      <c r="U251" s="2">
        <v>8</v>
      </c>
      <c r="V251" s="2">
        <v>22</v>
      </c>
    </row>
    <row r="252" spans="1:22" x14ac:dyDescent="0.25">
      <c r="A252" s="2">
        <f>(Table2[[#This Row],[profit]] / 123.16 * 1000) - (Table2[[#This Row],[positions]] * 0.08)</f>
        <v>-26.037128937966905</v>
      </c>
      <c r="B252" s="2" t="s">
        <v>37</v>
      </c>
      <c r="C252" s="2">
        <v>744</v>
      </c>
      <c r="D252" s="2" t="s">
        <v>30</v>
      </c>
      <c r="E252" s="2">
        <v>0.11</v>
      </c>
      <c r="F252" s="2">
        <v>0.11</v>
      </c>
      <c r="G252" s="2">
        <v>120</v>
      </c>
      <c r="H252" s="2">
        <v>240</v>
      </c>
      <c r="I252" s="2">
        <v>0.3</v>
      </c>
      <c r="J252" s="2">
        <v>226</v>
      </c>
      <c r="K252" s="2">
        <v>-0.98000000000000398</v>
      </c>
      <c r="L252" s="2">
        <v>-2.3999999999999799</v>
      </c>
      <c r="M252" s="2">
        <v>0.52212389380530999</v>
      </c>
      <c r="N252" s="2">
        <v>0.5</v>
      </c>
      <c r="O252" s="2">
        <v>-4.3362831858407298E-3</v>
      </c>
      <c r="P252" s="2">
        <v>-3.16129032258066E-2</v>
      </c>
      <c r="Q252" s="2">
        <v>7.2903225806451601</v>
      </c>
      <c r="R252" s="2">
        <v>0.38461538461538503</v>
      </c>
      <c r="S252" s="2">
        <v>150</v>
      </c>
      <c r="T252" s="2">
        <v>156</v>
      </c>
      <c r="U252" s="2">
        <v>56</v>
      </c>
      <c r="V252" s="2">
        <v>13</v>
      </c>
    </row>
    <row r="253" spans="1:22" x14ac:dyDescent="0.25">
      <c r="A253" s="2">
        <f>(Table2[[#This Row],[profit]] / 123.16 * 1000) - (Table2[[#This Row],[positions]] * 0.08)</f>
        <v>-26.064540435205942</v>
      </c>
      <c r="B253" s="2" t="s">
        <v>37</v>
      </c>
      <c r="C253" s="2">
        <v>744</v>
      </c>
      <c r="D253" s="2" t="s">
        <v>30</v>
      </c>
      <c r="E253" s="2">
        <v>0.04</v>
      </c>
      <c r="F253" s="2">
        <v>0.16</v>
      </c>
      <c r="G253" s="2">
        <v>180</v>
      </c>
      <c r="H253" s="2">
        <v>420</v>
      </c>
      <c r="I253" s="2">
        <v>0.17</v>
      </c>
      <c r="J253" s="2">
        <v>271</v>
      </c>
      <c r="K253" s="2">
        <v>-0.53999999999996395</v>
      </c>
      <c r="L253" s="2">
        <v>-1.23999999999994</v>
      </c>
      <c r="M253" s="2">
        <v>0.50922509225092305</v>
      </c>
      <c r="N253" s="2">
        <v>0.70110701107011097</v>
      </c>
      <c r="O253" s="2">
        <v>-1.9926199261991301E-3</v>
      </c>
      <c r="P253" s="2">
        <v>-1.74193548387085E-2</v>
      </c>
      <c r="Q253" s="2">
        <v>8.7419354838709697</v>
      </c>
      <c r="R253" s="2">
        <v>0.41666666666666702</v>
      </c>
      <c r="S253" s="2">
        <v>124</v>
      </c>
      <c r="T253" s="2">
        <v>58</v>
      </c>
      <c r="U253" s="2">
        <v>181</v>
      </c>
      <c r="V253" s="2">
        <v>31</v>
      </c>
    </row>
    <row r="254" spans="1:22" x14ac:dyDescent="0.25">
      <c r="A254" s="2">
        <f>(Table2[[#This Row],[profit]] / 123.16 * 1000) - (Table2[[#This Row],[positions]] * 0.08)</f>
        <v>-26.072828840532623</v>
      </c>
      <c r="B254" s="2" t="s">
        <v>37</v>
      </c>
      <c r="C254" s="2">
        <v>744</v>
      </c>
      <c r="D254" s="2" t="s">
        <v>30</v>
      </c>
      <c r="E254" s="2">
        <v>0.15</v>
      </c>
      <c r="F254" s="2">
        <v>0.09</v>
      </c>
      <c r="G254" s="2">
        <v>60</v>
      </c>
      <c r="H254" s="2">
        <v>300</v>
      </c>
      <c r="I254" s="2">
        <v>0.08</v>
      </c>
      <c r="J254" s="2">
        <v>332</v>
      </c>
      <c r="K254" s="2">
        <v>6.0000000000002301E-2</v>
      </c>
      <c r="L254" s="2">
        <v>-0.47000000000001302</v>
      </c>
      <c r="M254" s="2">
        <v>0.49397590361445798</v>
      </c>
      <c r="N254" s="2">
        <v>0.46084337349397603</v>
      </c>
      <c r="O254" s="2">
        <v>1.80722891566272E-4</v>
      </c>
      <c r="P254" s="2">
        <v>1.93548387096782E-3</v>
      </c>
      <c r="Q254" s="2">
        <v>10.709677419354801</v>
      </c>
      <c r="R254" s="2">
        <v>0.53846153846153799</v>
      </c>
      <c r="S254" s="2">
        <v>78</v>
      </c>
      <c r="T254" s="2">
        <v>234</v>
      </c>
      <c r="U254" s="2">
        <v>20</v>
      </c>
      <c r="V254" s="2">
        <v>77</v>
      </c>
    </row>
    <row r="255" spans="1:22" x14ac:dyDescent="0.25">
      <c r="A255" s="2">
        <f>(Table2[[#This Row],[profit]] / 123.16 * 1000) - (Table2[[#This Row],[positions]] * 0.08)</f>
        <v>-26.187489444624685</v>
      </c>
      <c r="B255" s="2" t="s">
        <v>37</v>
      </c>
      <c r="C255" s="2">
        <v>744</v>
      </c>
      <c r="D255" s="2" t="s">
        <v>30</v>
      </c>
      <c r="E255" s="2">
        <v>0.06</v>
      </c>
      <c r="F255" s="2">
        <v>0.21</v>
      </c>
      <c r="G255" s="2">
        <v>210</v>
      </c>
      <c r="H255" s="2">
        <v>360</v>
      </c>
      <c r="I255" s="2">
        <v>0.08</v>
      </c>
      <c r="J255" s="2">
        <v>304</v>
      </c>
      <c r="K255" s="2">
        <v>-0.229999999999976</v>
      </c>
      <c r="L255" s="2">
        <v>-1.53000000000002</v>
      </c>
      <c r="M255" s="2">
        <v>0.55921052631578905</v>
      </c>
      <c r="N255" s="2">
        <v>0.51644736842105299</v>
      </c>
      <c r="O255" s="2">
        <v>-7.5657894736834105E-4</v>
      </c>
      <c r="P255" s="2">
        <v>-7.4193548387088901E-3</v>
      </c>
      <c r="Q255" s="2">
        <v>9.8064516129032295</v>
      </c>
      <c r="R255" s="2">
        <v>0.5</v>
      </c>
      <c r="S255" s="2">
        <v>114</v>
      </c>
      <c r="T255" s="2">
        <v>35</v>
      </c>
      <c r="U255" s="2">
        <v>144</v>
      </c>
      <c r="V255" s="2">
        <v>124</v>
      </c>
    </row>
    <row r="256" spans="1:22" x14ac:dyDescent="0.25">
      <c r="A256" s="2">
        <f>(Table2[[#This Row],[profit]] / 123.16 * 1000) - (Table2[[#This Row],[positions]] * 0.08)</f>
        <v>-26.243741474505118</v>
      </c>
      <c r="B256" s="2" t="s">
        <v>37</v>
      </c>
      <c r="C256" s="2">
        <v>744</v>
      </c>
      <c r="D256" s="2" t="s">
        <v>30</v>
      </c>
      <c r="E256" s="2">
        <v>0.11</v>
      </c>
      <c r="F256" s="2">
        <v>0.22</v>
      </c>
      <c r="G256" s="2">
        <v>120</v>
      </c>
      <c r="H256" s="2">
        <v>1140</v>
      </c>
      <c r="I256" s="2">
        <v>0.11</v>
      </c>
      <c r="J256" s="2">
        <v>189</v>
      </c>
      <c r="K256" s="2">
        <v>-1.3700000000000501</v>
      </c>
      <c r="L256" s="2">
        <v>-2.84000000000007</v>
      </c>
      <c r="M256" s="2">
        <v>0.57142857142857095</v>
      </c>
      <c r="N256" s="2">
        <v>0.47089947089947098</v>
      </c>
      <c r="O256" s="2">
        <v>-7.2486772486774998E-3</v>
      </c>
      <c r="P256" s="2">
        <v>-4.4193548387098297E-2</v>
      </c>
      <c r="Q256" s="2">
        <v>6.0967741935483897</v>
      </c>
      <c r="R256" s="2">
        <v>0.30769230769230799</v>
      </c>
      <c r="S256" s="2">
        <v>159</v>
      </c>
      <c r="T256" s="2">
        <v>90</v>
      </c>
      <c r="U256" s="2">
        <v>46</v>
      </c>
      <c r="V256" s="2">
        <v>52</v>
      </c>
    </row>
    <row r="257" spans="1:22" x14ac:dyDescent="0.25">
      <c r="A257" s="2">
        <f>(Table2[[#This Row],[profit]] / 123.16 * 1000) - (Table2[[#This Row],[positions]] * 0.08)</f>
        <v>-26.440636570315526</v>
      </c>
      <c r="B257" s="2" t="s">
        <v>37</v>
      </c>
      <c r="C257" s="2">
        <v>744</v>
      </c>
      <c r="D257" s="2" t="s">
        <v>30</v>
      </c>
      <c r="E257" s="2">
        <v>0.19</v>
      </c>
      <c r="F257" s="2">
        <v>0.09</v>
      </c>
      <c r="G257" s="2">
        <v>180</v>
      </c>
      <c r="H257" s="2">
        <v>600</v>
      </c>
      <c r="I257" s="2">
        <v>0.02</v>
      </c>
      <c r="J257" s="2">
        <v>296</v>
      </c>
      <c r="K257" s="2">
        <v>-0.34000000000005998</v>
      </c>
      <c r="L257" s="2">
        <v>-0.60000000000005105</v>
      </c>
      <c r="M257" s="2">
        <v>0.54054054054054101</v>
      </c>
      <c r="N257" s="2">
        <v>0.17229729729729701</v>
      </c>
      <c r="O257" s="2">
        <v>-1.1486486486488501E-3</v>
      </c>
      <c r="P257" s="2">
        <v>-1.09677419354858E-2</v>
      </c>
      <c r="Q257" s="2">
        <v>9.5483870967741904</v>
      </c>
      <c r="R257" s="2">
        <v>0.38461538461538503</v>
      </c>
      <c r="S257" s="2">
        <v>72</v>
      </c>
      <c r="T257" s="2">
        <v>31</v>
      </c>
      <c r="U257" s="2">
        <v>21</v>
      </c>
      <c r="V257" s="2">
        <v>243</v>
      </c>
    </row>
    <row r="258" spans="1:22" x14ac:dyDescent="0.25">
      <c r="A258" s="2">
        <f>(Table2[[#This Row],[profit]] / 123.16 * 1000) - (Table2[[#This Row],[positions]] * 0.08)</f>
        <v>-26.623345241961342</v>
      </c>
      <c r="B258" s="2" t="s">
        <v>37</v>
      </c>
      <c r="C258" s="2">
        <v>744</v>
      </c>
      <c r="D258" s="2" t="s">
        <v>30</v>
      </c>
      <c r="E258" s="2">
        <v>0.09</v>
      </c>
      <c r="F258" s="2">
        <v>7.0000000000000007E-2</v>
      </c>
      <c r="G258" s="2">
        <v>180</v>
      </c>
      <c r="H258" s="2">
        <v>480</v>
      </c>
      <c r="I258" s="2">
        <v>0.04</v>
      </c>
      <c r="J258" s="2">
        <v>279</v>
      </c>
      <c r="K258" s="2">
        <v>-0.52999999999995895</v>
      </c>
      <c r="L258" s="2">
        <v>-0.67999999999994998</v>
      </c>
      <c r="M258" s="2">
        <v>0.52329749103942702</v>
      </c>
      <c r="N258" s="2">
        <v>0.340501792114695</v>
      </c>
      <c r="O258" s="2">
        <v>-1.8996415770607799E-3</v>
      </c>
      <c r="P258" s="2">
        <v>-1.7096774193547E-2</v>
      </c>
      <c r="Q258" s="2">
        <v>9</v>
      </c>
      <c r="R258" s="2">
        <v>0.38461538461538503</v>
      </c>
      <c r="S258" s="2">
        <v>88</v>
      </c>
      <c r="T258" s="2">
        <v>20</v>
      </c>
      <c r="U258" s="2">
        <v>80</v>
      </c>
      <c r="V258" s="2">
        <v>178</v>
      </c>
    </row>
    <row r="259" spans="1:22" x14ac:dyDescent="0.25">
      <c r="A259" s="2">
        <f>(Table2[[#This Row],[profit]] / 123.16 * 1000) - (Table2[[#This Row],[positions]] * 0.08)</f>
        <v>-26.62565768106559</v>
      </c>
      <c r="B259" s="2" t="s">
        <v>37</v>
      </c>
      <c r="C259" s="2">
        <v>744</v>
      </c>
      <c r="D259" s="2" t="s">
        <v>30</v>
      </c>
      <c r="E259" s="2">
        <v>0.13</v>
      </c>
      <c r="F259" s="2">
        <v>0.2</v>
      </c>
      <c r="G259" s="2">
        <v>90</v>
      </c>
      <c r="H259" s="2">
        <v>120</v>
      </c>
      <c r="I259" s="2">
        <v>0.1</v>
      </c>
      <c r="J259" s="2">
        <v>345</v>
      </c>
      <c r="K259" s="2">
        <v>0.119999999999962</v>
      </c>
      <c r="L259" s="2">
        <v>-1.1600000000000099</v>
      </c>
      <c r="M259" s="2">
        <v>0.51594202898550701</v>
      </c>
      <c r="N259" s="2">
        <v>0.47536231884058</v>
      </c>
      <c r="O259" s="2">
        <v>3.4782608695641101E-4</v>
      </c>
      <c r="P259" s="2">
        <v>3.87096774193425E-3</v>
      </c>
      <c r="Q259" s="2">
        <v>11.1290322580645</v>
      </c>
      <c r="R259" s="2">
        <v>0.66666666666666696</v>
      </c>
      <c r="S259" s="2">
        <v>106</v>
      </c>
      <c r="T259" s="2">
        <v>217</v>
      </c>
      <c r="U259" s="2">
        <v>46</v>
      </c>
      <c r="V259" s="2">
        <v>81</v>
      </c>
    </row>
    <row r="260" spans="1:22" x14ac:dyDescent="0.25">
      <c r="A260" s="2">
        <f>(Table2[[#This Row],[profit]] / 123.16 * 1000) - (Table2[[#This Row],[positions]] * 0.08)</f>
        <v>-26.79178954205846</v>
      </c>
      <c r="B260" s="2" t="s">
        <v>37</v>
      </c>
      <c r="C260" s="2">
        <v>744</v>
      </c>
      <c r="D260" s="2" t="s">
        <v>30</v>
      </c>
      <c r="E260" s="2">
        <v>0.31</v>
      </c>
      <c r="F260" s="2">
        <v>0.18</v>
      </c>
      <c r="G260" s="2">
        <v>120</v>
      </c>
      <c r="H260" s="2">
        <v>360</v>
      </c>
      <c r="I260" s="2">
        <v>0.21</v>
      </c>
      <c r="J260" s="2">
        <v>206</v>
      </c>
      <c r="K260" s="2">
        <v>-1.2699999999999201</v>
      </c>
      <c r="L260" s="2">
        <v>-1.9999999999999301</v>
      </c>
      <c r="M260" s="2">
        <v>0.53398058252427205</v>
      </c>
      <c r="N260" s="2">
        <v>0.51456310679611705</v>
      </c>
      <c r="O260" s="2">
        <v>-6.1650485436889604E-3</v>
      </c>
      <c r="P260" s="2">
        <v>-4.09677419354815E-2</v>
      </c>
      <c r="Q260" s="2">
        <v>6.6451612903225801</v>
      </c>
      <c r="R260" s="2">
        <v>0.5</v>
      </c>
      <c r="S260" s="2">
        <v>170</v>
      </c>
      <c r="T260" s="2">
        <v>183</v>
      </c>
      <c r="U260" s="2">
        <v>3</v>
      </c>
      <c r="V260" s="2">
        <v>19</v>
      </c>
    </row>
    <row r="261" spans="1:22" x14ac:dyDescent="0.25">
      <c r="A261" s="2">
        <f>(Table2[[#This Row],[profit]] / 123.16 * 1000) - (Table2[[#This Row],[positions]] * 0.08)</f>
        <v>-26.796414420266888</v>
      </c>
      <c r="B261" s="2" t="s">
        <v>37</v>
      </c>
      <c r="C261" s="2">
        <v>744</v>
      </c>
      <c r="D261" s="2" t="s">
        <v>30</v>
      </c>
      <c r="E261" s="2">
        <v>0.2</v>
      </c>
      <c r="F261" s="2">
        <v>0.11</v>
      </c>
      <c r="G261" s="2">
        <v>30</v>
      </c>
      <c r="H261" s="2">
        <v>780</v>
      </c>
      <c r="I261" s="2">
        <v>0.26</v>
      </c>
      <c r="J261" s="2">
        <v>338</v>
      </c>
      <c r="K261" s="2">
        <v>2.99999999999301E-2</v>
      </c>
      <c r="L261" s="2">
        <v>-0.14000000000000101</v>
      </c>
      <c r="M261" s="2">
        <v>0.523668639053254</v>
      </c>
      <c r="N261" s="2">
        <v>0.45266272189349099</v>
      </c>
      <c r="O261" s="3">
        <v>8.8757396449497299E-5</v>
      </c>
      <c r="P261" s="2">
        <v>9.6774193548161604E-4</v>
      </c>
      <c r="Q261" s="2">
        <v>10.9032258064516</v>
      </c>
      <c r="R261" s="2">
        <v>0.46153846153846201</v>
      </c>
      <c r="S261" s="2">
        <v>39</v>
      </c>
      <c r="T261" s="2">
        <v>334</v>
      </c>
      <c r="U261" s="2">
        <v>2</v>
      </c>
      <c r="V261" s="2">
        <v>1</v>
      </c>
    </row>
    <row r="262" spans="1:22" x14ac:dyDescent="0.25">
      <c r="A262" s="2">
        <f>(Table2[[#This Row],[profit]] / 123.16 * 1000) - (Table2[[#This Row],[positions]] * 0.08)</f>
        <v>-26.802390386490011</v>
      </c>
      <c r="B262" s="2" t="s">
        <v>37</v>
      </c>
      <c r="C262" s="2">
        <v>744</v>
      </c>
      <c r="D262" s="2" t="s">
        <v>30</v>
      </c>
      <c r="E262" s="2">
        <v>0.28999999999999998</v>
      </c>
      <c r="F262" s="2">
        <v>0.15</v>
      </c>
      <c r="G262" s="2">
        <v>30</v>
      </c>
      <c r="H262" s="2">
        <v>1080</v>
      </c>
      <c r="I262" s="2">
        <v>0.15</v>
      </c>
      <c r="J262" s="2">
        <v>333</v>
      </c>
      <c r="K262" s="2">
        <v>-2.0000000000109701E-2</v>
      </c>
      <c r="L262" s="2">
        <v>-0.56000000000000205</v>
      </c>
      <c r="M262" s="2">
        <v>0.52252252252252296</v>
      </c>
      <c r="N262" s="2">
        <v>0.471471471471471</v>
      </c>
      <c r="O262" s="3">
        <v>-6.00600600603895E-5</v>
      </c>
      <c r="P262" s="2">
        <v>-6.4516129032612002E-4</v>
      </c>
      <c r="Q262" s="2">
        <v>10.741935483871</v>
      </c>
      <c r="R262" s="2">
        <v>0.46153846153846201</v>
      </c>
      <c r="S262" s="2">
        <v>56</v>
      </c>
      <c r="T262" s="2">
        <v>325</v>
      </c>
      <c r="U262" s="2">
        <v>1</v>
      </c>
      <c r="V262" s="2">
        <v>6</v>
      </c>
    </row>
    <row r="263" spans="1:22" x14ac:dyDescent="0.25">
      <c r="A263" s="2">
        <f>(Table2[[#This Row],[profit]] / 123.16 * 1000) - (Table2[[#This Row],[positions]] * 0.08)</f>
        <v>-26.820474179928389</v>
      </c>
      <c r="B263" s="2" t="s">
        <v>37</v>
      </c>
      <c r="C263" s="2">
        <v>744</v>
      </c>
      <c r="D263" s="2" t="s">
        <v>30</v>
      </c>
      <c r="E263" s="2">
        <v>0.11</v>
      </c>
      <c r="F263" s="2">
        <v>0.17</v>
      </c>
      <c r="G263" s="2">
        <v>150</v>
      </c>
      <c r="H263" s="2">
        <v>720</v>
      </c>
      <c r="I263" s="2">
        <v>0.11</v>
      </c>
      <c r="J263" s="2">
        <v>182</v>
      </c>
      <c r="K263" s="2">
        <v>-1.50999999999998</v>
      </c>
      <c r="L263" s="2">
        <v>-1.92999999999996</v>
      </c>
      <c r="M263" s="2">
        <v>0.54945054945055005</v>
      </c>
      <c r="N263" s="2">
        <v>0.47252747252747301</v>
      </c>
      <c r="O263" s="2">
        <v>-8.2967032967031697E-3</v>
      </c>
      <c r="P263" s="2">
        <v>-4.87096774193541E-2</v>
      </c>
      <c r="Q263" s="2">
        <v>5.8709677419354804</v>
      </c>
      <c r="R263" s="2">
        <v>0.41666666666666702</v>
      </c>
      <c r="S263" s="2">
        <v>164</v>
      </c>
      <c r="T263" s="2">
        <v>77</v>
      </c>
      <c r="U263" s="2">
        <v>47</v>
      </c>
      <c r="V263" s="2">
        <v>57</v>
      </c>
    </row>
    <row r="264" spans="1:22" x14ac:dyDescent="0.25">
      <c r="A264" s="2">
        <f>(Table2[[#This Row],[profit]] / 123.16 * 1000) - (Table2[[#This Row],[positions]] * 0.08)</f>
        <v>-26.929158817797905</v>
      </c>
      <c r="B264" s="2" t="s">
        <v>37</v>
      </c>
      <c r="C264" s="2">
        <v>744</v>
      </c>
      <c r="D264" s="2" t="s">
        <v>30</v>
      </c>
      <c r="E264" s="2">
        <v>0.27</v>
      </c>
      <c r="F264" s="2">
        <v>0.18</v>
      </c>
      <c r="G264" s="2">
        <v>120</v>
      </c>
      <c r="H264" s="2">
        <v>960</v>
      </c>
      <c r="I264" s="2">
        <v>0.21</v>
      </c>
      <c r="J264" s="2">
        <v>159</v>
      </c>
      <c r="K264" s="2">
        <v>-1.74999999999999</v>
      </c>
      <c r="L264" s="2">
        <v>-2.6299999999999799</v>
      </c>
      <c r="M264" s="2">
        <v>0.52830188679245305</v>
      </c>
      <c r="N264" s="2">
        <v>0.45283018867924502</v>
      </c>
      <c r="O264" s="2">
        <v>-1.1006289308175999E-2</v>
      </c>
      <c r="P264" s="2">
        <v>-5.6451612903225402E-2</v>
      </c>
      <c r="Q264" s="2">
        <v>5.1290322580645196</v>
      </c>
      <c r="R264" s="2">
        <v>8.3333333333333301E-2</v>
      </c>
      <c r="S264" s="2">
        <v>168</v>
      </c>
      <c r="T264" s="2">
        <v>142</v>
      </c>
      <c r="U264" s="2">
        <v>4</v>
      </c>
      <c r="V264" s="2">
        <v>12</v>
      </c>
    </row>
    <row r="265" spans="1:22" x14ac:dyDescent="0.25">
      <c r="A265" s="2">
        <f>(Table2[[#This Row],[profit]] / 123.16 * 1000) - (Table2[[#This Row],[positions]] * 0.08)</f>
        <v>-27.108203962324779</v>
      </c>
      <c r="B265" s="2" t="s">
        <v>37</v>
      </c>
      <c r="C265" s="2">
        <v>744</v>
      </c>
      <c r="D265" s="2" t="s">
        <v>30</v>
      </c>
      <c r="E265" s="2">
        <v>0.24</v>
      </c>
      <c r="F265" s="2">
        <v>0.21</v>
      </c>
      <c r="G265" s="2">
        <v>150</v>
      </c>
      <c r="H265" s="2">
        <v>180</v>
      </c>
      <c r="I265" s="2">
        <v>0.13</v>
      </c>
      <c r="J265" s="2">
        <v>213</v>
      </c>
      <c r="K265" s="2">
        <v>-1.2399999999999201</v>
      </c>
      <c r="L265" s="2">
        <v>-2.8899999999999002</v>
      </c>
      <c r="M265" s="2">
        <v>0.51173708920187799</v>
      </c>
      <c r="N265" s="2">
        <v>0.431924882629108</v>
      </c>
      <c r="O265" s="2">
        <v>-5.8215962441310999E-3</v>
      </c>
      <c r="P265" s="2">
        <v>-3.9999999999997503E-2</v>
      </c>
      <c r="Q265" s="2">
        <v>6.8709677419354804</v>
      </c>
      <c r="R265" s="2">
        <v>0.41666666666666702</v>
      </c>
      <c r="S265" s="2">
        <v>176</v>
      </c>
      <c r="T265" s="2">
        <v>140</v>
      </c>
      <c r="U265" s="2">
        <v>14</v>
      </c>
      <c r="V265" s="2">
        <v>58</v>
      </c>
    </row>
    <row r="266" spans="1:22" x14ac:dyDescent="0.25">
      <c r="A266" s="2">
        <f>(Table2[[#This Row],[profit]] / 123.16 * 1000) - (Table2[[#This Row],[positions]] * 0.08)</f>
        <v>-27.189477102955667</v>
      </c>
      <c r="B266" s="2" t="s">
        <v>37</v>
      </c>
      <c r="C266" s="2">
        <v>744</v>
      </c>
      <c r="D266" s="2" t="s">
        <v>30</v>
      </c>
      <c r="E266" s="2">
        <v>0.13</v>
      </c>
      <c r="F266" s="2">
        <v>0.18</v>
      </c>
      <c r="G266" s="2">
        <v>210</v>
      </c>
      <c r="H266" s="2">
        <v>600</v>
      </c>
      <c r="I266" s="2">
        <v>0.21</v>
      </c>
      <c r="J266" s="2">
        <v>145</v>
      </c>
      <c r="K266" s="2">
        <v>-1.9200000000000199</v>
      </c>
      <c r="L266" s="2">
        <v>-2.4100000000000099</v>
      </c>
      <c r="M266" s="2">
        <v>0.52413793103448303</v>
      </c>
      <c r="N266" s="2">
        <v>0.49655172413793103</v>
      </c>
      <c r="O266" s="2">
        <v>-1.32413793103449E-2</v>
      </c>
      <c r="P266" s="2">
        <v>-6.1935483870968297E-2</v>
      </c>
      <c r="Q266" s="2">
        <v>4.67741935483871</v>
      </c>
      <c r="R266" s="2">
        <v>0.25</v>
      </c>
      <c r="S266" s="2">
        <v>236</v>
      </c>
      <c r="T266" s="2">
        <v>84</v>
      </c>
      <c r="U266" s="2">
        <v>37</v>
      </c>
      <c r="V266" s="2">
        <v>23</v>
      </c>
    </row>
    <row r="267" spans="1:22" x14ac:dyDescent="0.25">
      <c r="A267" s="2">
        <f>(Table2[[#This Row],[profit]] / 123.16 * 1000) - (Table2[[#This Row],[positions]] * 0.08)</f>
        <v>-27.244378044819584</v>
      </c>
      <c r="B267" s="2" t="s">
        <v>37</v>
      </c>
      <c r="C267" s="2">
        <v>744</v>
      </c>
      <c r="D267" s="2" t="s">
        <v>30</v>
      </c>
      <c r="E267" s="2">
        <v>0.13</v>
      </c>
      <c r="F267" s="2">
        <v>0.08</v>
      </c>
      <c r="G267" s="2">
        <v>150</v>
      </c>
      <c r="H267" s="2">
        <v>420</v>
      </c>
      <c r="I267" s="2">
        <v>0.17</v>
      </c>
      <c r="J267" s="2">
        <v>167</v>
      </c>
      <c r="K267" s="2">
        <v>-1.70999999999998</v>
      </c>
      <c r="L267" s="2">
        <v>-2.7599999999999798</v>
      </c>
      <c r="M267" s="2">
        <v>0.53293413173652704</v>
      </c>
      <c r="N267" s="2">
        <v>0.46107784431137699</v>
      </c>
      <c r="O267" s="2">
        <v>-1.0239520958083699E-2</v>
      </c>
      <c r="P267" s="2">
        <v>-5.5161290322579999E-2</v>
      </c>
      <c r="Q267" s="2">
        <v>5.3870967741935498</v>
      </c>
      <c r="R267" s="2">
        <v>0.38461538461538503</v>
      </c>
      <c r="S267" s="2">
        <v>197</v>
      </c>
      <c r="T267" s="2">
        <v>97</v>
      </c>
      <c r="U267" s="2">
        <v>38</v>
      </c>
      <c r="V267" s="2">
        <v>32</v>
      </c>
    </row>
    <row r="268" spans="1:22" x14ac:dyDescent="0.25">
      <c r="A268" s="2">
        <f>(Table2[[#This Row],[profit]] / 123.16 * 1000) - (Table2[[#This Row],[positions]] * 0.08)</f>
        <v>-27.306450146151107</v>
      </c>
      <c r="B268" s="2" t="s">
        <v>37</v>
      </c>
      <c r="C268" s="2">
        <v>744</v>
      </c>
      <c r="D268" s="2" t="s">
        <v>30</v>
      </c>
      <c r="E268" s="2">
        <v>0.08</v>
      </c>
      <c r="F268" s="2">
        <v>0.21</v>
      </c>
      <c r="G268" s="2">
        <v>150</v>
      </c>
      <c r="H268" s="2">
        <v>960</v>
      </c>
      <c r="I268" s="2">
        <v>0.19</v>
      </c>
      <c r="J268" s="2">
        <v>183</v>
      </c>
      <c r="K268" s="2">
        <v>-1.5599999999999701</v>
      </c>
      <c r="L268" s="2">
        <v>-2.6399999999999699</v>
      </c>
      <c r="M268" s="2">
        <v>0.55737704918032804</v>
      </c>
      <c r="N268" s="2">
        <v>0.54098360655737698</v>
      </c>
      <c r="O268" s="2">
        <v>-8.5245901639342796E-3</v>
      </c>
      <c r="P268" s="2">
        <v>-5.0322580645160403E-2</v>
      </c>
      <c r="Q268" s="2">
        <v>5.9032258064516103</v>
      </c>
      <c r="R268" s="2">
        <v>0.41666666666666702</v>
      </c>
      <c r="S268" s="2">
        <v>161</v>
      </c>
      <c r="T268" s="2">
        <v>83</v>
      </c>
      <c r="U268" s="2">
        <v>72</v>
      </c>
      <c r="V268" s="2">
        <v>27</v>
      </c>
    </row>
    <row r="269" spans="1:22" x14ac:dyDescent="0.25">
      <c r="A269" s="2">
        <f>(Table2[[#This Row],[profit]] / 123.16 * 1000) - (Table2[[#This Row],[positions]] * 0.08)</f>
        <v>-27.3841377070475</v>
      </c>
      <c r="B269" s="2" t="s">
        <v>37</v>
      </c>
      <c r="C269" s="2">
        <v>744</v>
      </c>
      <c r="D269" s="2" t="s">
        <v>30</v>
      </c>
      <c r="E269" s="2">
        <v>0.3</v>
      </c>
      <c r="F269" s="2">
        <v>0.17</v>
      </c>
      <c r="G269" s="2">
        <v>210</v>
      </c>
      <c r="H269" s="2">
        <v>780</v>
      </c>
      <c r="I269" s="2">
        <v>0.28000000000000003</v>
      </c>
      <c r="J269" s="2">
        <v>118</v>
      </c>
      <c r="K269" s="2">
        <v>-2.2099999999999702</v>
      </c>
      <c r="L269" s="2">
        <v>-3.66999999999992</v>
      </c>
      <c r="M269" s="2">
        <v>0.56779661016949201</v>
      </c>
      <c r="N269" s="2">
        <v>0.40677966101694901</v>
      </c>
      <c r="O269" s="2">
        <v>-1.87288135593217E-2</v>
      </c>
      <c r="P269" s="2">
        <v>-7.1290322580644105E-2</v>
      </c>
      <c r="Q269" s="2">
        <v>3.80645161290323</v>
      </c>
      <c r="R269" s="2">
        <v>0.33333333333333298</v>
      </c>
      <c r="S269" s="2">
        <v>264</v>
      </c>
      <c r="T269" s="2">
        <v>99</v>
      </c>
      <c r="U269" s="2">
        <v>8</v>
      </c>
      <c r="V269" s="2">
        <v>10</v>
      </c>
    </row>
    <row r="270" spans="1:22" x14ac:dyDescent="0.25">
      <c r="A270" s="2">
        <f>(Table2[[#This Row],[profit]] / 123.16 * 1000) - (Table2[[#This Row],[positions]] * 0.08)</f>
        <v>-27.397050990581487</v>
      </c>
      <c r="B270" s="2" t="s">
        <v>37</v>
      </c>
      <c r="C270" s="2">
        <v>744</v>
      </c>
      <c r="D270" s="2" t="s">
        <v>30</v>
      </c>
      <c r="E270" s="2">
        <v>0.19</v>
      </c>
      <c r="F270" s="2">
        <v>0.1</v>
      </c>
      <c r="G270" s="2">
        <v>60</v>
      </c>
      <c r="H270" s="2">
        <v>300</v>
      </c>
      <c r="I270" s="2">
        <v>0.18</v>
      </c>
      <c r="J270" s="2">
        <v>311</v>
      </c>
      <c r="K270" s="2">
        <v>-0.31000000000001598</v>
      </c>
      <c r="L270" s="2">
        <v>-0.61000000000002796</v>
      </c>
      <c r="M270" s="2">
        <v>0.49196141479099698</v>
      </c>
      <c r="N270" s="2">
        <v>0.46302250803858502</v>
      </c>
      <c r="O270" s="2">
        <v>-9.9678456591645206E-4</v>
      </c>
      <c r="P270" s="2">
        <v>-1.00000000000005E-2</v>
      </c>
      <c r="Q270" s="2">
        <v>10.0322580645161</v>
      </c>
      <c r="R270" s="2">
        <v>0.46153846153846201</v>
      </c>
      <c r="S270" s="2">
        <v>86</v>
      </c>
      <c r="T270" s="2">
        <v>283</v>
      </c>
      <c r="U270" s="2">
        <v>12</v>
      </c>
      <c r="V270" s="2">
        <v>15</v>
      </c>
    </row>
    <row r="271" spans="1:22" x14ac:dyDescent="0.25">
      <c r="A271" s="2">
        <f>(Table2[[#This Row],[profit]] / 123.16 * 1000) - (Table2[[#This Row],[positions]] * 0.08)</f>
        <v>-27.606209808380399</v>
      </c>
      <c r="B271" s="2" t="s">
        <v>37</v>
      </c>
      <c r="C271" s="2">
        <v>744</v>
      </c>
      <c r="D271" s="2" t="s">
        <v>30</v>
      </c>
      <c r="E271" s="2">
        <v>0.18</v>
      </c>
      <c r="F271" s="2">
        <v>0.17</v>
      </c>
      <c r="G271" s="2">
        <v>210</v>
      </c>
      <c r="H271" s="2">
        <v>600</v>
      </c>
      <c r="I271" s="2">
        <v>0.19</v>
      </c>
      <c r="J271" s="2">
        <v>136</v>
      </c>
      <c r="K271" s="2">
        <v>-2.0600000000001302</v>
      </c>
      <c r="L271" s="2">
        <v>-3.12000000000008</v>
      </c>
      <c r="M271" s="2">
        <v>0.5</v>
      </c>
      <c r="N271" s="2">
        <v>0.5</v>
      </c>
      <c r="O271" s="2">
        <v>-1.51470588235304E-2</v>
      </c>
      <c r="P271" s="2">
        <v>-6.6451612903229998E-2</v>
      </c>
      <c r="Q271" s="2">
        <v>4.3870967741935498</v>
      </c>
      <c r="R271" s="2">
        <v>0.25</v>
      </c>
      <c r="S271" s="2">
        <v>252</v>
      </c>
      <c r="T271" s="2">
        <v>88</v>
      </c>
      <c r="U271" s="2">
        <v>20</v>
      </c>
      <c r="V271" s="2">
        <v>27</v>
      </c>
    </row>
    <row r="272" spans="1:22" x14ac:dyDescent="0.25">
      <c r="A272" s="2">
        <f>(Table2[[#This Row],[profit]] / 123.16 * 1000) - (Table2[[#This Row],[positions]] * 0.08)</f>
        <v>-27.676492367651143</v>
      </c>
      <c r="B272" s="2" t="s">
        <v>37</v>
      </c>
      <c r="C272" s="2">
        <v>744</v>
      </c>
      <c r="D272" s="2" t="s">
        <v>30</v>
      </c>
      <c r="E272" s="2">
        <v>0.19</v>
      </c>
      <c r="F272" s="2">
        <v>0.1</v>
      </c>
      <c r="G272" s="2">
        <v>60</v>
      </c>
      <c r="H272" s="2">
        <v>360</v>
      </c>
      <c r="I272" s="2">
        <v>0.26</v>
      </c>
      <c r="J272" s="2">
        <v>281</v>
      </c>
      <c r="K272" s="2">
        <v>-0.63999999999991497</v>
      </c>
      <c r="L272" s="2">
        <v>-0.77999999999992997</v>
      </c>
      <c r="M272" s="2">
        <v>0.48398576512455499</v>
      </c>
      <c r="N272" s="2">
        <v>0.45907473309608499</v>
      </c>
      <c r="O272" s="2">
        <v>-2.2775800711740801E-3</v>
      </c>
      <c r="P272" s="2">
        <v>-2.0645161290319802E-2</v>
      </c>
      <c r="Q272" s="2">
        <v>9.0645161290322598</v>
      </c>
      <c r="R272" s="2">
        <v>0.46153846153846201</v>
      </c>
      <c r="S272" s="2">
        <v>80</v>
      </c>
      <c r="T272" s="2">
        <v>264</v>
      </c>
      <c r="U272" s="2">
        <v>10</v>
      </c>
      <c r="V272" s="2">
        <v>7</v>
      </c>
    </row>
    <row r="273" spans="1:22" x14ac:dyDescent="0.25">
      <c r="A273" s="2">
        <f>(Table2[[#This Row],[profit]] / 123.16 * 1000) - (Table2[[#This Row],[positions]] * 0.08)</f>
        <v>-27.682546281259903</v>
      </c>
      <c r="B273" s="2" t="s">
        <v>37</v>
      </c>
      <c r="C273" s="2">
        <v>744</v>
      </c>
      <c r="D273" s="2" t="s">
        <v>30</v>
      </c>
      <c r="E273" s="2">
        <v>0.27</v>
      </c>
      <c r="F273" s="2">
        <v>0.11</v>
      </c>
      <c r="G273" s="2">
        <v>210</v>
      </c>
      <c r="H273" s="2">
        <v>600</v>
      </c>
      <c r="I273" s="2">
        <v>0.04</v>
      </c>
      <c r="J273" s="2">
        <v>208</v>
      </c>
      <c r="K273" s="2">
        <v>-1.3599999999999699</v>
      </c>
      <c r="L273" s="2">
        <v>-1.72999999999993</v>
      </c>
      <c r="M273" s="2">
        <v>0.54807692307692302</v>
      </c>
      <c r="N273" s="2">
        <v>0.26442307692307698</v>
      </c>
      <c r="O273" s="2">
        <v>-6.5384615384614002E-3</v>
      </c>
      <c r="P273" s="2">
        <v>-4.3870967741934497E-2</v>
      </c>
      <c r="Q273" s="2">
        <v>6.7096774193548399</v>
      </c>
      <c r="R273" s="2">
        <v>0.30769230769230799</v>
      </c>
      <c r="S273" s="2">
        <v>137</v>
      </c>
      <c r="T273" s="2">
        <v>55</v>
      </c>
      <c r="U273" s="2">
        <v>6</v>
      </c>
      <c r="V273" s="2">
        <v>146</v>
      </c>
    </row>
    <row r="274" spans="1:22" x14ac:dyDescent="0.25">
      <c r="A274" s="2">
        <f>(Table2[[#This Row],[profit]] / 123.16 * 1000) - (Table2[[#This Row],[positions]] * 0.08)</f>
        <v>-27.754257875933583</v>
      </c>
      <c r="B274" s="2" t="s">
        <v>37</v>
      </c>
      <c r="C274" s="2">
        <v>744</v>
      </c>
      <c r="D274" s="2" t="s">
        <v>30</v>
      </c>
      <c r="E274" s="2">
        <v>0.28000000000000003</v>
      </c>
      <c r="F274" s="2">
        <v>0.22</v>
      </c>
      <c r="G274" s="2">
        <v>150</v>
      </c>
      <c r="H274" s="2">
        <v>720</v>
      </c>
      <c r="I274" s="2">
        <v>0.26</v>
      </c>
      <c r="J274" s="2">
        <v>148</v>
      </c>
      <c r="K274" s="2">
        <v>-1.95999999999998</v>
      </c>
      <c r="L274" s="2">
        <v>-3.41999999999996</v>
      </c>
      <c r="M274" s="2">
        <v>0.56756756756756799</v>
      </c>
      <c r="N274" s="2">
        <v>0.46621621621621601</v>
      </c>
      <c r="O274" s="2">
        <v>-1.3243243243243099E-2</v>
      </c>
      <c r="P274" s="2">
        <v>-6.3225806451612201E-2</v>
      </c>
      <c r="Q274" s="2">
        <v>4.7741935483870996</v>
      </c>
      <c r="R274" s="2">
        <v>0.33333333333333298</v>
      </c>
      <c r="S274" s="2">
        <v>215</v>
      </c>
      <c r="T274" s="2">
        <v>129</v>
      </c>
      <c r="U274" s="2">
        <v>6</v>
      </c>
      <c r="V274" s="2">
        <v>12</v>
      </c>
    </row>
    <row r="275" spans="1:22" x14ac:dyDescent="0.25">
      <c r="A275" s="2">
        <f>(Table2[[#This Row],[profit]] / 123.16 * 1000) - (Table2[[#This Row],[positions]] * 0.08)</f>
        <v>-27.832984735302535</v>
      </c>
      <c r="B275" s="2" t="s">
        <v>37</v>
      </c>
      <c r="C275" s="2">
        <v>744</v>
      </c>
      <c r="D275" s="2" t="s">
        <v>30</v>
      </c>
      <c r="E275" s="2">
        <v>0.1</v>
      </c>
      <c r="F275" s="2">
        <v>0.2</v>
      </c>
      <c r="G275" s="2">
        <v>180</v>
      </c>
      <c r="H275" s="2">
        <v>180</v>
      </c>
      <c r="I275" s="2">
        <v>0.17</v>
      </c>
      <c r="J275" s="2">
        <v>218</v>
      </c>
      <c r="K275" s="2">
        <v>-1.2799999999998599</v>
      </c>
      <c r="L275" s="2">
        <v>-1.3099999999998599</v>
      </c>
      <c r="M275" s="2">
        <v>0.52752293577981602</v>
      </c>
      <c r="N275" s="2">
        <v>0.52752293577981602</v>
      </c>
      <c r="O275" s="2">
        <v>-5.8715596330268802E-3</v>
      </c>
      <c r="P275" s="2">
        <v>-4.1290322580640602E-2</v>
      </c>
      <c r="Q275" s="2">
        <v>7.0322580645161299</v>
      </c>
      <c r="R275" s="2">
        <v>0.5</v>
      </c>
      <c r="S275" s="2">
        <v>169</v>
      </c>
      <c r="T275" s="2">
        <v>96</v>
      </c>
      <c r="U275" s="2">
        <v>84</v>
      </c>
      <c r="V275" s="2">
        <v>37</v>
      </c>
    </row>
    <row r="276" spans="1:22" x14ac:dyDescent="0.25">
      <c r="A276" s="2">
        <f>(Table2[[#This Row],[profit]] / 123.16 * 1000) - (Table2[[#This Row],[positions]] * 0.08)</f>
        <v>-27.840155894771598</v>
      </c>
      <c r="B276" s="2" t="s">
        <v>37</v>
      </c>
      <c r="C276" s="2">
        <v>744</v>
      </c>
      <c r="D276" s="2" t="s">
        <v>30</v>
      </c>
      <c r="E276" s="2">
        <v>0.09</v>
      </c>
      <c r="F276" s="2">
        <v>0.18</v>
      </c>
      <c r="G276" s="2">
        <v>120</v>
      </c>
      <c r="H276" s="2">
        <v>480</v>
      </c>
      <c r="I276" s="2">
        <v>0.21</v>
      </c>
      <c r="J276" s="2">
        <v>212</v>
      </c>
      <c r="K276" s="2">
        <v>-1.34000000000007</v>
      </c>
      <c r="L276" s="2">
        <v>-1.7300000000000799</v>
      </c>
      <c r="M276" s="2">
        <v>0.51415094339622602</v>
      </c>
      <c r="N276" s="2">
        <v>0.52830188679245305</v>
      </c>
      <c r="O276" s="2">
        <v>-6.3207547169814799E-3</v>
      </c>
      <c r="P276" s="2">
        <v>-4.3225806451615299E-2</v>
      </c>
      <c r="Q276" s="2">
        <v>6.8387096774193603</v>
      </c>
      <c r="R276" s="2">
        <v>0.41666666666666702</v>
      </c>
      <c r="S276" s="2">
        <v>134</v>
      </c>
      <c r="T276" s="2">
        <v>125</v>
      </c>
      <c r="U276" s="2">
        <v>70</v>
      </c>
      <c r="V276" s="2">
        <v>16</v>
      </c>
    </row>
    <row r="277" spans="1:22" x14ac:dyDescent="0.25">
      <c r="A277" s="2">
        <f>(Table2[[#This Row],[profit]] / 123.16 * 1000) - (Table2[[#This Row],[positions]] * 0.08)</f>
        <v>-27.921195193244831</v>
      </c>
      <c r="B277" s="2" t="s">
        <v>37</v>
      </c>
      <c r="C277" s="2">
        <v>744</v>
      </c>
      <c r="D277" s="2" t="s">
        <v>30</v>
      </c>
      <c r="E277" s="2">
        <v>0.15</v>
      </c>
      <c r="F277" s="2">
        <v>0.12</v>
      </c>
      <c r="G277" s="2">
        <v>30</v>
      </c>
      <c r="H277" s="2">
        <v>900</v>
      </c>
      <c r="I277" s="2">
        <v>0.08</v>
      </c>
      <c r="J277" s="2">
        <v>348</v>
      </c>
      <c r="K277" s="2">
        <v>-1.0000000000033499E-2</v>
      </c>
      <c r="L277" s="2">
        <v>-0.39999999999997699</v>
      </c>
      <c r="M277" s="2">
        <v>0.52873563218390796</v>
      </c>
      <c r="N277" s="2">
        <v>0.45689655172413801</v>
      </c>
      <c r="O277" s="3">
        <v>-2.87356321840044E-5</v>
      </c>
      <c r="P277" s="2">
        <v>-3.2258064516237198E-4</v>
      </c>
      <c r="Q277" s="2">
        <v>11.2258064516129</v>
      </c>
      <c r="R277" s="2">
        <v>0.38461538461538503</v>
      </c>
      <c r="S277" s="2">
        <v>38</v>
      </c>
      <c r="T277" s="2">
        <v>308</v>
      </c>
      <c r="U277" s="2">
        <v>7</v>
      </c>
      <c r="V277" s="2">
        <v>32</v>
      </c>
    </row>
    <row r="278" spans="1:22" x14ac:dyDescent="0.25">
      <c r="A278" s="2">
        <f>(Table2[[#This Row],[profit]] / 123.16 * 1000) - (Table2[[#This Row],[positions]] * 0.08)</f>
        <v>-27.950035725884376</v>
      </c>
      <c r="B278" s="2" t="s">
        <v>37</v>
      </c>
      <c r="C278" s="2">
        <v>744</v>
      </c>
      <c r="D278" s="2" t="s">
        <v>30</v>
      </c>
      <c r="E278" s="2">
        <v>0.26</v>
      </c>
      <c r="F278" s="2">
        <v>0.2</v>
      </c>
      <c r="G278" s="2">
        <v>150</v>
      </c>
      <c r="H278" s="2">
        <v>300</v>
      </c>
      <c r="I278" s="2">
        <v>0.14000000000000001</v>
      </c>
      <c r="J278" s="2">
        <v>188</v>
      </c>
      <c r="K278" s="2">
        <v>-1.5899999999999199</v>
      </c>
      <c r="L278" s="2">
        <v>-2.9599999999998898</v>
      </c>
      <c r="M278" s="2">
        <v>0.53723404255319196</v>
      </c>
      <c r="N278" s="2">
        <v>0.45744680851063801</v>
      </c>
      <c r="O278" s="2">
        <v>-8.4574468085102002E-3</v>
      </c>
      <c r="P278" s="2">
        <v>-5.1290322580642499E-2</v>
      </c>
      <c r="Q278" s="2">
        <v>6.0645161290322598</v>
      </c>
      <c r="R278" s="2">
        <v>0.5</v>
      </c>
      <c r="S278" s="2">
        <v>172</v>
      </c>
      <c r="T278" s="2">
        <v>140</v>
      </c>
      <c r="U278" s="2">
        <v>7</v>
      </c>
      <c r="V278" s="2">
        <v>40</v>
      </c>
    </row>
    <row r="279" spans="1:22" x14ac:dyDescent="0.25">
      <c r="A279" s="2">
        <f>(Table2[[#This Row],[profit]] / 123.16 * 1000) - (Table2[[#This Row],[positions]] * 0.08)</f>
        <v>-27.956011692107907</v>
      </c>
      <c r="B279" s="2" t="s">
        <v>37</v>
      </c>
      <c r="C279" s="2">
        <v>744</v>
      </c>
      <c r="D279" s="2" t="s">
        <v>30</v>
      </c>
      <c r="E279" s="2">
        <v>0.08</v>
      </c>
      <c r="F279" s="2">
        <v>0.09</v>
      </c>
      <c r="G279" s="2">
        <v>180</v>
      </c>
      <c r="H279" s="2">
        <v>420</v>
      </c>
      <c r="I279" s="2">
        <v>0.18</v>
      </c>
      <c r="J279" s="2">
        <v>183</v>
      </c>
      <c r="K279" s="2">
        <v>-1.6400000000000099</v>
      </c>
      <c r="L279" s="2">
        <v>-1.8799999999999799</v>
      </c>
      <c r="M279" s="2">
        <v>0.52459016393442603</v>
      </c>
      <c r="N279" s="2">
        <v>0.54644808743169404</v>
      </c>
      <c r="O279" s="2">
        <v>-8.9617486338798603E-3</v>
      </c>
      <c r="P279" s="2">
        <v>-5.2903225806452098E-2</v>
      </c>
      <c r="Q279" s="2">
        <v>5.9032258064516103</v>
      </c>
      <c r="R279" s="2">
        <v>0.61538461538461497</v>
      </c>
      <c r="S279" s="2">
        <v>169</v>
      </c>
      <c r="T279" s="2">
        <v>64</v>
      </c>
      <c r="U279" s="2">
        <v>84</v>
      </c>
      <c r="V279" s="2">
        <v>34</v>
      </c>
    </row>
    <row r="280" spans="1:22" x14ac:dyDescent="0.25">
      <c r="A280" s="2">
        <f>(Table2[[#This Row],[profit]] / 123.16 * 1000) - (Table2[[#This Row],[positions]] * 0.08)</f>
        <v>-27.976329977264943</v>
      </c>
      <c r="B280" s="2" t="s">
        <v>37</v>
      </c>
      <c r="C280" s="2">
        <v>744</v>
      </c>
      <c r="D280" s="2" t="s">
        <v>30</v>
      </c>
      <c r="E280" s="2">
        <v>0.27</v>
      </c>
      <c r="F280" s="2">
        <v>0.19</v>
      </c>
      <c r="G280" s="2">
        <v>150</v>
      </c>
      <c r="H280" s="2">
        <v>420</v>
      </c>
      <c r="I280" s="2">
        <v>0.22</v>
      </c>
      <c r="J280" s="2">
        <v>166</v>
      </c>
      <c r="K280" s="2">
        <v>-1.8099999999999501</v>
      </c>
      <c r="L280" s="2">
        <v>-2.5899999999999301</v>
      </c>
      <c r="M280" s="2">
        <v>0.52409638554216897</v>
      </c>
      <c r="N280" s="2">
        <v>0.48795180722891601</v>
      </c>
      <c r="O280" s="2">
        <v>-1.0903614457831E-2</v>
      </c>
      <c r="P280" s="2">
        <v>-5.83870967741918E-2</v>
      </c>
      <c r="Q280" s="2">
        <v>5.3548387096774199</v>
      </c>
      <c r="R280" s="2">
        <v>0.41666666666666702</v>
      </c>
      <c r="S280" s="2">
        <v>187</v>
      </c>
      <c r="T280" s="2">
        <v>141</v>
      </c>
      <c r="U280" s="2">
        <v>7</v>
      </c>
      <c r="V280" s="2">
        <v>17</v>
      </c>
    </row>
    <row r="281" spans="1:22" x14ac:dyDescent="0.25">
      <c r="A281" s="2">
        <f>(Table2[[#This Row],[profit]] / 123.16 * 1000) - (Table2[[#This Row],[positions]] * 0.08)</f>
        <v>-27.991789542058868</v>
      </c>
      <c r="B281" s="2" t="s">
        <v>37</v>
      </c>
      <c r="C281" s="2">
        <v>744</v>
      </c>
      <c r="D281" s="2" t="s">
        <v>30</v>
      </c>
      <c r="E281" s="2">
        <v>0.05</v>
      </c>
      <c r="F281" s="2">
        <v>0.15</v>
      </c>
      <c r="G281" s="2">
        <v>210</v>
      </c>
      <c r="H281" s="2">
        <v>240</v>
      </c>
      <c r="I281" s="2">
        <v>0.31</v>
      </c>
      <c r="J281" s="2">
        <v>221</v>
      </c>
      <c r="K281" s="2">
        <v>-1.26999999999997</v>
      </c>
      <c r="L281" s="2">
        <v>-2.1499999999999502</v>
      </c>
      <c r="M281" s="2">
        <v>0.49773755656108598</v>
      </c>
      <c r="N281" s="2">
        <v>0.65158371040723995</v>
      </c>
      <c r="O281" s="2">
        <v>-5.7466063348414797E-3</v>
      </c>
      <c r="P281" s="2">
        <v>-4.0967741935482797E-2</v>
      </c>
      <c r="Q281" s="2">
        <v>7.1290322580645196</v>
      </c>
      <c r="R281" s="2">
        <v>0.46153846153846201</v>
      </c>
      <c r="S281" s="2">
        <v>163</v>
      </c>
      <c r="T281" s="2">
        <v>79</v>
      </c>
      <c r="U281" s="2">
        <v>129</v>
      </c>
      <c r="V281" s="2">
        <v>12</v>
      </c>
    </row>
    <row r="282" spans="1:22" x14ac:dyDescent="0.25">
      <c r="A282" s="2">
        <f>(Table2[[#This Row],[profit]] / 123.16 * 1000) - (Table2[[#This Row],[positions]] * 0.08)</f>
        <v>-28.059915556998135</v>
      </c>
      <c r="B282" s="2" t="s">
        <v>37</v>
      </c>
      <c r="C282" s="2">
        <v>744</v>
      </c>
      <c r="D282" s="2" t="s">
        <v>30</v>
      </c>
      <c r="E282" s="2">
        <v>0.23</v>
      </c>
      <c r="F282" s="2">
        <v>0.18</v>
      </c>
      <c r="G282" s="2">
        <v>120</v>
      </c>
      <c r="H282" s="2">
        <v>780</v>
      </c>
      <c r="I282" s="2">
        <v>0.26</v>
      </c>
      <c r="J282" s="2">
        <v>164</v>
      </c>
      <c r="K282" s="2">
        <v>-1.8399999999998899</v>
      </c>
      <c r="L282" s="2">
        <v>-2.7599999999998901</v>
      </c>
      <c r="M282" s="2">
        <v>0.53048780487804903</v>
      </c>
      <c r="N282" s="2">
        <v>0.457317073170732</v>
      </c>
      <c r="O282" s="2">
        <v>-1.12195121951213E-2</v>
      </c>
      <c r="P282" s="2">
        <v>-5.9354838709673903E-2</v>
      </c>
      <c r="Q282" s="2">
        <v>5.2903225806451601</v>
      </c>
      <c r="R282" s="2">
        <v>0.25</v>
      </c>
      <c r="S282" s="2">
        <v>186</v>
      </c>
      <c r="T282" s="2">
        <v>150</v>
      </c>
      <c r="U282" s="2">
        <v>5</v>
      </c>
      <c r="V282" s="2">
        <v>8</v>
      </c>
    </row>
    <row r="283" spans="1:22" x14ac:dyDescent="0.25">
      <c r="A283" s="2">
        <f>(Table2[[#This Row],[profit]] / 123.16 * 1000) - (Table2[[#This Row],[positions]] * 0.08)</f>
        <v>-28.154179928548473</v>
      </c>
      <c r="B283" s="2" t="s">
        <v>37</v>
      </c>
      <c r="C283" s="2">
        <v>744</v>
      </c>
      <c r="D283" s="2" t="s">
        <v>30</v>
      </c>
      <c r="E283" s="2">
        <v>0.14000000000000001</v>
      </c>
      <c r="F283" s="2">
        <v>0.17</v>
      </c>
      <c r="G283" s="2">
        <v>150</v>
      </c>
      <c r="H283" s="2">
        <v>420</v>
      </c>
      <c r="I283" s="2">
        <v>0.09</v>
      </c>
      <c r="J283" s="2">
        <v>221</v>
      </c>
      <c r="K283" s="2">
        <v>-1.29000000000003</v>
      </c>
      <c r="L283" s="2">
        <v>-1.55000000000004</v>
      </c>
      <c r="M283" s="2">
        <v>0.54751131221719496</v>
      </c>
      <c r="N283" s="2">
        <v>0.434389140271493</v>
      </c>
      <c r="O283" s="2">
        <v>-5.8371040723983504E-3</v>
      </c>
      <c r="P283" s="2">
        <v>-4.1612903225807601E-2</v>
      </c>
      <c r="Q283" s="2">
        <v>7.1290322580645196</v>
      </c>
      <c r="R283" s="2">
        <v>0.58333333333333304</v>
      </c>
      <c r="S283" s="2">
        <v>147</v>
      </c>
      <c r="T283" s="2">
        <v>92</v>
      </c>
      <c r="U283" s="2">
        <v>45</v>
      </c>
      <c r="V283" s="2">
        <v>83</v>
      </c>
    </row>
    <row r="284" spans="1:22" x14ac:dyDescent="0.25">
      <c r="A284" s="2">
        <f>(Table2[[#This Row],[profit]] / 123.16 * 1000) - (Table2[[#This Row],[positions]] * 0.08)</f>
        <v>-28.273465410847798</v>
      </c>
      <c r="B284" s="2" t="s">
        <v>37</v>
      </c>
      <c r="C284" s="2">
        <v>744</v>
      </c>
      <c r="D284" s="2" t="s">
        <v>30</v>
      </c>
      <c r="E284" s="2">
        <v>0.24</v>
      </c>
      <c r="F284" s="2">
        <v>0.14000000000000001</v>
      </c>
      <c r="G284" s="2">
        <v>30</v>
      </c>
      <c r="H284" s="2">
        <v>1140</v>
      </c>
      <c r="I284" s="2">
        <v>0.28000000000000003</v>
      </c>
      <c r="J284" s="2">
        <v>325</v>
      </c>
      <c r="K284" s="2">
        <v>-0.28000000000001501</v>
      </c>
      <c r="L284" s="2">
        <v>-0.75999999999991996</v>
      </c>
      <c r="M284" s="2">
        <v>0.51692307692307704</v>
      </c>
      <c r="N284" s="2">
        <v>0.470769230769231</v>
      </c>
      <c r="O284" s="2">
        <v>-8.6153846153850903E-4</v>
      </c>
      <c r="P284" s="2">
        <v>-9.0322580645166208E-3</v>
      </c>
      <c r="Q284" s="2">
        <v>10.4838709677419</v>
      </c>
      <c r="R284" s="2">
        <v>0.38461538461538503</v>
      </c>
      <c r="S284" s="2">
        <v>49</v>
      </c>
      <c r="T284" s="2">
        <v>322</v>
      </c>
      <c r="U284" s="2">
        <v>1</v>
      </c>
      <c r="V284" s="2">
        <v>1</v>
      </c>
    </row>
    <row r="285" spans="1:22" x14ac:dyDescent="0.25">
      <c r="A285" s="2">
        <f>(Table2[[#This Row],[profit]] / 123.16 * 1000) - (Table2[[#This Row],[positions]] * 0.08)</f>
        <v>-28.298720363754221</v>
      </c>
      <c r="B285" s="2" t="s">
        <v>37</v>
      </c>
      <c r="C285" s="2">
        <v>744</v>
      </c>
      <c r="D285" s="2" t="s">
        <v>30</v>
      </c>
      <c r="E285" s="2">
        <v>0.11</v>
      </c>
      <c r="F285" s="2">
        <v>0.12</v>
      </c>
      <c r="G285" s="2">
        <v>180</v>
      </c>
      <c r="H285" s="2">
        <v>360</v>
      </c>
      <c r="I285" s="2">
        <v>0.2</v>
      </c>
      <c r="J285" s="2">
        <v>168</v>
      </c>
      <c r="K285" s="2">
        <v>-1.8299999999999701</v>
      </c>
      <c r="L285" s="2">
        <v>-3.56</v>
      </c>
      <c r="M285" s="2">
        <v>0.55357142857142905</v>
      </c>
      <c r="N285" s="2">
        <v>0.51190476190476197</v>
      </c>
      <c r="O285" s="2">
        <v>-1.0892857142856999E-2</v>
      </c>
      <c r="P285" s="2">
        <v>-5.9032258064515203E-2</v>
      </c>
      <c r="Q285" s="2">
        <v>5.4193548387096797</v>
      </c>
      <c r="R285" s="2">
        <v>0.30769230769230799</v>
      </c>
      <c r="S285" s="2">
        <v>217</v>
      </c>
      <c r="T285" s="2">
        <v>94</v>
      </c>
      <c r="U285" s="2">
        <v>45</v>
      </c>
      <c r="V285" s="2">
        <v>28</v>
      </c>
    </row>
    <row r="286" spans="1:22" x14ac:dyDescent="0.25">
      <c r="A286" s="2">
        <f>(Table2[[#This Row],[profit]] / 123.16 * 1000) - (Table2[[#This Row],[positions]] * 0.08)</f>
        <v>-28.31649236765092</v>
      </c>
      <c r="B286" s="2" t="s">
        <v>37</v>
      </c>
      <c r="C286" s="2">
        <v>744</v>
      </c>
      <c r="D286" s="2" t="s">
        <v>30</v>
      </c>
      <c r="E286" s="2">
        <v>0.31</v>
      </c>
      <c r="F286" s="2">
        <v>0.1</v>
      </c>
      <c r="G286" s="2">
        <v>60</v>
      </c>
      <c r="H286" s="2">
        <v>360</v>
      </c>
      <c r="I286" s="2">
        <v>0.13</v>
      </c>
      <c r="J286" s="2">
        <v>289</v>
      </c>
      <c r="K286" s="2">
        <v>-0.63999999999988699</v>
      </c>
      <c r="L286" s="2">
        <v>-0.66999999999988802</v>
      </c>
      <c r="M286" s="2">
        <v>0.49480968858131502</v>
      </c>
      <c r="N286" s="2">
        <v>0.46020761245674702</v>
      </c>
      <c r="O286" s="2">
        <v>-2.2145328719719299E-3</v>
      </c>
      <c r="P286" s="2">
        <v>-2.06451612903189E-2</v>
      </c>
      <c r="Q286" s="2">
        <v>9.32258064516129</v>
      </c>
      <c r="R286" s="2">
        <v>0.38461538461538503</v>
      </c>
      <c r="S286" s="2">
        <v>78</v>
      </c>
      <c r="T286" s="2">
        <v>259</v>
      </c>
      <c r="U286" s="2">
        <v>1</v>
      </c>
      <c r="V286" s="2">
        <v>29</v>
      </c>
    </row>
    <row r="287" spans="1:22" x14ac:dyDescent="0.25">
      <c r="A287" s="2">
        <f>(Table2[[#This Row],[profit]] / 123.16 * 1000) - (Table2[[#This Row],[positions]] * 0.08)</f>
        <v>-28.41927898668326</v>
      </c>
      <c r="B287" s="2" t="s">
        <v>37</v>
      </c>
      <c r="C287" s="2">
        <v>744</v>
      </c>
      <c r="D287" s="2" t="s">
        <v>30</v>
      </c>
      <c r="E287" s="2">
        <v>0.13</v>
      </c>
      <c r="F287" s="2">
        <v>0.18</v>
      </c>
      <c r="G287" s="2">
        <v>150</v>
      </c>
      <c r="H287" s="2">
        <v>600</v>
      </c>
      <c r="I287" s="2">
        <v>0.08</v>
      </c>
      <c r="J287" s="2">
        <v>203</v>
      </c>
      <c r="K287" s="2">
        <v>-1.4999999999999101</v>
      </c>
      <c r="L287" s="2">
        <v>-1.8399999999999199</v>
      </c>
      <c r="M287" s="2">
        <v>0.52709359605911299</v>
      </c>
      <c r="N287" s="2">
        <v>0.43842364532019701</v>
      </c>
      <c r="O287" s="2">
        <v>-7.3891625615759302E-3</v>
      </c>
      <c r="P287" s="2">
        <v>-4.8387096774190799E-2</v>
      </c>
      <c r="Q287" s="2">
        <v>6.5483870967741904</v>
      </c>
      <c r="R287" s="2">
        <v>0.41666666666666702</v>
      </c>
      <c r="S287" s="2">
        <v>149</v>
      </c>
      <c r="T287" s="2">
        <v>76</v>
      </c>
      <c r="U287" s="2">
        <v>41</v>
      </c>
      <c r="V287" s="2">
        <v>85</v>
      </c>
    </row>
    <row r="288" spans="1:22" x14ac:dyDescent="0.25">
      <c r="A288" s="2">
        <f>(Table2[[#This Row],[profit]] / 123.16 * 1000) - (Table2[[#This Row],[positions]] * 0.08)</f>
        <v>-28.485014615134297</v>
      </c>
      <c r="B288" s="2" t="s">
        <v>37</v>
      </c>
      <c r="C288" s="2">
        <v>744</v>
      </c>
      <c r="D288" s="2" t="s">
        <v>30</v>
      </c>
      <c r="E288" s="2">
        <v>0.12</v>
      </c>
      <c r="F288" s="2">
        <v>0.11</v>
      </c>
      <c r="G288" s="2">
        <v>210</v>
      </c>
      <c r="H288" s="2">
        <v>300</v>
      </c>
      <c r="I288" s="2">
        <v>0.31</v>
      </c>
      <c r="J288" s="2">
        <v>148</v>
      </c>
      <c r="K288" s="2">
        <v>-2.0499999999999399</v>
      </c>
      <c r="L288" s="2">
        <v>-2.1099999999999399</v>
      </c>
      <c r="M288" s="2">
        <v>0.5</v>
      </c>
      <c r="N288" s="2">
        <v>0.52027027027026995</v>
      </c>
      <c r="O288" s="2">
        <v>-1.3851351351350899E-2</v>
      </c>
      <c r="P288" s="2">
        <v>-6.6129032258062603E-2</v>
      </c>
      <c r="Q288" s="2">
        <v>4.7741935483870996</v>
      </c>
      <c r="R288" s="2">
        <v>0.46153846153846201</v>
      </c>
      <c r="S288" s="2">
        <v>240</v>
      </c>
      <c r="T288" s="2">
        <v>93</v>
      </c>
      <c r="U288" s="2">
        <v>42</v>
      </c>
      <c r="V288" s="2">
        <v>12</v>
      </c>
    </row>
    <row r="289" spans="1:22" x14ac:dyDescent="0.25">
      <c r="A289" s="2">
        <f>(Table2[[#This Row],[profit]] / 123.16 * 1000) - (Table2[[#This Row],[positions]] * 0.08)</f>
        <v>-28.545735628451123</v>
      </c>
      <c r="B289" s="2" t="s">
        <v>37</v>
      </c>
      <c r="C289" s="2">
        <v>744</v>
      </c>
      <c r="D289" s="2" t="s">
        <v>30</v>
      </c>
      <c r="E289" s="2">
        <v>7.0000000000000007E-2</v>
      </c>
      <c r="F289" s="2">
        <v>0.1</v>
      </c>
      <c r="G289" s="2">
        <v>60</v>
      </c>
      <c r="H289" s="2">
        <v>660</v>
      </c>
      <c r="I289" s="2">
        <v>0.05</v>
      </c>
      <c r="J289" s="2">
        <v>301</v>
      </c>
      <c r="K289" s="2">
        <v>-0.55000000000004001</v>
      </c>
      <c r="L289" s="2">
        <v>-0.62000000000003297</v>
      </c>
      <c r="M289" s="2">
        <v>0.55149501661129596</v>
      </c>
      <c r="N289" s="2">
        <v>0.418604651162791</v>
      </c>
      <c r="O289" s="2">
        <v>-1.82724252491708E-3</v>
      </c>
      <c r="P289" s="2">
        <v>-1.77419354838723E-2</v>
      </c>
      <c r="Q289" s="2">
        <v>9.7096774193548399</v>
      </c>
      <c r="R289" s="2">
        <v>0.46153846153846201</v>
      </c>
      <c r="S289" s="2">
        <v>48</v>
      </c>
      <c r="T289" s="2">
        <v>116</v>
      </c>
      <c r="U289" s="2">
        <v>73</v>
      </c>
      <c r="V289" s="2">
        <v>112</v>
      </c>
    </row>
    <row r="290" spans="1:22" x14ac:dyDescent="0.25">
      <c r="A290" s="2">
        <f>(Table2[[#This Row],[profit]] / 123.16 * 1000) - (Table2[[#This Row],[positions]] * 0.08)</f>
        <v>-28.563819421889331</v>
      </c>
      <c r="B290" s="2" t="s">
        <v>37</v>
      </c>
      <c r="C290" s="2">
        <v>744</v>
      </c>
      <c r="D290" s="2" t="s">
        <v>30</v>
      </c>
      <c r="E290" s="2">
        <v>0.13</v>
      </c>
      <c r="F290" s="2">
        <v>0.21</v>
      </c>
      <c r="G290" s="2">
        <v>210</v>
      </c>
      <c r="H290" s="2">
        <v>960</v>
      </c>
      <c r="I290" s="2">
        <v>0.13</v>
      </c>
      <c r="J290" s="2">
        <v>150</v>
      </c>
      <c r="K290" s="2">
        <v>-2.0399999999998899</v>
      </c>
      <c r="L290" s="2">
        <v>-2.7899999999998601</v>
      </c>
      <c r="M290" s="2">
        <v>0.53333333333333299</v>
      </c>
      <c r="N290" s="2">
        <v>0.44</v>
      </c>
      <c r="O290" s="2">
        <v>-1.35999999999993E-2</v>
      </c>
      <c r="P290" s="2">
        <v>-6.5806451612899802E-2</v>
      </c>
      <c r="Q290" s="2">
        <v>4.8387096774193497</v>
      </c>
      <c r="R290" s="2">
        <v>0.41666666666666702</v>
      </c>
      <c r="S290" s="2">
        <v>212</v>
      </c>
      <c r="T290" s="2">
        <v>68</v>
      </c>
      <c r="U290" s="2">
        <v>35</v>
      </c>
      <c r="V290" s="2">
        <v>46</v>
      </c>
    </row>
    <row r="291" spans="1:22" x14ac:dyDescent="0.25">
      <c r="A291" s="2">
        <f>(Table2[[#This Row],[profit]] / 123.16 * 1000) - (Table2[[#This Row],[positions]] * 0.08)</f>
        <v>-28.62350113673368</v>
      </c>
      <c r="B291" s="2" t="s">
        <v>37</v>
      </c>
      <c r="C291" s="2">
        <v>744</v>
      </c>
      <c r="D291" s="2" t="s">
        <v>30</v>
      </c>
      <c r="E291" s="2">
        <v>0.26</v>
      </c>
      <c r="F291" s="2">
        <v>0.19</v>
      </c>
      <c r="G291" s="2">
        <v>180</v>
      </c>
      <c r="H291" s="2">
        <v>180</v>
      </c>
      <c r="I291" s="2">
        <v>0.2</v>
      </c>
      <c r="J291" s="2">
        <v>168</v>
      </c>
      <c r="K291" s="2">
        <v>-1.87000000000012</v>
      </c>
      <c r="L291" s="2">
        <v>-2.3400000000001202</v>
      </c>
      <c r="M291" s="2">
        <v>0.52976190476190499</v>
      </c>
      <c r="N291" s="2">
        <v>0.452380952380952</v>
      </c>
      <c r="O291" s="2">
        <v>-1.11309523809531E-2</v>
      </c>
      <c r="P291" s="2">
        <v>-6.0322580645165103E-2</v>
      </c>
      <c r="Q291" s="2">
        <v>5.4193548387096797</v>
      </c>
      <c r="R291" s="2">
        <v>0.33333333333333298</v>
      </c>
      <c r="S291" s="2">
        <v>211</v>
      </c>
      <c r="T291" s="2">
        <v>131</v>
      </c>
      <c r="U291" s="2">
        <v>11</v>
      </c>
      <c r="V291" s="2">
        <v>25</v>
      </c>
    </row>
    <row r="292" spans="1:22" x14ac:dyDescent="0.25">
      <c r="A292" s="2">
        <f>(Table2[[#This Row],[profit]] / 123.16 * 1000) - (Table2[[#This Row],[positions]] * 0.08)</f>
        <v>-28.672426112374637</v>
      </c>
      <c r="B292" s="2" t="s">
        <v>37</v>
      </c>
      <c r="C292" s="2">
        <v>744</v>
      </c>
      <c r="D292" s="2" t="s">
        <v>30</v>
      </c>
      <c r="E292" s="2">
        <v>0.05</v>
      </c>
      <c r="F292" s="2">
        <v>7.0000000000000007E-2</v>
      </c>
      <c r="G292" s="2">
        <v>150</v>
      </c>
      <c r="H292" s="2">
        <v>420</v>
      </c>
      <c r="I292" s="2">
        <v>0.24</v>
      </c>
      <c r="J292" s="2">
        <v>195</v>
      </c>
      <c r="K292" s="2">
        <v>-1.61000000000006</v>
      </c>
      <c r="L292" s="2">
        <v>-2.1400000000000601</v>
      </c>
      <c r="M292" s="2">
        <v>0.53333333333333299</v>
      </c>
      <c r="N292" s="2">
        <v>0.59487179487179498</v>
      </c>
      <c r="O292" s="2">
        <v>-8.2564102564105409E-3</v>
      </c>
      <c r="P292" s="2">
        <v>-5.19354838709696E-2</v>
      </c>
      <c r="Q292" s="2">
        <v>6.2903225806451601</v>
      </c>
      <c r="R292" s="2">
        <v>0.38461538461538503</v>
      </c>
      <c r="S292" s="2">
        <v>148</v>
      </c>
      <c r="T292" s="2">
        <v>77</v>
      </c>
      <c r="U292" s="2">
        <v>105</v>
      </c>
      <c r="V292" s="2">
        <v>12</v>
      </c>
    </row>
    <row r="293" spans="1:22" x14ac:dyDescent="0.25">
      <c r="A293" s="2">
        <f>(Table2[[#This Row],[profit]] / 123.16 * 1000) - (Table2[[#This Row],[positions]] * 0.08)</f>
        <v>-28.673465410848038</v>
      </c>
      <c r="B293" s="2" t="s">
        <v>37</v>
      </c>
      <c r="C293" s="2">
        <v>744</v>
      </c>
      <c r="D293" s="2" t="s">
        <v>30</v>
      </c>
      <c r="E293" s="2">
        <v>0.21</v>
      </c>
      <c r="F293" s="2">
        <v>0.14000000000000001</v>
      </c>
      <c r="G293" s="2">
        <v>30</v>
      </c>
      <c r="H293" s="2">
        <v>1140</v>
      </c>
      <c r="I293" s="2">
        <v>0.11</v>
      </c>
      <c r="J293" s="2">
        <v>330</v>
      </c>
      <c r="K293" s="2">
        <v>-0.28000000000004399</v>
      </c>
      <c r="L293" s="2">
        <v>-0.89999999999991998</v>
      </c>
      <c r="M293" s="2">
        <v>0.52121212121212102</v>
      </c>
      <c r="N293" s="2">
        <v>0.46363636363636401</v>
      </c>
      <c r="O293" s="2">
        <v>-8.48484848484981E-4</v>
      </c>
      <c r="P293" s="2">
        <v>-9.0322580645175402E-3</v>
      </c>
      <c r="Q293" s="2">
        <v>10.6451612903226</v>
      </c>
      <c r="R293" s="2">
        <v>0.38461538461538503</v>
      </c>
      <c r="S293" s="2">
        <v>48</v>
      </c>
      <c r="T293" s="2">
        <v>311</v>
      </c>
      <c r="U293" s="2">
        <v>3</v>
      </c>
      <c r="V293" s="2">
        <v>15</v>
      </c>
    </row>
    <row r="294" spans="1:22" x14ac:dyDescent="0.25">
      <c r="A294" s="2">
        <f>(Table2[[#This Row],[profit]] / 123.16 * 1000) - (Table2[[#This Row],[positions]] * 0.08)</f>
        <v>-28.683260798960376</v>
      </c>
      <c r="B294" s="2" t="s">
        <v>37</v>
      </c>
      <c r="C294" s="2">
        <v>744</v>
      </c>
      <c r="D294" s="2" t="s">
        <v>30</v>
      </c>
      <c r="E294" s="2">
        <v>0.25</v>
      </c>
      <c r="F294" s="2">
        <v>0.18</v>
      </c>
      <c r="G294" s="2">
        <v>210</v>
      </c>
      <c r="H294" s="2">
        <v>720</v>
      </c>
      <c r="I294" s="2">
        <v>0.3</v>
      </c>
      <c r="J294" s="2">
        <v>118</v>
      </c>
      <c r="K294" s="2">
        <v>-2.3699999999999601</v>
      </c>
      <c r="L294" s="2">
        <v>-3.6999999999999198</v>
      </c>
      <c r="M294" s="2">
        <v>0.57627118644067798</v>
      </c>
      <c r="N294" s="2">
        <v>0.38983050847457601</v>
      </c>
      <c r="O294" s="2">
        <v>-2.0084745762711499E-2</v>
      </c>
      <c r="P294" s="2">
        <v>-7.6451612903224594E-2</v>
      </c>
      <c r="Q294" s="2">
        <v>3.80645161290323</v>
      </c>
      <c r="R294" s="2">
        <v>0.25</v>
      </c>
      <c r="S294" s="2">
        <v>267</v>
      </c>
      <c r="T294" s="2">
        <v>101</v>
      </c>
      <c r="U294" s="2">
        <v>8</v>
      </c>
      <c r="V294" s="2">
        <v>8</v>
      </c>
    </row>
    <row r="295" spans="1:22" x14ac:dyDescent="0.25">
      <c r="A295" s="2">
        <f>(Table2[[#This Row],[profit]] / 123.16 * 1000) - (Table2[[#This Row],[positions]] * 0.08)</f>
        <v>-28.756089639493506</v>
      </c>
      <c r="B295" s="2" t="s">
        <v>37</v>
      </c>
      <c r="C295" s="2">
        <v>744</v>
      </c>
      <c r="D295" s="2" t="s">
        <v>30</v>
      </c>
      <c r="E295" s="2">
        <v>0.24</v>
      </c>
      <c r="F295" s="2">
        <v>0.09</v>
      </c>
      <c r="G295" s="2">
        <v>210</v>
      </c>
      <c r="H295" s="2">
        <v>360</v>
      </c>
      <c r="I295" s="2">
        <v>0.27</v>
      </c>
      <c r="J295" s="2">
        <v>125</v>
      </c>
      <c r="K295" s="2">
        <v>-2.31000000000002</v>
      </c>
      <c r="L295" s="2">
        <v>-3.06</v>
      </c>
      <c r="M295" s="2">
        <v>0.48799999999999999</v>
      </c>
      <c r="N295" s="2">
        <v>0.44800000000000001</v>
      </c>
      <c r="O295" s="2">
        <v>-1.8480000000000101E-2</v>
      </c>
      <c r="P295" s="2">
        <v>-7.4516129032258599E-2</v>
      </c>
      <c r="Q295" s="2">
        <v>4.0322580645161299</v>
      </c>
      <c r="R295" s="2">
        <v>0.30769230769230799</v>
      </c>
      <c r="S295" s="2">
        <v>297</v>
      </c>
      <c r="T295" s="2">
        <v>102</v>
      </c>
      <c r="U295" s="2">
        <v>9</v>
      </c>
      <c r="V295" s="2">
        <v>13</v>
      </c>
    </row>
    <row r="296" spans="1:22" x14ac:dyDescent="0.25">
      <c r="A296" s="2">
        <f>(Table2[[#This Row],[profit]] / 123.16 * 1000) - (Table2[[#This Row],[positions]] * 0.08)</f>
        <v>-28.78700876908087</v>
      </c>
      <c r="B296" s="2" t="s">
        <v>37</v>
      </c>
      <c r="C296" s="2">
        <v>744</v>
      </c>
      <c r="D296" s="2" t="s">
        <v>30</v>
      </c>
      <c r="E296" s="2">
        <v>0.17</v>
      </c>
      <c r="F296" s="2">
        <v>0.1</v>
      </c>
      <c r="G296" s="2">
        <v>90</v>
      </c>
      <c r="H296" s="2">
        <v>360</v>
      </c>
      <c r="I296" s="2">
        <v>0.12</v>
      </c>
      <c r="J296" s="2">
        <v>235</v>
      </c>
      <c r="K296" s="2">
        <v>-1.23</v>
      </c>
      <c r="L296" s="2">
        <v>-1.6499999999999799</v>
      </c>
      <c r="M296" s="2">
        <v>0.52765957446808498</v>
      </c>
      <c r="N296" s="2">
        <v>0.42978723404255298</v>
      </c>
      <c r="O296" s="2">
        <v>-5.2340425531915103E-3</v>
      </c>
      <c r="P296" s="2">
        <v>-3.9677419354838803E-2</v>
      </c>
      <c r="Q296" s="2">
        <v>7.5806451612903203</v>
      </c>
      <c r="R296" s="2">
        <v>0.53846153846153799</v>
      </c>
      <c r="S296" s="2">
        <v>135</v>
      </c>
      <c r="T296" s="2">
        <v>165</v>
      </c>
      <c r="U296" s="2">
        <v>24</v>
      </c>
      <c r="V296" s="2">
        <v>45</v>
      </c>
    </row>
    <row r="297" spans="1:22" x14ac:dyDescent="0.25">
      <c r="A297" s="2">
        <f>(Table2[[#This Row],[profit]] / 123.16 * 1000) - (Table2[[#This Row],[positions]] * 0.08)</f>
        <v>-28.846690483922703</v>
      </c>
      <c r="B297" s="2" t="s">
        <v>37</v>
      </c>
      <c r="C297" s="2">
        <v>744</v>
      </c>
      <c r="D297" s="2" t="s">
        <v>30</v>
      </c>
      <c r="E297" s="2">
        <v>0.18</v>
      </c>
      <c r="F297" s="2">
        <v>0.08</v>
      </c>
      <c r="G297" s="2">
        <v>60</v>
      </c>
      <c r="H297" s="2">
        <v>420</v>
      </c>
      <c r="I297" s="2">
        <v>0.27</v>
      </c>
      <c r="J297" s="2">
        <v>253</v>
      </c>
      <c r="K297" s="2">
        <v>-1.0599999999999199</v>
      </c>
      <c r="L297" s="2">
        <v>-1.17999999999994</v>
      </c>
      <c r="M297" s="2">
        <v>0.49407114624505899</v>
      </c>
      <c r="N297" s="2">
        <v>0.466403162055336</v>
      </c>
      <c r="O297" s="2">
        <v>-4.1897233201577703E-3</v>
      </c>
      <c r="P297" s="2">
        <v>-3.4193548387094097E-2</v>
      </c>
      <c r="Q297" s="2">
        <v>8.1612903225806406</v>
      </c>
      <c r="R297" s="2">
        <v>0.46153846153846201</v>
      </c>
      <c r="S297" s="2">
        <v>82</v>
      </c>
      <c r="T297" s="2">
        <v>241</v>
      </c>
      <c r="U297" s="2">
        <v>6</v>
      </c>
      <c r="V297" s="2">
        <v>6</v>
      </c>
    </row>
    <row r="298" spans="1:22" x14ac:dyDescent="0.25">
      <c r="A298" s="2">
        <f>(Table2[[#This Row],[profit]] / 123.16 * 1000) - (Table2[[#This Row],[positions]] * 0.08)</f>
        <v>-28.98645014615127</v>
      </c>
      <c r="B298" s="2" t="s">
        <v>37</v>
      </c>
      <c r="C298" s="2">
        <v>744</v>
      </c>
      <c r="D298" s="2" t="s">
        <v>30</v>
      </c>
      <c r="E298" s="2">
        <v>0.04</v>
      </c>
      <c r="F298" s="2">
        <v>0.19</v>
      </c>
      <c r="G298" s="2">
        <v>210</v>
      </c>
      <c r="H298" s="2">
        <v>1080</v>
      </c>
      <c r="I298" s="2">
        <v>0.26</v>
      </c>
      <c r="J298" s="2">
        <v>204</v>
      </c>
      <c r="K298" s="2">
        <v>-1.5599999999999901</v>
      </c>
      <c r="L298" s="2">
        <v>-2.40999999999995</v>
      </c>
      <c r="M298" s="2">
        <v>0.54901960784313697</v>
      </c>
      <c r="N298" s="2">
        <v>0.70098039215686303</v>
      </c>
      <c r="O298" s="2">
        <v>-7.6470588235293497E-3</v>
      </c>
      <c r="P298" s="2">
        <v>-5.0322580645160903E-2</v>
      </c>
      <c r="Q298" s="2">
        <v>6.5806451612903203</v>
      </c>
      <c r="R298" s="2">
        <v>0.38461538461538503</v>
      </c>
      <c r="S298" s="2">
        <v>147</v>
      </c>
      <c r="T298" s="2">
        <v>51</v>
      </c>
      <c r="U298" s="2">
        <v>138</v>
      </c>
      <c r="V298" s="2">
        <v>14</v>
      </c>
    </row>
    <row r="299" spans="1:22" x14ac:dyDescent="0.25">
      <c r="A299" s="2">
        <f>(Table2[[#This Row],[profit]] / 123.16 * 1000) - (Table2[[#This Row],[positions]] * 0.08)</f>
        <v>-29.029321208185735</v>
      </c>
      <c r="B299" s="2" t="s">
        <v>37</v>
      </c>
      <c r="C299" s="2">
        <v>744</v>
      </c>
      <c r="D299" s="2" t="s">
        <v>30</v>
      </c>
      <c r="E299" s="2">
        <v>0.14000000000000001</v>
      </c>
      <c r="F299" s="2">
        <v>0.19</v>
      </c>
      <c r="G299" s="2">
        <v>90</v>
      </c>
      <c r="H299" s="2">
        <v>240</v>
      </c>
      <c r="I299" s="2">
        <v>0.1</v>
      </c>
      <c r="J299" s="2">
        <v>304</v>
      </c>
      <c r="K299" s="2">
        <v>-0.58000000000015495</v>
      </c>
      <c r="L299" s="2">
        <v>-1.1400000000000701</v>
      </c>
      <c r="M299" s="2">
        <v>0.51315789473684204</v>
      </c>
      <c r="N299" s="2">
        <v>0.45065789473684198</v>
      </c>
      <c r="O299" s="2">
        <v>-1.90789473684261E-3</v>
      </c>
      <c r="P299" s="2">
        <v>-1.8709677419359801E-2</v>
      </c>
      <c r="Q299" s="2">
        <v>9.8064516129032295</v>
      </c>
      <c r="R299" s="2">
        <v>0.5</v>
      </c>
      <c r="S299" s="2">
        <v>104</v>
      </c>
      <c r="T299" s="2">
        <v>198</v>
      </c>
      <c r="U299" s="2">
        <v>37</v>
      </c>
      <c r="V299" s="2">
        <v>68</v>
      </c>
    </row>
    <row r="300" spans="1:22" x14ac:dyDescent="0.25">
      <c r="A300" s="2">
        <f>(Table2[[#This Row],[profit]] / 123.16 * 1000) - (Table2[[#This Row],[positions]] * 0.08)</f>
        <v>-29.13330302046192</v>
      </c>
      <c r="B300" s="2" t="s">
        <v>37</v>
      </c>
      <c r="C300" s="2">
        <v>744</v>
      </c>
      <c r="D300" s="2" t="s">
        <v>30</v>
      </c>
      <c r="E300" s="2">
        <v>0.26</v>
      </c>
      <c r="F300" s="2">
        <v>0.14000000000000001</v>
      </c>
      <c r="G300" s="2">
        <v>90</v>
      </c>
      <c r="H300" s="2">
        <v>420</v>
      </c>
      <c r="I300" s="2">
        <v>0.31</v>
      </c>
      <c r="J300" s="2">
        <v>217</v>
      </c>
      <c r="K300" s="2">
        <v>-1.4500000000000901</v>
      </c>
      <c r="L300" s="2">
        <v>-2.02000000000004</v>
      </c>
      <c r="M300" s="2">
        <v>0.52534562211981595</v>
      </c>
      <c r="N300" s="2">
        <v>0.465437788018433</v>
      </c>
      <c r="O300" s="2">
        <v>-6.6820276497699897E-3</v>
      </c>
      <c r="P300" s="2">
        <v>-4.6774193548389902E-2</v>
      </c>
      <c r="Q300" s="2">
        <v>7</v>
      </c>
      <c r="R300" s="2">
        <v>0.46153846153846201</v>
      </c>
      <c r="S300" s="2">
        <v>116</v>
      </c>
      <c r="T300" s="2">
        <v>203</v>
      </c>
      <c r="U300" s="2">
        <v>6</v>
      </c>
      <c r="V300" s="2">
        <v>7</v>
      </c>
    </row>
    <row r="301" spans="1:22" x14ac:dyDescent="0.25">
      <c r="A301" s="2">
        <f>(Table2[[#This Row],[profit]] / 123.16 * 1000) - (Table2[[#This Row],[positions]] * 0.08)</f>
        <v>-29.27306268268935</v>
      </c>
      <c r="B301" s="2" t="s">
        <v>37</v>
      </c>
      <c r="C301" s="2">
        <v>744</v>
      </c>
      <c r="D301" s="2" t="s">
        <v>30</v>
      </c>
      <c r="E301" s="2">
        <v>0.18</v>
      </c>
      <c r="F301" s="2">
        <v>0.19</v>
      </c>
      <c r="G301" s="2">
        <v>120</v>
      </c>
      <c r="H301" s="2">
        <v>1080</v>
      </c>
      <c r="I301" s="2">
        <v>0.14000000000000001</v>
      </c>
      <c r="J301" s="2">
        <v>168</v>
      </c>
      <c r="K301" s="2">
        <v>-1.9500000000000199</v>
      </c>
      <c r="L301" s="2">
        <v>-2.7700000000000098</v>
      </c>
      <c r="M301" s="2">
        <v>0.547619047619048</v>
      </c>
      <c r="N301" s="2">
        <v>0.422619047619048</v>
      </c>
      <c r="O301" s="2">
        <v>-1.1607142857143E-2</v>
      </c>
      <c r="P301" s="2">
        <v>-6.2903225806452204E-2</v>
      </c>
      <c r="Q301" s="2">
        <v>5.4193548387096797</v>
      </c>
      <c r="R301" s="2">
        <v>0.230769230769231</v>
      </c>
      <c r="S301" s="2">
        <v>173</v>
      </c>
      <c r="T301" s="2">
        <v>120</v>
      </c>
      <c r="U301" s="2">
        <v>13</v>
      </c>
      <c r="V301" s="2">
        <v>34</v>
      </c>
    </row>
    <row r="302" spans="1:22" x14ac:dyDescent="0.25">
      <c r="A302" s="2">
        <f>(Table2[[#This Row],[profit]] / 123.16 * 1000) - (Table2[[#This Row],[positions]] * 0.08)</f>
        <v>-29.455693406950633</v>
      </c>
      <c r="B302" s="2" t="s">
        <v>37</v>
      </c>
      <c r="C302" s="2">
        <v>744</v>
      </c>
      <c r="D302" s="2" t="s">
        <v>30</v>
      </c>
      <c r="E302" s="2">
        <v>0.04</v>
      </c>
      <c r="F302" s="2">
        <v>0.18</v>
      </c>
      <c r="G302" s="2">
        <v>150</v>
      </c>
      <c r="H302" s="2">
        <v>1080</v>
      </c>
      <c r="I302" s="2">
        <v>0.16</v>
      </c>
      <c r="J302" s="2">
        <v>219</v>
      </c>
      <c r="K302" s="2">
        <v>-1.4700000000000399</v>
      </c>
      <c r="L302" s="2">
        <v>-1.81000000000003</v>
      </c>
      <c r="M302" s="2">
        <v>0.53881278538812805</v>
      </c>
      <c r="N302" s="2">
        <v>0.63013698630137005</v>
      </c>
      <c r="O302" s="2">
        <v>-6.7123287671234802E-3</v>
      </c>
      <c r="P302" s="2">
        <v>-4.7419354838711E-2</v>
      </c>
      <c r="Q302" s="2">
        <v>7.0645161290322598</v>
      </c>
      <c r="R302" s="2">
        <v>0.46153846153846201</v>
      </c>
      <c r="S302" s="2">
        <v>126</v>
      </c>
      <c r="T302" s="2">
        <v>62</v>
      </c>
      <c r="U302" s="2">
        <v>129</v>
      </c>
      <c r="V302" s="2">
        <v>27</v>
      </c>
    </row>
    <row r="303" spans="1:22" x14ac:dyDescent="0.25">
      <c r="A303" s="2">
        <f>(Table2[[#This Row],[profit]] / 123.16 * 1000) - (Table2[[#This Row],[positions]] * 0.08)</f>
        <v>-29.581032802857344</v>
      </c>
      <c r="B303" s="2" t="s">
        <v>37</v>
      </c>
      <c r="C303" s="2">
        <v>744</v>
      </c>
      <c r="D303" s="2" t="s">
        <v>30</v>
      </c>
      <c r="E303" s="2">
        <v>0.22</v>
      </c>
      <c r="F303" s="2">
        <v>0.15</v>
      </c>
      <c r="G303" s="2">
        <v>90</v>
      </c>
      <c r="H303" s="2">
        <v>300</v>
      </c>
      <c r="I303" s="2">
        <v>0.22</v>
      </c>
      <c r="J303" s="2">
        <v>250</v>
      </c>
      <c r="K303" s="2">
        <v>-1.17999999999991</v>
      </c>
      <c r="L303" s="2">
        <v>-1.6899999999998601</v>
      </c>
      <c r="M303" s="2">
        <v>0.54800000000000004</v>
      </c>
      <c r="N303" s="2">
        <v>0.44800000000000001</v>
      </c>
      <c r="O303" s="2">
        <v>-4.7199999999996299E-3</v>
      </c>
      <c r="P303" s="2">
        <v>-3.8064516129029301E-2</v>
      </c>
      <c r="Q303" s="2">
        <v>8.0645161290322598</v>
      </c>
      <c r="R303" s="2">
        <v>0.46153846153846201</v>
      </c>
      <c r="S303" s="2">
        <v>123</v>
      </c>
      <c r="T303" s="2">
        <v>226</v>
      </c>
      <c r="U303" s="2">
        <v>12</v>
      </c>
      <c r="V303" s="2">
        <v>11</v>
      </c>
    </row>
    <row r="304" spans="1:22" x14ac:dyDescent="0.25">
      <c r="A304" s="2">
        <f>(Table2[[#This Row],[profit]] / 123.16 * 1000) - (Table2[[#This Row],[positions]] * 0.08)</f>
        <v>-29.658486521597638</v>
      </c>
      <c r="B304" s="2" t="s">
        <v>37</v>
      </c>
      <c r="C304" s="2">
        <v>744</v>
      </c>
      <c r="D304" s="2" t="s">
        <v>30</v>
      </c>
      <c r="E304" s="2">
        <v>0.02</v>
      </c>
      <c r="F304" s="2">
        <v>0.16</v>
      </c>
      <c r="G304" s="2">
        <v>120</v>
      </c>
      <c r="H304" s="2">
        <v>600</v>
      </c>
      <c r="I304" s="2">
        <v>0.1</v>
      </c>
      <c r="J304" s="2">
        <v>389</v>
      </c>
      <c r="K304" s="2">
        <v>0.18000000000003499</v>
      </c>
      <c r="L304" s="2">
        <v>-0.79999999999992599</v>
      </c>
      <c r="M304" s="2">
        <v>0.56812339331619499</v>
      </c>
      <c r="N304" s="2">
        <v>0.75835475578406197</v>
      </c>
      <c r="O304" s="2">
        <v>4.6272493573273801E-4</v>
      </c>
      <c r="P304" s="2">
        <v>5.8064516129043599E-3</v>
      </c>
      <c r="Q304" s="2">
        <v>12.548387096774199</v>
      </c>
      <c r="R304" s="2">
        <v>0.41666666666666702</v>
      </c>
      <c r="S304" s="2">
        <v>67</v>
      </c>
      <c r="T304" s="2">
        <v>37</v>
      </c>
      <c r="U304" s="2">
        <v>289</v>
      </c>
      <c r="V304" s="2">
        <v>62</v>
      </c>
    </row>
    <row r="305" spans="1:22" x14ac:dyDescent="0.25">
      <c r="A305" s="2">
        <f>(Table2[[#This Row],[profit]] / 123.16 * 1000) - (Table2[[#This Row],[positions]] * 0.08)</f>
        <v>-29.775615459565007</v>
      </c>
      <c r="B305" s="2" t="s">
        <v>37</v>
      </c>
      <c r="C305" s="2">
        <v>744</v>
      </c>
      <c r="D305" s="2" t="s">
        <v>30</v>
      </c>
      <c r="E305" s="2">
        <v>0.08</v>
      </c>
      <c r="F305" s="2">
        <v>7.0000000000000007E-2</v>
      </c>
      <c r="G305" s="2">
        <v>60</v>
      </c>
      <c r="H305" s="2">
        <v>360</v>
      </c>
      <c r="I305" s="2">
        <v>0.14000000000000001</v>
      </c>
      <c r="J305" s="2">
        <v>291</v>
      </c>
      <c r="K305" s="2">
        <v>-0.80000000000002602</v>
      </c>
      <c r="L305" s="2">
        <v>-0.839999999999961</v>
      </c>
      <c r="M305" s="2">
        <v>0.49828178694158098</v>
      </c>
      <c r="N305" s="2">
        <v>0.47766323024055002</v>
      </c>
      <c r="O305" s="2">
        <v>-2.7491408934708799E-3</v>
      </c>
      <c r="P305" s="2">
        <v>-2.58064516129041E-2</v>
      </c>
      <c r="Q305" s="2">
        <v>9.3870967741935498</v>
      </c>
      <c r="R305" s="2">
        <v>0.46153846153846201</v>
      </c>
      <c r="S305" s="2">
        <v>72</v>
      </c>
      <c r="T305" s="2">
        <v>203</v>
      </c>
      <c r="U305" s="2">
        <v>63</v>
      </c>
      <c r="V305" s="2">
        <v>24</v>
      </c>
    </row>
    <row r="306" spans="1:22" x14ac:dyDescent="0.25">
      <c r="A306" s="2">
        <f>(Table2[[#This Row],[profit]] / 123.16 * 1000) - (Table2[[#This Row],[positions]] * 0.08)</f>
        <v>-29.843819421889332</v>
      </c>
      <c r="B306" s="2" t="s">
        <v>37</v>
      </c>
      <c r="C306" s="2">
        <v>744</v>
      </c>
      <c r="D306" s="2" t="s">
        <v>30</v>
      </c>
      <c r="E306" s="2">
        <v>0.17</v>
      </c>
      <c r="F306" s="2">
        <v>0.17</v>
      </c>
      <c r="G306" s="2">
        <v>180</v>
      </c>
      <c r="H306" s="2">
        <v>240</v>
      </c>
      <c r="I306" s="2">
        <v>0.3</v>
      </c>
      <c r="J306" s="2">
        <v>166</v>
      </c>
      <c r="K306" s="2">
        <v>-2.0399999999998899</v>
      </c>
      <c r="L306" s="2">
        <v>-3.0799999999999002</v>
      </c>
      <c r="M306" s="2">
        <v>0.52409638554216897</v>
      </c>
      <c r="N306" s="2">
        <v>0.47590361445783103</v>
      </c>
      <c r="O306" s="2">
        <v>-1.22891566265054E-2</v>
      </c>
      <c r="P306" s="2">
        <v>-6.5806451612899802E-2</v>
      </c>
      <c r="Q306" s="2">
        <v>5.3548387096774199</v>
      </c>
      <c r="R306" s="2">
        <v>0.41666666666666702</v>
      </c>
      <c r="S306" s="2">
        <v>223</v>
      </c>
      <c r="T306" s="2">
        <v>125</v>
      </c>
      <c r="U306" s="2">
        <v>26</v>
      </c>
      <c r="V306" s="2">
        <v>14</v>
      </c>
    </row>
    <row r="307" spans="1:22" x14ac:dyDescent="0.25">
      <c r="A307" s="2">
        <f>(Table2[[#This Row],[profit]] / 123.16 * 1000) - (Table2[[#This Row],[positions]] * 0.08)</f>
        <v>-30.004858720363359</v>
      </c>
      <c r="B307" s="2" t="s">
        <v>37</v>
      </c>
      <c r="C307" s="2">
        <v>744</v>
      </c>
      <c r="D307" s="2" t="s">
        <v>30</v>
      </c>
      <c r="E307" s="2">
        <v>0.24</v>
      </c>
      <c r="F307" s="2">
        <v>0.11</v>
      </c>
      <c r="G307" s="2">
        <v>60</v>
      </c>
      <c r="H307" s="2">
        <v>300</v>
      </c>
      <c r="I307" s="2">
        <v>0.3</v>
      </c>
      <c r="J307" s="2">
        <v>303</v>
      </c>
      <c r="K307" s="2">
        <v>-0.709999999999951</v>
      </c>
      <c r="L307" s="2">
        <v>-1.01999999999997</v>
      </c>
      <c r="M307" s="2">
        <v>0.49504950495049499</v>
      </c>
      <c r="N307" s="2">
        <v>0.471947194719472</v>
      </c>
      <c r="O307" s="2">
        <v>-2.3432343234321799E-3</v>
      </c>
      <c r="P307" s="2">
        <v>-2.290322580645E-2</v>
      </c>
      <c r="Q307" s="2">
        <v>9.7741935483870996</v>
      </c>
      <c r="R307" s="2">
        <v>0.53846153846153799</v>
      </c>
      <c r="S307" s="2">
        <v>79</v>
      </c>
      <c r="T307" s="2">
        <v>293</v>
      </c>
      <c r="U307" s="2">
        <v>5</v>
      </c>
      <c r="V307" s="2">
        <v>5</v>
      </c>
    </row>
    <row r="308" spans="1:22" x14ac:dyDescent="0.25">
      <c r="A308" s="2">
        <f>(Table2[[#This Row],[profit]] / 123.16 * 1000) - (Table2[[#This Row],[positions]] * 0.08)</f>
        <v>-30.052588502760962</v>
      </c>
      <c r="B308" s="2" t="s">
        <v>37</v>
      </c>
      <c r="C308" s="2">
        <v>744</v>
      </c>
      <c r="D308" s="2" t="s">
        <v>30</v>
      </c>
      <c r="E308" s="2">
        <v>0.31</v>
      </c>
      <c r="F308" s="2">
        <v>0.11</v>
      </c>
      <c r="G308" s="2">
        <v>30</v>
      </c>
      <c r="H308" s="2">
        <v>840</v>
      </c>
      <c r="I308" s="2">
        <v>0.3</v>
      </c>
      <c r="J308" s="2">
        <v>331</v>
      </c>
      <c r="K308" s="2">
        <v>-0.44000000000004003</v>
      </c>
      <c r="L308" s="2">
        <v>-0.54999999999996896</v>
      </c>
      <c r="M308" s="2">
        <v>0.52567975830815705</v>
      </c>
      <c r="N308" s="2">
        <v>0.44410876132930499</v>
      </c>
      <c r="O308" s="2">
        <v>-1.32930513595178E-3</v>
      </c>
      <c r="P308" s="2">
        <v>-1.41935483870981E-2</v>
      </c>
      <c r="Q308" s="2">
        <v>10.677419354838699</v>
      </c>
      <c r="R308" s="2">
        <v>0.46153846153846201</v>
      </c>
      <c r="S308" s="2">
        <v>40</v>
      </c>
      <c r="T308" s="2">
        <v>329</v>
      </c>
      <c r="U308" s="2">
        <v>0</v>
      </c>
      <c r="V308" s="2">
        <v>1</v>
      </c>
    </row>
    <row r="309" spans="1:22" x14ac:dyDescent="0.25">
      <c r="A309" s="2">
        <f>(Table2[[#This Row],[profit]] / 123.16 * 1000) - (Table2[[#This Row],[positions]] * 0.08)</f>
        <v>-30.230594348814144</v>
      </c>
      <c r="B309" s="2" t="s">
        <v>37</v>
      </c>
      <c r="C309" s="2">
        <v>744</v>
      </c>
      <c r="D309" s="2" t="s">
        <v>30</v>
      </c>
      <c r="E309" s="2">
        <v>0.21</v>
      </c>
      <c r="F309" s="2">
        <v>0.1</v>
      </c>
      <c r="G309" s="2">
        <v>120</v>
      </c>
      <c r="H309" s="2">
        <v>60</v>
      </c>
      <c r="I309" s="2">
        <v>0.25</v>
      </c>
      <c r="J309" s="2">
        <v>250</v>
      </c>
      <c r="K309" s="2">
        <v>-1.25999999999995</v>
      </c>
      <c r="L309" s="2">
        <v>-2.0399999999999499</v>
      </c>
      <c r="M309" s="2">
        <v>0.54400000000000004</v>
      </c>
      <c r="N309" s="2">
        <v>0.44800000000000001</v>
      </c>
      <c r="O309" s="2">
        <v>-5.0399999999997903E-3</v>
      </c>
      <c r="P309" s="2">
        <v>-4.0645161290320898E-2</v>
      </c>
      <c r="Q309" s="2">
        <v>8.0645161290322598</v>
      </c>
      <c r="R309" s="2">
        <v>0.33333333333333298</v>
      </c>
      <c r="S309" s="2">
        <v>167</v>
      </c>
      <c r="T309" s="2">
        <v>219</v>
      </c>
      <c r="U309" s="2">
        <v>16</v>
      </c>
      <c r="V309" s="2">
        <v>14</v>
      </c>
    </row>
    <row r="310" spans="1:22" x14ac:dyDescent="0.25">
      <c r="A310" s="2">
        <f>(Table2[[#This Row],[profit]] / 123.16 * 1000) - (Table2[[#This Row],[positions]] * 0.08)</f>
        <v>-30.278402078596542</v>
      </c>
      <c r="B310" s="2" t="s">
        <v>37</v>
      </c>
      <c r="C310" s="2">
        <v>744</v>
      </c>
      <c r="D310" s="2" t="s">
        <v>30</v>
      </c>
      <c r="E310" s="2">
        <v>0.04</v>
      </c>
      <c r="F310" s="2">
        <v>0.17</v>
      </c>
      <c r="G310" s="2">
        <v>180</v>
      </c>
      <c r="H310" s="2">
        <v>900</v>
      </c>
      <c r="I310" s="2">
        <v>0.23</v>
      </c>
      <c r="J310" s="2">
        <v>210</v>
      </c>
      <c r="K310" s="2">
        <v>-1.65999999999995</v>
      </c>
      <c r="L310" s="2">
        <v>-2.6199999999999202</v>
      </c>
      <c r="M310" s="2">
        <v>0.54285714285714304</v>
      </c>
      <c r="N310" s="2">
        <v>0.68571428571428605</v>
      </c>
      <c r="O310" s="2">
        <v>-7.9047619047616906E-3</v>
      </c>
      <c r="P310" s="2">
        <v>-5.3548387096772697E-2</v>
      </c>
      <c r="Q310" s="2">
        <v>6.7741935483870996</v>
      </c>
      <c r="R310" s="2">
        <v>0.33333333333333298</v>
      </c>
      <c r="S310" s="2">
        <v>142</v>
      </c>
      <c r="T310" s="2">
        <v>59</v>
      </c>
      <c r="U310" s="2">
        <v>135</v>
      </c>
      <c r="V310" s="2">
        <v>15</v>
      </c>
    </row>
    <row r="311" spans="1:22" x14ac:dyDescent="0.25">
      <c r="A311" s="2">
        <f>(Table2[[#This Row],[profit]] / 123.16 * 1000) - (Table2[[#This Row],[positions]] * 0.08)</f>
        <v>-30.445495290678792</v>
      </c>
      <c r="B311" s="2" t="s">
        <v>37</v>
      </c>
      <c r="C311" s="2">
        <v>744</v>
      </c>
      <c r="D311" s="2" t="s">
        <v>30</v>
      </c>
      <c r="E311" s="2">
        <v>0.03</v>
      </c>
      <c r="F311" s="2">
        <v>0.1</v>
      </c>
      <c r="G311" s="2">
        <v>150</v>
      </c>
      <c r="H311" s="2">
        <v>360</v>
      </c>
      <c r="I311" s="2">
        <v>0.27</v>
      </c>
      <c r="J311" s="2">
        <v>274</v>
      </c>
      <c r="K311" s="2">
        <v>-1.05</v>
      </c>
      <c r="L311" s="2">
        <v>-1.51000000000001</v>
      </c>
      <c r="M311" s="2">
        <v>0.49635036496350399</v>
      </c>
      <c r="N311" s="2">
        <v>0.71532846715328502</v>
      </c>
      <c r="O311" s="2">
        <v>-3.8321167883211601E-3</v>
      </c>
      <c r="P311" s="2">
        <v>-3.3870967741935397E-2</v>
      </c>
      <c r="Q311" s="2">
        <v>8.8387096774193594</v>
      </c>
      <c r="R311" s="2">
        <v>0.61538461538461497</v>
      </c>
      <c r="S311" s="2">
        <v>108</v>
      </c>
      <c r="T311" s="2">
        <v>71</v>
      </c>
      <c r="U311" s="2">
        <v>191</v>
      </c>
      <c r="V311" s="2">
        <v>11</v>
      </c>
    </row>
    <row r="312" spans="1:22" x14ac:dyDescent="0.25">
      <c r="A312" s="2">
        <f>(Table2[[#This Row],[profit]] / 123.16 * 1000) - (Table2[[#This Row],[positions]] * 0.08)</f>
        <v>-30.481195193245874</v>
      </c>
      <c r="B312" s="2" t="s">
        <v>37</v>
      </c>
      <c r="C312" s="2">
        <v>744</v>
      </c>
      <c r="D312" s="2" t="s">
        <v>30</v>
      </c>
      <c r="E312" s="2">
        <v>0.03</v>
      </c>
      <c r="F312" s="2">
        <v>0.09</v>
      </c>
      <c r="G312" s="2">
        <v>30</v>
      </c>
      <c r="H312" s="2">
        <v>600</v>
      </c>
      <c r="I312" s="2">
        <v>0.31</v>
      </c>
      <c r="J312" s="2">
        <v>380</v>
      </c>
      <c r="K312" s="2">
        <v>-1.0000000000161401E-2</v>
      </c>
      <c r="L312" s="2">
        <v>-0.240000000000094</v>
      </c>
      <c r="M312" s="2">
        <v>0.51315789473684204</v>
      </c>
      <c r="N312" s="2">
        <v>0.53684210526315801</v>
      </c>
      <c r="O312" s="3">
        <v>-2.6315789474108999E-5</v>
      </c>
      <c r="P312" s="2">
        <v>-3.2258064516649802E-4</v>
      </c>
      <c r="Q312" s="2">
        <v>12.258064516129</v>
      </c>
      <c r="R312" s="2">
        <v>0.53846153846153799</v>
      </c>
      <c r="S312" s="2">
        <v>54</v>
      </c>
      <c r="T312" s="2">
        <v>216</v>
      </c>
      <c r="U312" s="2">
        <v>162</v>
      </c>
      <c r="V312" s="2">
        <v>1</v>
      </c>
    </row>
    <row r="313" spans="1:22" x14ac:dyDescent="0.25">
      <c r="A313" s="2">
        <f>(Table2[[#This Row],[profit]] / 123.16 * 1000) - (Table2[[#This Row],[positions]] * 0.08)</f>
        <v>-30.629477102954613</v>
      </c>
      <c r="B313" s="2" t="s">
        <v>37</v>
      </c>
      <c r="C313" s="2">
        <v>744</v>
      </c>
      <c r="D313" s="2" t="s">
        <v>30</v>
      </c>
      <c r="E313" s="2">
        <v>0.12</v>
      </c>
      <c r="F313" s="2">
        <v>0.19</v>
      </c>
      <c r="G313" s="2">
        <v>120</v>
      </c>
      <c r="H313" s="2">
        <v>600</v>
      </c>
      <c r="I313" s="2">
        <v>0.31</v>
      </c>
      <c r="J313" s="2">
        <v>188</v>
      </c>
      <c r="K313" s="2">
        <v>-1.91999999999989</v>
      </c>
      <c r="L313" s="2">
        <v>-2.7699999999998801</v>
      </c>
      <c r="M313" s="2">
        <v>0.52127659574468099</v>
      </c>
      <c r="N313" s="2">
        <v>0.51063829787234005</v>
      </c>
      <c r="O313" s="2">
        <v>-1.0212765957446201E-2</v>
      </c>
      <c r="P313" s="2">
        <v>-6.1935483870964099E-2</v>
      </c>
      <c r="Q313" s="2">
        <v>6.0645161290322598</v>
      </c>
      <c r="R313" s="2">
        <v>0.25</v>
      </c>
      <c r="S313" s="2">
        <v>147</v>
      </c>
      <c r="T313" s="2">
        <v>136</v>
      </c>
      <c r="U313" s="2">
        <v>44</v>
      </c>
      <c r="V313" s="2">
        <v>7</v>
      </c>
    </row>
    <row r="314" spans="1:22" x14ac:dyDescent="0.25">
      <c r="A314" s="2">
        <f>(Table2[[#This Row],[profit]] / 123.16 * 1000) - (Table2[[#This Row],[positions]] * 0.08)</f>
        <v>-30.645898018837244</v>
      </c>
      <c r="B314" s="2" t="s">
        <v>37</v>
      </c>
      <c r="C314" s="2">
        <v>744</v>
      </c>
      <c r="D314" s="2" t="s">
        <v>30</v>
      </c>
      <c r="E314" s="2">
        <v>0.04</v>
      </c>
      <c r="F314" s="2">
        <v>0.08</v>
      </c>
      <c r="G314" s="2">
        <v>60</v>
      </c>
      <c r="H314" s="2">
        <v>360</v>
      </c>
      <c r="I314" s="2">
        <v>0.05</v>
      </c>
      <c r="J314" s="2">
        <v>446</v>
      </c>
      <c r="K314" s="2">
        <v>0.62000000000000499</v>
      </c>
      <c r="L314" s="2">
        <v>-0.16999999999998699</v>
      </c>
      <c r="M314" s="2">
        <v>0.52690582959641297</v>
      </c>
      <c r="N314" s="2">
        <v>0.54035874439461895</v>
      </c>
      <c r="O314" s="2">
        <v>1.3901345291479901E-3</v>
      </c>
      <c r="P314" s="2">
        <v>2.0000000000000101E-2</v>
      </c>
      <c r="Q314" s="2">
        <v>14.3870967741935</v>
      </c>
      <c r="R314" s="2">
        <v>0.53846153846153799</v>
      </c>
      <c r="S314" s="2">
        <v>34</v>
      </c>
      <c r="T314" s="2">
        <v>87</v>
      </c>
      <c r="U314" s="2">
        <v>211</v>
      </c>
      <c r="V314" s="2">
        <v>148</v>
      </c>
    </row>
    <row r="315" spans="1:22" x14ac:dyDescent="0.25">
      <c r="A315" s="2">
        <f>(Table2[[#This Row],[profit]] / 123.16 * 1000) - (Table2[[#This Row],[positions]] * 0.08)</f>
        <v>-30.704696329976535</v>
      </c>
      <c r="B315" s="2" t="s">
        <v>37</v>
      </c>
      <c r="C315" s="2">
        <v>744</v>
      </c>
      <c r="D315" s="2" t="s">
        <v>30</v>
      </c>
      <c r="E315" s="2">
        <v>0.3</v>
      </c>
      <c r="F315" s="2">
        <v>0.13</v>
      </c>
      <c r="G315" s="2">
        <v>120</v>
      </c>
      <c r="H315" s="2">
        <v>420</v>
      </c>
      <c r="I315" s="2">
        <v>0.15</v>
      </c>
      <c r="J315" s="2">
        <v>193</v>
      </c>
      <c r="K315" s="2">
        <v>-1.87999999999991</v>
      </c>
      <c r="L315" s="2">
        <v>-2.6199999999999202</v>
      </c>
      <c r="M315" s="2">
        <v>0.51813471502590702</v>
      </c>
      <c r="N315" s="2">
        <v>0.50777202072538896</v>
      </c>
      <c r="O315" s="2">
        <v>-9.7409326424865803E-3</v>
      </c>
      <c r="P315" s="2">
        <v>-6.0645161290319702E-2</v>
      </c>
      <c r="Q315" s="2">
        <v>6.2258064516129004</v>
      </c>
      <c r="R315" s="2">
        <v>0.46153846153846201</v>
      </c>
      <c r="S315" s="2">
        <v>153</v>
      </c>
      <c r="T315" s="2">
        <v>154</v>
      </c>
      <c r="U315" s="2">
        <v>2</v>
      </c>
      <c r="V315" s="2">
        <v>36</v>
      </c>
    </row>
    <row r="316" spans="1:22" x14ac:dyDescent="0.25">
      <c r="A316" s="2">
        <f>(Table2[[#This Row],[profit]] / 123.16 * 1000) - (Table2[[#This Row],[positions]] * 0.08)</f>
        <v>-30.714179928546933</v>
      </c>
      <c r="B316" s="2" t="s">
        <v>37</v>
      </c>
      <c r="C316" s="2">
        <v>744</v>
      </c>
      <c r="D316" s="2" t="s">
        <v>30</v>
      </c>
      <c r="E316" s="2">
        <v>0.17</v>
      </c>
      <c r="F316" s="2">
        <v>0.12</v>
      </c>
      <c r="G316" s="2">
        <v>60</v>
      </c>
      <c r="H316" s="2">
        <v>780</v>
      </c>
      <c r="I316" s="2">
        <v>0.09</v>
      </c>
      <c r="J316" s="2">
        <v>253</v>
      </c>
      <c r="K316" s="2">
        <v>-1.2899999999998399</v>
      </c>
      <c r="L316" s="2">
        <v>-1.4499999999998501</v>
      </c>
      <c r="M316" s="2">
        <v>0.52964426877470405</v>
      </c>
      <c r="N316" s="2">
        <v>0.45454545454545497</v>
      </c>
      <c r="O316" s="2">
        <v>-5.09881422924836E-3</v>
      </c>
      <c r="P316" s="2">
        <v>-4.16129032258011E-2</v>
      </c>
      <c r="Q316" s="2">
        <v>8.1612903225806406</v>
      </c>
      <c r="R316" s="2">
        <v>0.38461538461538503</v>
      </c>
      <c r="S316" s="2">
        <v>77</v>
      </c>
      <c r="T316" s="2">
        <v>199</v>
      </c>
      <c r="U316" s="2">
        <v>8</v>
      </c>
      <c r="V316" s="2">
        <v>46</v>
      </c>
    </row>
    <row r="317" spans="1:22" x14ac:dyDescent="0.25">
      <c r="A317" s="2">
        <f>(Table2[[#This Row],[profit]] / 123.16 * 1000) - (Table2[[#This Row],[positions]] * 0.08)</f>
        <v>-30.77497888924982</v>
      </c>
      <c r="B317" s="2" t="s">
        <v>37</v>
      </c>
      <c r="C317" s="2">
        <v>744</v>
      </c>
      <c r="D317" s="2" t="s">
        <v>30</v>
      </c>
      <c r="E317" s="2">
        <v>0.06</v>
      </c>
      <c r="F317" s="2">
        <v>0.09</v>
      </c>
      <c r="G317" s="2">
        <v>120</v>
      </c>
      <c r="H317" s="2">
        <v>300</v>
      </c>
      <c r="I317" s="2">
        <v>0.06</v>
      </c>
      <c r="J317" s="2">
        <v>338</v>
      </c>
      <c r="K317" s="2">
        <v>-0.46000000000000801</v>
      </c>
      <c r="L317" s="2">
        <v>-0.48000000000000398</v>
      </c>
      <c r="M317" s="2">
        <v>0.52071005917159796</v>
      </c>
      <c r="N317" s="2">
        <v>0.48224852071005903</v>
      </c>
      <c r="O317" s="2">
        <v>-1.36094674556215E-3</v>
      </c>
      <c r="P317" s="2">
        <v>-1.48387096774196E-2</v>
      </c>
      <c r="Q317" s="2">
        <v>10.9032258064516</v>
      </c>
      <c r="R317" s="2">
        <v>0.61538461538461497</v>
      </c>
      <c r="S317" s="2">
        <v>69</v>
      </c>
      <c r="T317" s="2">
        <v>55</v>
      </c>
      <c r="U317" s="2">
        <v>138</v>
      </c>
      <c r="V317" s="2">
        <v>144</v>
      </c>
    </row>
    <row r="318" spans="1:22" x14ac:dyDescent="0.25">
      <c r="A318" s="2">
        <f>(Table2[[#This Row],[profit]] / 123.16 * 1000) - (Table2[[#This Row],[positions]] * 0.08)</f>
        <v>-30.889717440727182</v>
      </c>
      <c r="B318" s="2" t="s">
        <v>37</v>
      </c>
      <c r="C318" s="2">
        <v>744</v>
      </c>
      <c r="D318" s="2" t="s">
        <v>30</v>
      </c>
      <c r="E318" s="2">
        <v>0.13</v>
      </c>
      <c r="F318" s="2">
        <v>0.2</v>
      </c>
      <c r="G318" s="2">
        <v>210</v>
      </c>
      <c r="H318" s="2">
        <v>1140</v>
      </c>
      <c r="I318" s="2">
        <v>0.04</v>
      </c>
      <c r="J318" s="2">
        <v>242</v>
      </c>
      <c r="K318" s="2">
        <v>-1.41999999999996</v>
      </c>
      <c r="L318" s="2">
        <v>-2.37999999999992</v>
      </c>
      <c r="M318" s="2">
        <v>0.60743801652892604</v>
      </c>
      <c r="N318" s="2">
        <v>0.256198347107438</v>
      </c>
      <c r="O318" s="2">
        <v>-5.8677685950411498E-3</v>
      </c>
      <c r="P318" s="2">
        <v>-4.5806451612901901E-2</v>
      </c>
      <c r="Q318" s="2">
        <v>7.8064516129032304</v>
      </c>
      <c r="R318" s="2">
        <v>0.30769230769230799</v>
      </c>
      <c r="S318" s="2">
        <v>73</v>
      </c>
      <c r="T318" s="2">
        <v>34</v>
      </c>
      <c r="U318" s="2">
        <v>38</v>
      </c>
      <c r="V318" s="2">
        <v>169</v>
      </c>
    </row>
    <row r="319" spans="1:22" x14ac:dyDescent="0.25">
      <c r="A319" s="2">
        <f>(Table2[[#This Row],[profit]] / 123.16 * 1000) - (Table2[[#This Row],[positions]] * 0.08)</f>
        <v>-30.936252029878695</v>
      </c>
      <c r="B319" s="2" t="s">
        <v>37</v>
      </c>
      <c r="C319" s="2">
        <v>744</v>
      </c>
      <c r="D319" s="2" t="s">
        <v>30</v>
      </c>
      <c r="E319" s="2">
        <v>0.21</v>
      </c>
      <c r="F319" s="2">
        <v>0.12</v>
      </c>
      <c r="G319" s="2">
        <v>60</v>
      </c>
      <c r="H319" s="2">
        <v>600</v>
      </c>
      <c r="I319" s="2">
        <v>7.0000000000000007E-2</v>
      </c>
      <c r="J319" s="2">
        <v>271</v>
      </c>
      <c r="K319" s="2">
        <v>-1.13999999999986</v>
      </c>
      <c r="L319" s="2">
        <v>-1.37999999999987</v>
      </c>
      <c r="M319" s="2">
        <v>0.52029520295202902</v>
      </c>
      <c r="N319" s="2">
        <v>0.43173431734317302</v>
      </c>
      <c r="O319" s="2">
        <v>-4.2066420664201402E-3</v>
      </c>
      <c r="P319" s="2">
        <v>-3.6774193548382503E-2</v>
      </c>
      <c r="Q319" s="2">
        <v>8.7419354838709697</v>
      </c>
      <c r="R319" s="2">
        <v>0.46153846153846201</v>
      </c>
      <c r="S319" s="2">
        <v>51</v>
      </c>
      <c r="T319" s="2">
        <v>193</v>
      </c>
      <c r="U319" s="2">
        <v>5</v>
      </c>
      <c r="V319" s="2">
        <v>73</v>
      </c>
    </row>
    <row r="320" spans="1:22" x14ac:dyDescent="0.25">
      <c r="A320" s="2">
        <f>(Table2[[#This Row],[profit]] / 123.16 * 1000) - (Table2[[#This Row],[positions]] * 0.08)</f>
        <v>-30.936329977264535</v>
      </c>
      <c r="B320" s="2" t="s">
        <v>37</v>
      </c>
      <c r="C320" s="2">
        <v>744</v>
      </c>
      <c r="D320" s="2" t="s">
        <v>30</v>
      </c>
      <c r="E320" s="2">
        <v>0.31</v>
      </c>
      <c r="F320" s="2">
        <v>0.17</v>
      </c>
      <c r="G320" s="2">
        <v>120</v>
      </c>
      <c r="H320" s="2">
        <v>780</v>
      </c>
      <c r="I320" s="2">
        <v>0.06</v>
      </c>
      <c r="J320" s="2">
        <v>203</v>
      </c>
      <c r="K320" s="2">
        <v>-1.8099999999998999</v>
      </c>
      <c r="L320" s="2">
        <v>-2.6899999999999</v>
      </c>
      <c r="M320" s="2">
        <v>0.55172413793103403</v>
      </c>
      <c r="N320" s="2">
        <v>0.38423645320196997</v>
      </c>
      <c r="O320" s="2">
        <v>-8.9162561576349893E-3</v>
      </c>
      <c r="P320" s="2">
        <v>-5.8387096774190399E-2</v>
      </c>
      <c r="Q320" s="2">
        <v>6.5483870967741904</v>
      </c>
      <c r="R320" s="2">
        <v>0.33333333333333298</v>
      </c>
      <c r="S320" s="2">
        <v>113</v>
      </c>
      <c r="T320" s="2">
        <v>106</v>
      </c>
      <c r="U320" s="2">
        <v>3</v>
      </c>
      <c r="V320" s="2">
        <v>94</v>
      </c>
    </row>
    <row r="321" spans="1:22" x14ac:dyDescent="0.25">
      <c r="A321" s="2">
        <f>(Table2[[#This Row],[profit]] / 123.16 * 1000) - (Table2[[#This Row],[positions]] * 0.08)</f>
        <v>-31.014017538161902</v>
      </c>
      <c r="B321" s="2" t="s">
        <v>37</v>
      </c>
      <c r="C321" s="2">
        <v>744</v>
      </c>
      <c r="D321" s="2" t="s">
        <v>30</v>
      </c>
      <c r="E321" s="2">
        <v>0.28999999999999998</v>
      </c>
      <c r="F321" s="2">
        <v>0.21</v>
      </c>
      <c r="G321" s="2">
        <v>150</v>
      </c>
      <c r="H321" s="2">
        <v>900</v>
      </c>
      <c r="I321" s="2">
        <v>0.28999999999999998</v>
      </c>
      <c r="J321" s="2">
        <v>138</v>
      </c>
      <c r="K321" s="2">
        <v>-2.4600000000000199</v>
      </c>
      <c r="L321" s="2">
        <v>-3.9600000000000102</v>
      </c>
      <c r="M321" s="2">
        <v>0.565217391304348</v>
      </c>
      <c r="N321" s="2">
        <v>0.45652173913043498</v>
      </c>
      <c r="O321" s="2">
        <v>-1.7826086956521901E-2</v>
      </c>
      <c r="P321" s="2">
        <v>-7.9354838709678105E-2</v>
      </c>
      <c r="Q321" s="2">
        <v>4.4516129032258096</v>
      </c>
      <c r="R321" s="2">
        <v>0.25</v>
      </c>
      <c r="S321" s="2">
        <v>221</v>
      </c>
      <c r="T321" s="2">
        <v>120</v>
      </c>
      <c r="U321" s="2">
        <v>6</v>
      </c>
      <c r="V321" s="2">
        <v>11</v>
      </c>
    </row>
    <row r="322" spans="1:22" x14ac:dyDescent="0.25">
      <c r="A322" s="2">
        <f>(Table2[[#This Row],[profit]] / 123.16 * 1000) - (Table2[[#This Row],[positions]] * 0.08)</f>
        <v>-31.207405001623741</v>
      </c>
      <c r="B322" s="2" t="s">
        <v>37</v>
      </c>
      <c r="C322" s="2">
        <v>744</v>
      </c>
      <c r="D322" s="2" t="s">
        <v>30</v>
      </c>
      <c r="E322" s="2">
        <v>0.13</v>
      </c>
      <c r="F322" s="2">
        <v>0.09</v>
      </c>
      <c r="G322" s="2">
        <v>180</v>
      </c>
      <c r="H322" s="2">
        <v>240</v>
      </c>
      <c r="I322" s="2">
        <v>0.18</v>
      </c>
      <c r="J322" s="2">
        <v>180</v>
      </c>
      <c r="K322" s="2">
        <v>-2.0699999999999799</v>
      </c>
      <c r="L322" s="2">
        <v>-2.96999999999991</v>
      </c>
      <c r="M322" s="2">
        <v>0.51666666666666705</v>
      </c>
      <c r="N322" s="2">
        <v>0.47222222222222199</v>
      </c>
      <c r="O322" s="2">
        <v>-1.1499999999999899E-2</v>
      </c>
      <c r="P322" s="2">
        <v>-6.6774193548386401E-2</v>
      </c>
      <c r="Q322" s="2">
        <v>5.8064516129032304</v>
      </c>
      <c r="R322" s="2">
        <v>0.38461538461538503</v>
      </c>
      <c r="S322" s="2">
        <v>208</v>
      </c>
      <c r="T322" s="2">
        <v>91</v>
      </c>
      <c r="U322" s="2">
        <v>49</v>
      </c>
      <c r="V322" s="2">
        <v>39</v>
      </c>
    </row>
    <row r="323" spans="1:22" x14ac:dyDescent="0.25">
      <c r="A323" s="2">
        <f>(Table2[[#This Row],[profit]] / 123.16 * 1000) - (Table2[[#This Row],[positions]] * 0.08)</f>
        <v>-31.305177005520779</v>
      </c>
      <c r="B323" s="2" t="s">
        <v>37</v>
      </c>
      <c r="C323" s="2">
        <v>744</v>
      </c>
      <c r="D323" s="2" t="s">
        <v>30</v>
      </c>
      <c r="E323" s="2">
        <v>7.0000000000000007E-2</v>
      </c>
      <c r="F323" s="2">
        <v>0.18</v>
      </c>
      <c r="G323" s="2">
        <v>210</v>
      </c>
      <c r="H323" s="2">
        <v>840</v>
      </c>
      <c r="I323" s="2">
        <v>0.04</v>
      </c>
      <c r="J323" s="2">
        <v>302</v>
      </c>
      <c r="K323" s="2">
        <v>-0.87999999999993905</v>
      </c>
      <c r="L323" s="2">
        <v>-1.5099999999999101</v>
      </c>
      <c r="M323" s="2">
        <v>0.58609271523178796</v>
      </c>
      <c r="N323" s="2">
        <v>0.350993377483444</v>
      </c>
      <c r="O323" s="2">
        <v>-2.9139072847680098E-3</v>
      </c>
      <c r="P323" s="2">
        <v>-2.83870967741916E-2</v>
      </c>
      <c r="Q323" s="2">
        <v>9.7419354838709697</v>
      </c>
      <c r="R323" s="2">
        <v>0.33333333333333298</v>
      </c>
      <c r="S323" s="2">
        <v>57</v>
      </c>
      <c r="T323" s="2">
        <v>15</v>
      </c>
      <c r="U323" s="2">
        <v>93</v>
      </c>
      <c r="V323" s="2">
        <v>193</v>
      </c>
    </row>
    <row r="324" spans="1:22" x14ac:dyDescent="0.25">
      <c r="A324" s="2">
        <f>(Table2[[#This Row],[profit]] / 123.16 * 1000) - (Table2[[#This Row],[positions]] * 0.08)</f>
        <v>-31.344540435205367</v>
      </c>
      <c r="B324" s="2" t="s">
        <v>37</v>
      </c>
      <c r="C324" s="2">
        <v>744</v>
      </c>
      <c r="D324" s="2" t="s">
        <v>30</v>
      </c>
      <c r="E324" s="2">
        <v>0.04</v>
      </c>
      <c r="F324" s="2">
        <v>0.17</v>
      </c>
      <c r="G324" s="2">
        <v>60</v>
      </c>
      <c r="H324" s="2">
        <v>660</v>
      </c>
      <c r="I324" s="2">
        <v>0.24</v>
      </c>
      <c r="J324" s="2">
        <v>337</v>
      </c>
      <c r="K324" s="2">
        <v>-0.53999999999989301</v>
      </c>
      <c r="L324" s="2">
        <v>-1.2499999999998599</v>
      </c>
      <c r="M324" s="2">
        <v>0.52522255192878298</v>
      </c>
      <c r="N324" s="2">
        <v>0.55786350148368002</v>
      </c>
      <c r="O324" s="2">
        <v>-1.6023738872400399E-3</v>
      </c>
      <c r="P324" s="2">
        <v>-1.74193548387062E-2</v>
      </c>
      <c r="Q324" s="2">
        <v>10.8709677419355</v>
      </c>
      <c r="R324" s="2">
        <v>0.41666666666666702</v>
      </c>
      <c r="S324" s="2">
        <v>61</v>
      </c>
      <c r="T324" s="2">
        <v>178</v>
      </c>
      <c r="U324" s="2">
        <v>153</v>
      </c>
      <c r="V324" s="2">
        <v>6</v>
      </c>
    </row>
    <row r="325" spans="1:22" x14ac:dyDescent="0.25">
      <c r="A325" s="2">
        <f>(Table2[[#This Row],[profit]] / 123.16 * 1000) - (Table2[[#This Row],[positions]] * 0.08)</f>
        <v>-31.458161740824373</v>
      </c>
      <c r="B325" s="2" t="s">
        <v>37</v>
      </c>
      <c r="C325" s="2">
        <v>744</v>
      </c>
      <c r="D325" s="2" t="s">
        <v>30</v>
      </c>
      <c r="E325" s="2">
        <v>0.26</v>
      </c>
      <c r="F325" s="2">
        <v>0.22</v>
      </c>
      <c r="G325" s="2">
        <v>120</v>
      </c>
      <c r="H325" s="2">
        <v>660</v>
      </c>
      <c r="I325" s="2">
        <v>0.26</v>
      </c>
      <c r="J325" s="2">
        <v>174</v>
      </c>
      <c r="K325" s="2">
        <v>-2.15999999999993</v>
      </c>
      <c r="L325" s="2">
        <v>-3.3499999999999202</v>
      </c>
      <c r="M325" s="2">
        <v>0.52298850574712596</v>
      </c>
      <c r="N325" s="2">
        <v>0.49425287356321801</v>
      </c>
      <c r="O325" s="2">
        <v>-1.24137931034478E-2</v>
      </c>
      <c r="P325" s="2">
        <v>-6.9677419354836304E-2</v>
      </c>
      <c r="Q325" s="2">
        <v>5.6129032258064502</v>
      </c>
      <c r="R325" s="2">
        <v>0.16666666666666699</v>
      </c>
      <c r="S325" s="2">
        <v>164</v>
      </c>
      <c r="T325" s="2">
        <v>157</v>
      </c>
      <c r="U325" s="2">
        <v>6</v>
      </c>
      <c r="V325" s="2">
        <v>10</v>
      </c>
    </row>
    <row r="326" spans="1:22" x14ac:dyDescent="0.25">
      <c r="A326" s="2">
        <f>(Table2[[#This Row],[profit]] / 123.16 * 1000) - (Table2[[#This Row],[positions]] * 0.08)</f>
        <v>-31.529717440726454</v>
      </c>
      <c r="B326" s="2" t="s">
        <v>37</v>
      </c>
      <c r="C326" s="2">
        <v>744</v>
      </c>
      <c r="D326" s="2" t="s">
        <v>30</v>
      </c>
      <c r="E326" s="2">
        <v>0.2</v>
      </c>
      <c r="F326" s="2">
        <v>0.18</v>
      </c>
      <c r="G326" s="2">
        <v>60</v>
      </c>
      <c r="H326" s="2">
        <v>900</v>
      </c>
      <c r="I326" s="2">
        <v>0.19</v>
      </c>
      <c r="J326" s="2">
        <v>250</v>
      </c>
      <c r="K326" s="2">
        <v>-1.41999999999987</v>
      </c>
      <c r="L326" s="2">
        <v>-2.15999999999985</v>
      </c>
      <c r="M326" s="2">
        <v>0.52800000000000002</v>
      </c>
      <c r="N326" s="2">
        <v>0.432</v>
      </c>
      <c r="O326" s="2">
        <v>-5.6799999999994997E-3</v>
      </c>
      <c r="P326" s="2">
        <v>-4.5806451612899202E-2</v>
      </c>
      <c r="Q326" s="2">
        <v>8.0645161290322598</v>
      </c>
      <c r="R326" s="2">
        <v>0.33333333333333298</v>
      </c>
      <c r="S326" s="2">
        <v>94</v>
      </c>
      <c r="T326" s="2">
        <v>233</v>
      </c>
      <c r="U326" s="2">
        <v>5</v>
      </c>
      <c r="V326" s="2">
        <v>11</v>
      </c>
    </row>
    <row r="327" spans="1:22" x14ac:dyDescent="0.25">
      <c r="A327" s="2">
        <f>(Table2[[#This Row],[profit]] / 123.16 * 1000) - (Table2[[#This Row],[positions]] * 0.08)</f>
        <v>-31.596492367652537</v>
      </c>
      <c r="B327" s="2" t="s">
        <v>37</v>
      </c>
      <c r="C327" s="2">
        <v>744</v>
      </c>
      <c r="D327" s="2" t="s">
        <v>30</v>
      </c>
      <c r="E327" s="2">
        <v>0.02</v>
      </c>
      <c r="F327" s="2">
        <v>0.14000000000000001</v>
      </c>
      <c r="G327" s="2">
        <v>180</v>
      </c>
      <c r="H327" s="2">
        <v>300</v>
      </c>
      <c r="I327" s="2">
        <v>0.2</v>
      </c>
      <c r="J327" s="2">
        <v>330</v>
      </c>
      <c r="K327" s="2">
        <v>-0.64000000000008594</v>
      </c>
      <c r="L327" s="2">
        <v>-1.28</v>
      </c>
      <c r="M327" s="2">
        <v>0.53030303030303005</v>
      </c>
      <c r="N327" s="2">
        <v>0.77575757575757598</v>
      </c>
      <c r="O327" s="2">
        <v>-1.9393939393942E-3</v>
      </c>
      <c r="P327" s="2">
        <v>-2.0645161290325301E-2</v>
      </c>
      <c r="Q327" s="2">
        <v>10.6451612903226</v>
      </c>
      <c r="R327" s="2">
        <v>0.69230769230769196</v>
      </c>
      <c r="S327" s="2">
        <v>76</v>
      </c>
      <c r="T327" s="2">
        <v>50</v>
      </c>
      <c r="U327" s="2">
        <v>255</v>
      </c>
      <c r="V327" s="2">
        <v>24</v>
      </c>
    </row>
    <row r="328" spans="1:22" x14ac:dyDescent="0.25">
      <c r="A328" s="2">
        <f>(Table2[[#This Row],[profit]] / 123.16 * 1000) - (Table2[[#This Row],[positions]] * 0.08)</f>
        <v>-31.626372198766646</v>
      </c>
      <c r="B328" s="2" t="s">
        <v>37</v>
      </c>
      <c r="C328" s="2">
        <v>744</v>
      </c>
      <c r="D328" s="2" t="s">
        <v>30</v>
      </c>
      <c r="E328" s="2">
        <v>0.09</v>
      </c>
      <c r="F328" s="2">
        <v>0.17</v>
      </c>
      <c r="G328" s="2">
        <v>210</v>
      </c>
      <c r="H328" s="2">
        <v>540</v>
      </c>
      <c r="I328" s="2">
        <v>0.04</v>
      </c>
      <c r="J328" s="2">
        <v>305</v>
      </c>
      <c r="K328" s="2">
        <v>-0.89000000000010004</v>
      </c>
      <c r="L328" s="2">
        <v>-1.4500000000000699</v>
      </c>
      <c r="M328" s="2">
        <v>0.56721311475409797</v>
      </c>
      <c r="N328" s="2">
        <v>0.32131147540983601</v>
      </c>
      <c r="O328" s="2">
        <v>-2.9180327868855698E-3</v>
      </c>
      <c r="P328" s="2">
        <v>-2.87096774193581E-2</v>
      </c>
      <c r="Q328" s="2">
        <v>9.8387096774193594</v>
      </c>
      <c r="R328" s="2">
        <v>0.41666666666666702</v>
      </c>
      <c r="S328" s="2">
        <v>70</v>
      </c>
      <c r="T328" s="2">
        <v>19</v>
      </c>
      <c r="U328" s="2">
        <v>80</v>
      </c>
      <c r="V328" s="2">
        <v>205</v>
      </c>
    </row>
    <row r="329" spans="1:22" x14ac:dyDescent="0.25">
      <c r="A329" s="2">
        <f>(Table2[[#This Row],[profit]] / 123.16 * 1000) - (Table2[[#This Row],[positions]] * 0.08)</f>
        <v>-31.757843455666453</v>
      </c>
      <c r="B329" s="2" t="s">
        <v>37</v>
      </c>
      <c r="C329" s="2">
        <v>744</v>
      </c>
      <c r="D329" s="2" t="s">
        <v>30</v>
      </c>
      <c r="E329" s="2">
        <v>0.18</v>
      </c>
      <c r="F329" s="2">
        <v>0.19</v>
      </c>
      <c r="G329" s="2">
        <v>120</v>
      </c>
      <c r="H329" s="2">
        <v>960</v>
      </c>
      <c r="I329" s="2">
        <v>0.08</v>
      </c>
      <c r="J329" s="2">
        <v>195</v>
      </c>
      <c r="K329" s="2">
        <v>-1.9899999999998801</v>
      </c>
      <c r="L329" s="2">
        <v>-2.5499999999998799</v>
      </c>
      <c r="M329" s="2">
        <v>0.55897435897435899</v>
      </c>
      <c r="N329" s="2">
        <v>0.38461538461538503</v>
      </c>
      <c r="O329" s="2">
        <v>-1.02051282051276E-2</v>
      </c>
      <c r="P329" s="2">
        <v>-6.4193548387092902E-2</v>
      </c>
      <c r="Q329" s="2">
        <v>6.2903225806451601</v>
      </c>
      <c r="R329" s="2">
        <v>0.25</v>
      </c>
      <c r="S329" s="2">
        <v>130</v>
      </c>
      <c r="T329" s="2">
        <v>101</v>
      </c>
      <c r="U329" s="2">
        <v>15</v>
      </c>
      <c r="V329" s="2">
        <v>79</v>
      </c>
    </row>
    <row r="330" spans="1:22" x14ac:dyDescent="0.25">
      <c r="A330" s="2">
        <f>(Table2[[#This Row],[profit]] / 123.16 * 1000) - (Table2[[#This Row],[positions]] * 0.08)</f>
        <v>-31.899837609613268</v>
      </c>
      <c r="B330" s="2" t="s">
        <v>37</v>
      </c>
      <c r="C330" s="2">
        <v>744</v>
      </c>
      <c r="D330" s="2" t="s">
        <v>30</v>
      </c>
      <c r="E330" s="2">
        <v>0.03</v>
      </c>
      <c r="F330" s="2">
        <v>0.19</v>
      </c>
      <c r="G330" s="2">
        <v>210</v>
      </c>
      <c r="H330" s="2">
        <v>480</v>
      </c>
      <c r="I330" s="2">
        <v>0.24</v>
      </c>
      <c r="J330" s="2">
        <v>280</v>
      </c>
      <c r="K330" s="2">
        <v>-1.16999999999997</v>
      </c>
      <c r="L330" s="2">
        <v>-2.0199999999999498</v>
      </c>
      <c r="M330" s="2">
        <v>0.52857142857142903</v>
      </c>
      <c r="N330" s="2">
        <v>0.77142857142857102</v>
      </c>
      <c r="O330" s="2">
        <v>-4.1785714285713302E-3</v>
      </c>
      <c r="P330" s="2">
        <v>-3.7741935483870101E-2</v>
      </c>
      <c r="Q330" s="2">
        <v>9.0322580645161299</v>
      </c>
      <c r="R330" s="2">
        <v>0.33333333333333298</v>
      </c>
      <c r="S330" s="2">
        <v>113</v>
      </c>
      <c r="T330" s="2">
        <v>48</v>
      </c>
      <c r="U330" s="2">
        <v>213</v>
      </c>
      <c r="V330" s="2">
        <v>19</v>
      </c>
    </row>
    <row r="331" spans="1:22" x14ac:dyDescent="0.25">
      <c r="A331" s="2">
        <f>(Table2[[#This Row],[profit]] / 123.16 * 1000) - (Table2[[#This Row],[positions]] * 0.08)</f>
        <v>-31.93792789866821</v>
      </c>
      <c r="B331" s="2" t="s">
        <v>37</v>
      </c>
      <c r="C331" s="2">
        <v>744</v>
      </c>
      <c r="D331" s="2" t="s">
        <v>30</v>
      </c>
      <c r="E331" s="2">
        <v>0.12</v>
      </c>
      <c r="F331" s="2">
        <v>0.11</v>
      </c>
      <c r="G331" s="2">
        <v>180</v>
      </c>
      <c r="H331" s="2">
        <v>420</v>
      </c>
      <c r="I331" s="2">
        <v>0.02</v>
      </c>
      <c r="J331" s="2">
        <v>384</v>
      </c>
      <c r="K331" s="2">
        <v>-0.14999999999997701</v>
      </c>
      <c r="L331" s="2">
        <v>-0.86000000000001398</v>
      </c>
      <c r="M331" s="2">
        <v>0.53125</v>
      </c>
      <c r="N331" s="2">
        <v>0.203125</v>
      </c>
      <c r="O331" s="2">
        <v>-3.9062499999994099E-4</v>
      </c>
      <c r="P331" s="2">
        <v>-4.8387096774186204E-3</v>
      </c>
      <c r="Q331" s="2">
        <v>12.3870967741935</v>
      </c>
      <c r="R331" s="2">
        <v>0.46153846153846201</v>
      </c>
      <c r="S331" s="2">
        <v>51</v>
      </c>
      <c r="T331" s="2">
        <v>23</v>
      </c>
      <c r="U331" s="2">
        <v>56</v>
      </c>
      <c r="V331" s="2">
        <v>304</v>
      </c>
    </row>
    <row r="332" spans="1:22" x14ac:dyDescent="0.25">
      <c r="A332" s="2">
        <f>(Table2[[#This Row],[profit]] / 123.16 * 1000) - (Table2[[#This Row],[positions]] * 0.08)</f>
        <v>-31.998960701525494</v>
      </c>
      <c r="B332" s="2" t="s">
        <v>37</v>
      </c>
      <c r="C332" s="2">
        <v>744</v>
      </c>
      <c r="D332" s="2" t="s">
        <v>30</v>
      </c>
      <c r="E332" s="2">
        <v>0.04</v>
      </c>
      <c r="F332" s="2">
        <v>0.2</v>
      </c>
      <c r="G332" s="2">
        <v>150</v>
      </c>
      <c r="H332" s="2">
        <v>1080</v>
      </c>
      <c r="I332" s="2">
        <v>0.1</v>
      </c>
      <c r="J332" s="2">
        <v>265</v>
      </c>
      <c r="K332" s="2">
        <v>-1.3299999999998799</v>
      </c>
      <c r="L332" s="2">
        <v>-1.5099999999998599</v>
      </c>
      <c r="M332" s="2">
        <v>0.56981132075471697</v>
      </c>
      <c r="N332" s="2">
        <v>0.61886792452830197</v>
      </c>
      <c r="O332" s="2">
        <v>-5.0188679245278698E-3</v>
      </c>
      <c r="P332" s="2">
        <v>-4.2903225806447898E-2</v>
      </c>
      <c r="Q332" s="2">
        <v>8.5483870967741904</v>
      </c>
      <c r="R332" s="2">
        <v>0.53846153846153799</v>
      </c>
      <c r="S332" s="2">
        <v>100</v>
      </c>
      <c r="T332" s="2">
        <v>41</v>
      </c>
      <c r="U332" s="2">
        <v>157</v>
      </c>
      <c r="V332" s="2">
        <v>66</v>
      </c>
    </row>
    <row r="333" spans="1:22" x14ac:dyDescent="0.25">
      <c r="A333" s="2">
        <f>(Table2[[#This Row],[profit]] / 123.16 * 1000) - (Table2[[#This Row],[positions]] * 0.08)</f>
        <v>-32.08015589477062</v>
      </c>
      <c r="B333" s="2" t="s">
        <v>37</v>
      </c>
      <c r="C333" s="2">
        <v>744</v>
      </c>
      <c r="D333" s="2" t="s">
        <v>30</v>
      </c>
      <c r="E333" s="2">
        <v>0.3</v>
      </c>
      <c r="F333" s="2">
        <v>0.08</v>
      </c>
      <c r="G333" s="2">
        <v>210</v>
      </c>
      <c r="H333" s="2">
        <v>60</v>
      </c>
      <c r="I333" s="2">
        <v>0.05</v>
      </c>
      <c r="J333" s="2">
        <v>265</v>
      </c>
      <c r="K333" s="2">
        <v>-1.3399999999999499</v>
      </c>
      <c r="L333" s="2">
        <v>-1.42999999999995</v>
      </c>
      <c r="M333" s="2">
        <v>0.48301886792452797</v>
      </c>
      <c r="N333" s="2">
        <v>0.31320754716981097</v>
      </c>
      <c r="O333" s="2">
        <v>-5.0566037735847004E-3</v>
      </c>
      <c r="P333" s="2">
        <v>-4.3225806451611198E-2</v>
      </c>
      <c r="Q333" s="2">
        <v>8.5483870967741904</v>
      </c>
      <c r="R333" s="2">
        <v>0.58333333333333304</v>
      </c>
      <c r="S333" s="2">
        <v>158</v>
      </c>
      <c r="T333" s="2">
        <v>86</v>
      </c>
      <c r="U333" s="2">
        <v>9</v>
      </c>
      <c r="V333" s="2">
        <v>169</v>
      </c>
    </row>
    <row r="334" spans="1:22" x14ac:dyDescent="0.25">
      <c r="A334" s="2">
        <f>(Table2[[#This Row],[profit]] / 123.16 * 1000) - (Table2[[#This Row],[positions]] * 0.08)</f>
        <v>-32.394179928548716</v>
      </c>
      <c r="B334" s="2" t="s">
        <v>37</v>
      </c>
      <c r="C334" s="2">
        <v>744</v>
      </c>
      <c r="D334" s="2" t="s">
        <v>30</v>
      </c>
      <c r="E334" s="2">
        <v>0.18</v>
      </c>
      <c r="F334" s="2">
        <v>0.14000000000000001</v>
      </c>
      <c r="G334" s="2">
        <v>90</v>
      </c>
      <c r="H334" s="2">
        <v>180</v>
      </c>
      <c r="I334" s="2">
        <v>0.19</v>
      </c>
      <c r="J334" s="2">
        <v>274</v>
      </c>
      <c r="K334" s="2">
        <v>-1.29000000000006</v>
      </c>
      <c r="L334" s="2">
        <v>-1.51000000000005</v>
      </c>
      <c r="M334" s="2">
        <v>0.48175182481751799</v>
      </c>
      <c r="N334" s="2">
        <v>0.48905109489051102</v>
      </c>
      <c r="O334" s="2">
        <v>-4.7080291970805202E-3</v>
      </c>
      <c r="P334" s="2">
        <v>-4.1612903225808497E-2</v>
      </c>
      <c r="Q334" s="2">
        <v>8.8387096774193594</v>
      </c>
      <c r="R334" s="2">
        <v>0.46153846153846201</v>
      </c>
      <c r="S334" s="2">
        <v>127</v>
      </c>
      <c r="T334" s="2">
        <v>234</v>
      </c>
      <c r="U334" s="2">
        <v>18</v>
      </c>
      <c r="V334" s="2">
        <v>21</v>
      </c>
    </row>
    <row r="335" spans="1:22" x14ac:dyDescent="0.25">
      <c r="A335" s="2">
        <f>(Table2[[#This Row],[profit]] / 123.16 * 1000) - (Table2[[#This Row],[positions]] * 0.08)</f>
        <v>-32.406287755764858</v>
      </c>
      <c r="B335" s="2" t="s">
        <v>37</v>
      </c>
      <c r="C335" s="2">
        <v>744</v>
      </c>
      <c r="D335" s="2" t="s">
        <v>30</v>
      </c>
      <c r="E335" s="2">
        <v>0.23</v>
      </c>
      <c r="F335" s="2">
        <v>0.21</v>
      </c>
      <c r="G335" s="2">
        <v>210</v>
      </c>
      <c r="H335" s="2">
        <v>900</v>
      </c>
      <c r="I335" s="2">
        <v>0.16</v>
      </c>
      <c r="J335" s="2">
        <v>128</v>
      </c>
      <c r="K335" s="2">
        <v>-2.73</v>
      </c>
      <c r="L335" s="2">
        <v>-4.00999999999999</v>
      </c>
      <c r="M335" s="2">
        <v>0.546875</v>
      </c>
      <c r="N335" s="2">
        <v>0.4375</v>
      </c>
      <c r="O335" s="2">
        <v>-2.1328125E-2</v>
      </c>
      <c r="P335" s="2">
        <v>-8.8064516129032405E-2</v>
      </c>
      <c r="Q335" s="2">
        <v>4.1290322580645196</v>
      </c>
      <c r="R335" s="2">
        <v>0.16666666666666699</v>
      </c>
      <c r="S335" s="2">
        <v>256</v>
      </c>
      <c r="T335" s="2">
        <v>82</v>
      </c>
      <c r="U335" s="2">
        <v>12</v>
      </c>
      <c r="V335" s="2">
        <v>33</v>
      </c>
    </row>
    <row r="336" spans="1:22" x14ac:dyDescent="0.25">
      <c r="A336" s="2">
        <f>(Table2[[#This Row],[profit]] / 123.16 * 1000) - (Table2[[#This Row],[positions]] * 0.08)</f>
        <v>-32.559038648911496</v>
      </c>
      <c r="B336" s="2" t="s">
        <v>37</v>
      </c>
      <c r="C336" s="2">
        <v>744</v>
      </c>
      <c r="D336" s="2" t="s">
        <v>30</v>
      </c>
      <c r="E336" s="2">
        <v>0.06</v>
      </c>
      <c r="F336" s="2">
        <v>0.11</v>
      </c>
      <c r="G336" s="2">
        <v>180</v>
      </c>
      <c r="H336" s="2">
        <v>300</v>
      </c>
      <c r="I336" s="2">
        <v>0.3</v>
      </c>
      <c r="J336" s="2">
        <v>204</v>
      </c>
      <c r="K336" s="2">
        <v>-1.99999999999994</v>
      </c>
      <c r="L336" s="2">
        <v>-2.0399999999999499</v>
      </c>
      <c r="M336" s="2">
        <v>0.49019607843137297</v>
      </c>
      <c r="N336" s="2">
        <v>0.59803921568627405</v>
      </c>
      <c r="O336" s="2">
        <v>-9.8039215686271698E-3</v>
      </c>
      <c r="P336" s="2">
        <v>-6.4516129032256203E-2</v>
      </c>
      <c r="Q336" s="2">
        <v>6.5806451612903203</v>
      </c>
      <c r="R336" s="2">
        <v>0.46153846153846201</v>
      </c>
      <c r="S336" s="2">
        <v>167</v>
      </c>
      <c r="T336" s="2">
        <v>85</v>
      </c>
      <c r="U336" s="2">
        <v>105</v>
      </c>
      <c r="V336" s="2">
        <v>13</v>
      </c>
    </row>
    <row r="337" spans="1:22" x14ac:dyDescent="0.25">
      <c r="A337" s="2">
        <f>(Table2[[#This Row],[profit]] / 123.16 * 1000) - (Table2[[#This Row],[positions]] * 0.08)</f>
        <v>-32.562546281260964</v>
      </c>
      <c r="B337" s="2" t="s">
        <v>37</v>
      </c>
      <c r="C337" s="2">
        <v>744</v>
      </c>
      <c r="D337" s="2" t="s">
        <v>30</v>
      </c>
      <c r="E337" s="2">
        <v>0.28000000000000003</v>
      </c>
      <c r="F337" s="2">
        <v>0.12</v>
      </c>
      <c r="G337" s="2">
        <v>210</v>
      </c>
      <c r="H337" s="2">
        <v>780</v>
      </c>
      <c r="I337" s="2">
        <v>0.02</v>
      </c>
      <c r="J337" s="2">
        <v>269</v>
      </c>
      <c r="K337" s="2">
        <v>-1.3600000000001</v>
      </c>
      <c r="L337" s="2">
        <v>-1.6700000000001001</v>
      </c>
      <c r="M337" s="2">
        <v>0.56505576208178399</v>
      </c>
      <c r="N337" s="2">
        <v>0.17100371747211901</v>
      </c>
      <c r="O337" s="2">
        <v>-5.0557620817847501E-3</v>
      </c>
      <c r="P337" s="2">
        <v>-4.3870967741938702E-2</v>
      </c>
      <c r="Q337" s="2">
        <v>8.67741935483871</v>
      </c>
      <c r="R337" s="2">
        <v>0.46153846153846201</v>
      </c>
      <c r="S337" s="2">
        <v>75</v>
      </c>
      <c r="T337" s="2">
        <v>41</v>
      </c>
      <c r="U337" s="2">
        <v>7</v>
      </c>
      <c r="V337" s="2">
        <v>220</v>
      </c>
    </row>
    <row r="338" spans="1:22" x14ac:dyDescent="0.25">
      <c r="A338" s="2">
        <f>(Table2[[#This Row],[profit]] / 123.16 * 1000) - (Table2[[#This Row],[positions]] * 0.08)</f>
        <v>-32.675933744721959</v>
      </c>
      <c r="B338" s="2" t="s">
        <v>37</v>
      </c>
      <c r="C338" s="2">
        <v>744</v>
      </c>
      <c r="D338" s="2" t="s">
        <v>30</v>
      </c>
      <c r="E338" s="2">
        <v>0.04</v>
      </c>
      <c r="F338" s="2">
        <v>0.16</v>
      </c>
      <c r="G338" s="2">
        <v>120</v>
      </c>
      <c r="H338" s="2">
        <v>780</v>
      </c>
      <c r="I338" s="2">
        <v>7.0000000000000007E-2</v>
      </c>
      <c r="J338" s="2">
        <v>310</v>
      </c>
      <c r="K338" s="2">
        <v>-0.96999999999995601</v>
      </c>
      <c r="L338" s="2">
        <v>-1.5299999999999601</v>
      </c>
      <c r="M338" s="2">
        <v>0.56774193548387097</v>
      </c>
      <c r="N338" s="2">
        <v>0.57741935483870999</v>
      </c>
      <c r="O338" s="2">
        <v>-3.1290322580643701E-3</v>
      </c>
      <c r="P338" s="2">
        <v>-3.1290322580643799E-2</v>
      </c>
      <c r="Q338" s="2">
        <v>10</v>
      </c>
      <c r="R338" s="2">
        <v>0.33333333333333298</v>
      </c>
      <c r="S338" s="2">
        <v>63</v>
      </c>
      <c r="T338" s="2">
        <v>36</v>
      </c>
      <c r="U338" s="2">
        <v>170</v>
      </c>
      <c r="V338" s="2">
        <v>103</v>
      </c>
    </row>
    <row r="339" spans="1:22" x14ac:dyDescent="0.25">
      <c r="A339" s="2">
        <f>(Table2[[#This Row],[profit]] / 123.16 * 1000) - (Table2[[#This Row],[positions]] * 0.08)</f>
        <v>-32.752504059759097</v>
      </c>
      <c r="B339" s="2" t="s">
        <v>37</v>
      </c>
      <c r="C339" s="2">
        <v>744</v>
      </c>
      <c r="D339" s="2" t="s">
        <v>30</v>
      </c>
      <c r="E339" s="2">
        <v>0.09</v>
      </c>
      <c r="F339" s="2">
        <v>0.21</v>
      </c>
      <c r="G339" s="2">
        <v>150</v>
      </c>
      <c r="H339" s="2">
        <v>780</v>
      </c>
      <c r="I339" s="2">
        <v>0.16</v>
      </c>
      <c r="J339" s="2">
        <v>178</v>
      </c>
      <c r="K339" s="2">
        <v>-2.2799999999999301</v>
      </c>
      <c r="L339" s="2">
        <v>-3.5799999999999299</v>
      </c>
      <c r="M339" s="2">
        <v>0.58426966292134797</v>
      </c>
      <c r="N339" s="2">
        <v>0.46629213483146098</v>
      </c>
      <c r="O339" s="2">
        <v>-1.28089887640446E-2</v>
      </c>
      <c r="P339" s="2">
        <v>-7.3548387096771903E-2</v>
      </c>
      <c r="Q339" s="2">
        <v>5.7419354838709697</v>
      </c>
      <c r="R339" s="2">
        <v>0.41666666666666702</v>
      </c>
      <c r="S339" s="2">
        <v>168</v>
      </c>
      <c r="T339" s="2">
        <v>87</v>
      </c>
      <c r="U339" s="2">
        <v>59</v>
      </c>
      <c r="V339" s="2">
        <v>31</v>
      </c>
    </row>
    <row r="340" spans="1:22" x14ac:dyDescent="0.25">
      <c r="A340" s="2">
        <f>(Table2[[#This Row],[profit]] / 123.16 * 1000) - (Table2[[#This Row],[positions]] * 0.08)</f>
        <v>-32.757128937966215</v>
      </c>
      <c r="B340" s="2" t="s">
        <v>37</v>
      </c>
      <c r="C340" s="2">
        <v>744</v>
      </c>
      <c r="D340" s="2" t="s">
        <v>30</v>
      </c>
      <c r="E340" s="2">
        <v>0.25</v>
      </c>
      <c r="F340" s="2">
        <v>0.12</v>
      </c>
      <c r="G340" s="2">
        <v>60</v>
      </c>
      <c r="H340" s="2">
        <v>300</v>
      </c>
      <c r="I340" s="2">
        <v>0.23</v>
      </c>
      <c r="J340" s="2">
        <v>310</v>
      </c>
      <c r="K340" s="2">
        <v>-0.97999999999991905</v>
      </c>
      <c r="L340" s="2">
        <v>-1.3099999999999301</v>
      </c>
      <c r="M340" s="2">
        <v>0.49354838709677401</v>
      </c>
      <c r="N340" s="2">
        <v>0.46451612903225797</v>
      </c>
      <c r="O340" s="2">
        <v>-3.1612903225803801E-3</v>
      </c>
      <c r="P340" s="2">
        <v>-3.1612903225803797E-2</v>
      </c>
      <c r="Q340" s="2">
        <v>10</v>
      </c>
      <c r="R340" s="2">
        <v>0.38461538461538503</v>
      </c>
      <c r="S340" s="2">
        <v>69</v>
      </c>
      <c r="T340" s="2">
        <v>299</v>
      </c>
      <c r="U340" s="2">
        <v>4</v>
      </c>
      <c r="V340" s="2">
        <v>7</v>
      </c>
    </row>
    <row r="341" spans="1:22" x14ac:dyDescent="0.25">
      <c r="A341" s="2">
        <f>(Table2[[#This Row],[profit]] / 123.16 * 1000) - (Table2[[#This Row],[positions]] * 0.08)</f>
        <v>-32.791867489444378</v>
      </c>
      <c r="B341" s="2" t="s">
        <v>37</v>
      </c>
      <c r="C341" s="2">
        <v>744</v>
      </c>
      <c r="D341" s="2" t="s">
        <v>30</v>
      </c>
      <c r="E341" s="2">
        <v>0.21</v>
      </c>
      <c r="F341" s="2">
        <v>0.09</v>
      </c>
      <c r="G341" s="2">
        <v>180</v>
      </c>
      <c r="H341" s="2">
        <v>300</v>
      </c>
      <c r="I341" s="2">
        <v>0.06</v>
      </c>
      <c r="J341" s="2">
        <v>213</v>
      </c>
      <c r="K341" s="2">
        <v>-1.93999999999997</v>
      </c>
      <c r="L341" s="2">
        <v>-2.18999999999996</v>
      </c>
      <c r="M341" s="2">
        <v>0.53521126760563398</v>
      </c>
      <c r="N341" s="2">
        <v>0.34741784037558698</v>
      </c>
      <c r="O341" s="2">
        <v>-9.1079812206571308E-3</v>
      </c>
      <c r="P341" s="2">
        <v>-6.2580645161289306E-2</v>
      </c>
      <c r="Q341" s="2">
        <v>6.8709677419354804</v>
      </c>
      <c r="R341" s="2">
        <v>0.38461538461538503</v>
      </c>
      <c r="S341" s="2">
        <v>141</v>
      </c>
      <c r="T341" s="2">
        <v>75</v>
      </c>
      <c r="U341" s="2">
        <v>18</v>
      </c>
      <c r="V341" s="2">
        <v>119</v>
      </c>
    </row>
    <row r="342" spans="1:22" x14ac:dyDescent="0.25">
      <c r="A342" s="2">
        <f>(Table2[[#This Row],[profit]] / 123.16 * 1000) - (Table2[[#This Row],[positions]] * 0.08)</f>
        <v>-33.066528093536292</v>
      </c>
      <c r="B342" s="2" t="s">
        <v>37</v>
      </c>
      <c r="C342" s="2">
        <v>744</v>
      </c>
      <c r="D342" s="2" t="s">
        <v>30</v>
      </c>
      <c r="E342" s="2">
        <v>0.21</v>
      </c>
      <c r="F342" s="2">
        <v>0.14000000000000001</v>
      </c>
      <c r="G342" s="2">
        <v>150</v>
      </c>
      <c r="H342" s="2">
        <v>360</v>
      </c>
      <c r="I342" s="2">
        <v>0.13</v>
      </c>
      <c r="J342" s="2">
        <v>187</v>
      </c>
      <c r="K342" s="2">
        <v>-2.2299999999999298</v>
      </c>
      <c r="L342" s="2">
        <v>-2.90999999999993</v>
      </c>
      <c r="M342" s="2">
        <v>0.52406417112299497</v>
      </c>
      <c r="N342" s="2">
        <v>0.44385026737967898</v>
      </c>
      <c r="O342" s="2">
        <v>-1.1925133689839201E-2</v>
      </c>
      <c r="P342" s="2">
        <v>-7.19354838709656E-2</v>
      </c>
      <c r="Q342" s="2">
        <v>6.0322580645161299</v>
      </c>
      <c r="R342" s="2">
        <v>0.230769230769231</v>
      </c>
      <c r="S342" s="2">
        <v>177</v>
      </c>
      <c r="T342" s="2">
        <v>116</v>
      </c>
      <c r="U342" s="2">
        <v>17</v>
      </c>
      <c r="V342" s="2">
        <v>53</v>
      </c>
    </row>
    <row r="343" spans="1:22" x14ac:dyDescent="0.25">
      <c r="A343" s="2">
        <f>(Table2[[#This Row],[profit]] / 123.16 * 1000) - (Table2[[#This Row],[positions]] * 0.08)</f>
        <v>-33.249158817798879</v>
      </c>
      <c r="B343" s="2" t="s">
        <v>37</v>
      </c>
      <c r="C343" s="2">
        <v>744</v>
      </c>
      <c r="D343" s="2" t="s">
        <v>30</v>
      </c>
      <c r="E343" s="2">
        <v>7.0000000000000007E-2</v>
      </c>
      <c r="F343" s="2">
        <v>0.2</v>
      </c>
      <c r="G343" s="2">
        <v>150</v>
      </c>
      <c r="H343" s="2">
        <v>240</v>
      </c>
      <c r="I343" s="2">
        <v>0.18</v>
      </c>
      <c r="J343" s="2">
        <v>238</v>
      </c>
      <c r="K343" s="2">
        <v>-1.7500000000001099</v>
      </c>
      <c r="L343" s="2">
        <v>-2.87000000000012</v>
      </c>
      <c r="M343" s="2">
        <v>0.52941176470588203</v>
      </c>
      <c r="N343" s="2">
        <v>0.53781512605042003</v>
      </c>
      <c r="O343" s="2">
        <v>-7.3529411764710704E-3</v>
      </c>
      <c r="P343" s="2">
        <v>-5.6451612903229503E-2</v>
      </c>
      <c r="Q343" s="2">
        <v>7.67741935483871</v>
      </c>
      <c r="R343" s="2">
        <v>0.33333333333333298</v>
      </c>
      <c r="S343" s="2">
        <v>133</v>
      </c>
      <c r="T343" s="2">
        <v>104</v>
      </c>
      <c r="U343" s="2">
        <v>99</v>
      </c>
      <c r="V343" s="2">
        <v>34</v>
      </c>
    </row>
    <row r="344" spans="1:22" x14ac:dyDescent="0.25">
      <c r="A344" s="2">
        <f>(Table2[[#This Row],[profit]] / 123.16 * 1000) - (Table2[[#This Row],[positions]] * 0.08)</f>
        <v>-33.345735628450768</v>
      </c>
      <c r="B344" s="2" t="s">
        <v>37</v>
      </c>
      <c r="C344" s="2">
        <v>744</v>
      </c>
      <c r="D344" s="2" t="s">
        <v>30</v>
      </c>
      <c r="E344" s="2">
        <v>0.05</v>
      </c>
      <c r="F344" s="2">
        <v>0.15</v>
      </c>
      <c r="G344" s="2">
        <v>90</v>
      </c>
      <c r="H344" s="2">
        <v>180</v>
      </c>
      <c r="I344" s="2">
        <v>0.27</v>
      </c>
      <c r="J344" s="2">
        <v>361</v>
      </c>
      <c r="K344" s="2">
        <v>-0.54999999999999705</v>
      </c>
      <c r="L344" s="2">
        <v>-0.92999999999997796</v>
      </c>
      <c r="M344" s="2">
        <v>0.50692520775623295</v>
      </c>
      <c r="N344" s="2">
        <v>0.54293628808864303</v>
      </c>
      <c r="O344" s="2">
        <v>-1.5235457063711799E-3</v>
      </c>
      <c r="P344" s="2">
        <v>-1.7741935483870899E-2</v>
      </c>
      <c r="Q344" s="2">
        <v>11.6451612903226</v>
      </c>
      <c r="R344" s="2">
        <v>0.61538461538461497</v>
      </c>
      <c r="S344" s="2">
        <v>95</v>
      </c>
      <c r="T344" s="2">
        <v>180</v>
      </c>
      <c r="U344" s="2">
        <v>170</v>
      </c>
      <c r="V344" s="2">
        <v>10</v>
      </c>
    </row>
    <row r="345" spans="1:22" x14ac:dyDescent="0.25">
      <c r="A345" s="2">
        <f>(Table2[[#This Row],[profit]] / 123.16 * 1000) - (Table2[[#This Row],[positions]] * 0.08)</f>
        <v>-33.351711594673318</v>
      </c>
      <c r="B345" s="2" t="s">
        <v>37</v>
      </c>
      <c r="C345" s="2">
        <v>744</v>
      </c>
      <c r="D345" s="2" t="s">
        <v>30</v>
      </c>
      <c r="E345" s="2">
        <v>0.02</v>
      </c>
      <c r="F345" s="2">
        <v>0.16</v>
      </c>
      <c r="G345" s="2">
        <v>180</v>
      </c>
      <c r="H345" s="2">
        <v>360</v>
      </c>
      <c r="I345" s="2">
        <v>0.16</v>
      </c>
      <c r="J345" s="2">
        <v>356</v>
      </c>
      <c r="K345" s="2">
        <v>-0.599999999999966</v>
      </c>
      <c r="L345" s="2">
        <v>-1.1199999999999599</v>
      </c>
      <c r="M345" s="2">
        <v>0.53089887640449396</v>
      </c>
      <c r="N345" s="2">
        <v>0.78932584269662898</v>
      </c>
      <c r="O345" s="2">
        <v>-1.6853932584268701E-3</v>
      </c>
      <c r="P345" s="2">
        <v>-1.93548387096763E-2</v>
      </c>
      <c r="Q345" s="2">
        <v>11.4838709677419</v>
      </c>
      <c r="R345" s="2">
        <v>0.58333333333333304</v>
      </c>
      <c r="S345" s="2">
        <v>86</v>
      </c>
      <c r="T345" s="2">
        <v>38</v>
      </c>
      <c r="U345" s="2">
        <v>277</v>
      </c>
      <c r="V345" s="2">
        <v>40</v>
      </c>
    </row>
    <row r="346" spans="1:22" x14ac:dyDescent="0.25">
      <c r="A346" s="2">
        <f>(Table2[[#This Row],[profit]] / 123.16 * 1000) - (Table2[[#This Row],[positions]] * 0.08)</f>
        <v>-33.374420266320399</v>
      </c>
      <c r="B346" s="2" t="s">
        <v>37</v>
      </c>
      <c r="C346" s="2">
        <v>744</v>
      </c>
      <c r="D346" s="2" t="s">
        <v>30</v>
      </c>
      <c r="E346" s="2">
        <v>0.04</v>
      </c>
      <c r="F346" s="2">
        <v>0.17</v>
      </c>
      <c r="G346" s="2">
        <v>60</v>
      </c>
      <c r="H346" s="2">
        <v>1080</v>
      </c>
      <c r="I346" s="2">
        <v>0.06</v>
      </c>
      <c r="J346" s="2">
        <v>337</v>
      </c>
      <c r="K346" s="2">
        <v>-0.79000000000002002</v>
      </c>
      <c r="L346" s="2">
        <v>-1.49999999999996</v>
      </c>
      <c r="M346" s="2">
        <v>0.55489614243323404</v>
      </c>
      <c r="N346" s="2">
        <v>0.51928783382789301</v>
      </c>
      <c r="O346" s="2">
        <v>-2.3442136498516902E-3</v>
      </c>
      <c r="P346" s="2">
        <v>-2.54838709677426E-2</v>
      </c>
      <c r="Q346" s="2">
        <v>10.8709677419355</v>
      </c>
      <c r="R346" s="2">
        <v>0.53846153846153799</v>
      </c>
      <c r="S346" s="2">
        <v>50</v>
      </c>
      <c r="T346" s="2">
        <v>99</v>
      </c>
      <c r="U346" s="2">
        <v>145</v>
      </c>
      <c r="V346" s="2">
        <v>93</v>
      </c>
    </row>
    <row r="347" spans="1:22" x14ac:dyDescent="0.25">
      <c r="A347" s="2">
        <f>(Table2[[#This Row],[profit]] / 123.16 * 1000) - (Table2[[#This Row],[positions]] * 0.08)</f>
        <v>-33.379278986683417</v>
      </c>
      <c r="B347" s="2" t="s">
        <v>37</v>
      </c>
      <c r="C347" s="2">
        <v>744</v>
      </c>
      <c r="D347" s="2" t="s">
        <v>30</v>
      </c>
      <c r="E347" s="2">
        <v>0.2</v>
      </c>
      <c r="F347" s="2">
        <v>0.14000000000000001</v>
      </c>
      <c r="G347" s="2">
        <v>90</v>
      </c>
      <c r="H347" s="2">
        <v>240</v>
      </c>
      <c r="I347" s="2">
        <v>0.17</v>
      </c>
      <c r="J347" s="2">
        <v>265</v>
      </c>
      <c r="K347" s="2">
        <v>-1.4999999999999301</v>
      </c>
      <c r="L347" s="2">
        <v>-1.5299999999999301</v>
      </c>
      <c r="M347" s="2">
        <v>0.52075471698113196</v>
      </c>
      <c r="N347" s="2">
        <v>0.43018867924528298</v>
      </c>
      <c r="O347" s="2">
        <v>-5.6603773584903002E-3</v>
      </c>
      <c r="P347" s="2">
        <v>-4.8387096774191299E-2</v>
      </c>
      <c r="Q347" s="2">
        <v>8.5483870967741904</v>
      </c>
      <c r="R347" s="2">
        <v>0.38461538461538503</v>
      </c>
      <c r="S347" s="2">
        <v>107</v>
      </c>
      <c r="T347" s="2">
        <v>225</v>
      </c>
      <c r="U347" s="2">
        <v>16</v>
      </c>
      <c r="V347" s="2">
        <v>23</v>
      </c>
    </row>
    <row r="348" spans="1:22" x14ac:dyDescent="0.25">
      <c r="A348" s="2">
        <f>(Table2[[#This Row],[profit]] / 123.16 * 1000) - (Table2[[#This Row],[positions]] * 0.08)</f>
        <v>-33.503423189345568</v>
      </c>
      <c r="B348" s="2" t="s">
        <v>37</v>
      </c>
      <c r="C348" s="2">
        <v>744</v>
      </c>
      <c r="D348" s="2" t="s">
        <v>30</v>
      </c>
      <c r="E348" s="2">
        <v>0.13</v>
      </c>
      <c r="F348" s="2">
        <v>0.12</v>
      </c>
      <c r="G348" s="2">
        <v>60</v>
      </c>
      <c r="H348" s="2">
        <v>480</v>
      </c>
      <c r="I348" s="2">
        <v>7.0000000000000007E-2</v>
      </c>
      <c r="J348" s="2">
        <v>297</v>
      </c>
      <c r="K348" s="2">
        <v>-1.1999999999997999</v>
      </c>
      <c r="L348" s="2">
        <v>-1.36999999999981</v>
      </c>
      <c r="M348" s="2">
        <v>0.53198653198653201</v>
      </c>
      <c r="N348" s="2">
        <v>0.43097643097643101</v>
      </c>
      <c r="O348" s="2">
        <v>-4.0404040404033803E-3</v>
      </c>
      <c r="P348" s="2">
        <v>-3.8709677419348498E-2</v>
      </c>
      <c r="Q348" s="2">
        <v>9.5806451612903203</v>
      </c>
      <c r="R348" s="2">
        <v>0.46153846153846201</v>
      </c>
      <c r="S348" s="2">
        <v>49</v>
      </c>
      <c r="T348" s="2">
        <v>193</v>
      </c>
      <c r="U348" s="2">
        <v>20</v>
      </c>
      <c r="V348" s="2">
        <v>84</v>
      </c>
    </row>
    <row r="349" spans="1:22" x14ac:dyDescent="0.25">
      <c r="A349" s="2">
        <f>(Table2[[#This Row],[profit]] / 123.16 * 1000) - (Table2[[#This Row],[positions]] * 0.08)</f>
        <v>-33.632270217603313</v>
      </c>
      <c r="B349" s="2" t="s">
        <v>37</v>
      </c>
      <c r="C349" s="2">
        <v>744</v>
      </c>
      <c r="D349" s="2" t="s">
        <v>30</v>
      </c>
      <c r="E349" s="2">
        <v>0.06</v>
      </c>
      <c r="F349" s="2">
        <v>0.12</v>
      </c>
      <c r="G349" s="2">
        <v>30</v>
      </c>
      <c r="H349" s="2">
        <v>600</v>
      </c>
      <c r="I349" s="2">
        <v>0.2</v>
      </c>
      <c r="J349" s="2">
        <v>393</v>
      </c>
      <c r="K349" s="2">
        <v>-0.270000000000024</v>
      </c>
      <c r="L349" s="2">
        <v>-0.47999999999994702</v>
      </c>
      <c r="M349" s="2">
        <v>0.51399491094147598</v>
      </c>
      <c r="N349" s="2">
        <v>0.47073791348600502</v>
      </c>
      <c r="O349" s="2">
        <v>-6.8702290076342102E-4</v>
      </c>
      <c r="P349" s="2">
        <v>-8.7096774193556308E-3</v>
      </c>
      <c r="Q349" s="2">
        <v>12.677419354838699</v>
      </c>
      <c r="R349" s="2">
        <v>0.46153846153846201</v>
      </c>
      <c r="S349" s="2">
        <v>43</v>
      </c>
      <c r="T349" s="2">
        <v>327</v>
      </c>
      <c r="U349" s="2">
        <v>62</v>
      </c>
      <c r="V349" s="2">
        <v>3</v>
      </c>
    </row>
    <row r="350" spans="1:22" x14ac:dyDescent="0.25">
      <c r="A350" s="2">
        <f>(Table2[[#This Row],[profit]] / 123.16 * 1000) - (Table2[[#This Row],[positions]] * 0.08)</f>
        <v>-33.717050990580219</v>
      </c>
      <c r="B350" s="2" t="s">
        <v>37</v>
      </c>
      <c r="C350" s="2">
        <v>744</v>
      </c>
      <c r="D350" s="2" t="s">
        <v>30</v>
      </c>
      <c r="E350" s="2">
        <v>0.04</v>
      </c>
      <c r="F350" s="2">
        <v>0.16</v>
      </c>
      <c r="G350" s="2">
        <v>150</v>
      </c>
      <c r="H350" s="2">
        <v>60</v>
      </c>
      <c r="I350" s="2">
        <v>0.23</v>
      </c>
      <c r="J350" s="2">
        <v>390</v>
      </c>
      <c r="K350" s="2">
        <v>-0.30999999999986</v>
      </c>
      <c r="L350" s="2">
        <v>-1.46999999999997</v>
      </c>
      <c r="M350" s="2">
        <v>0.515384615384615</v>
      </c>
      <c r="N350" s="2">
        <v>0.68205128205128196</v>
      </c>
      <c r="O350" s="2">
        <v>-7.9487179487143598E-4</v>
      </c>
      <c r="P350" s="2">
        <v>-9.9999999999954899E-3</v>
      </c>
      <c r="Q350" s="2">
        <v>12.580645161290301</v>
      </c>
      <c r="R350" s="2">
        <v>0.41666666666666702</v>
      </c>
      <c r="S350" s="2">
        <v>104</v>
      </c>
      <c r="T350" s="2">
        <v>105</v>
      </c>
      <c r="U350" s="2">
        <v>258</v>
      </c>
      <c r="V350" s="2">
        <v>26</v>
      </c>
    </row>
    <row r="351" spans="1:22" x14ac:dyDescent="0.25">
      <c r="A351" s="2">
        <f>(Table2[[#This Row],[profit]] / 123.16 * 1000) - (Table2[[#This Row],[positions]] * 0.08)</f>
        <v>-33.903579084117247</v>
      </c>
      <c r="B351" s="2" t="s">
        <v>37</v>
      </c>
      <c r="C351" s="2">
        <v>744</v>
      </c>
      <c r="D351" s="2" t="s">
        <v>30</v>
      </c>
      <c r="E351" s="2">
        <v>0.22</v>
      </c>
      <c r="F351" s="2">
        <v>0.19</v>
      </c>
      <c r="G351" s="2">
        <v>120</v>
      </c>
      <c r="H351" s="2">
        <v>900</v>
      </c>
      <c r="I351" s="2">
        <v>0.16</v>
      </c>
      <c r="J351" s="2">
        <v>166</v>
      </c>
      <c r="K351" s="2">
        <v>-2.5399999999998801</v>
      </c>
      <c r="L351" s="2">
        <v>-3.4599999999998801</v>
      </c>
      <c r="M351" s="2">
        <v>0.56024096385542199</v>
      </c>
      <c r="N351" s="2">
        <v>0.469879518072289</v>
      </c>
      <c r="O351" s="2">
        <v>-1.5301204819276401E-2</v>
      </c>
      <c r="P351" s="2">
        <v>-8.1935483870963804E-2</v>
      </c>
      <c r="Q351" s="2">
        <v>5.3548387096774199</v>
      </c>
      <c r="R351" s="2">
        <v>0.25</v>
      </c>
      <c r="S351" s="2">
        <v>162</v>
      </c>
      <c r="T351" s="2">
        <v>134</v>
      </c>
      <c r="U351" s="2">
        <v>6</v>
      </c>
      <c r="V351" s="2">
        <v>25</v>
      </c>
    </row>
    <row r="352" spans="1:22" x14ac:dyDescent="0.25">
      <c r="A352" s="2">
        <f>(Table2[[#This Row],[profit]] / 123.16 * 1000) - (Table2[[#This Row],[positions]] * 0.08)</f>
        <v>-34.020630074698687</v>
      </c>
      <c r="B352" s="2" t="s">
        <v>37</v>
      </c>
      <c r="C352" s="2">
        <v>744</v>
      </c>
      <c r="D352" s="2" t="s">
        <v>30</v>
      </c>
      <c r="E352" s="2">
        <v>0.28999999999999998</v>
      </c>
      <c r="F352" s="2">
        <v>0.17</v>
      </c>
      <c r="G352" s="2">
        <v>210</v>
      </c>
      <c r="H352" s="2">
        <v>300</v>
      </c>
      <c r="I352" s="2">
        <v>0.28999999999999998</v>
      </c>
      <c r="J352" s="2">
        <v>136</v>
      </c>
      <c r="K352" s="2">
        <v>-2.84999999999989</v>
      </c>
      <c r="L352" s="2">
        <v>-3.9499999999998701</v>
      </c>
      <c r="M352" s="2">
        <v>0.57352941176470595</v>
      </c>
      <c r="N352" s="2">
        <v>0.433823529411765</v>
      </c>
      <c r="O352" s="2">
        <v>-2.0955882352940401E-2</v>
      </c>
      <c r="P352" s="2">
        <v>-9.1935483870964396E-2</v>
      </c>
      <c r="Q352" s="2">
        <v>4.3870967741935498</v>
      </c>
      <c r="R352" s="2">
        <v>0.33333333333333298</v>
      </c>
      <c r="S352" s="2">
        <v>257</v>
      </c>
      <c r="T352" s="2">
        <v>116</v>
      </c>
      <c r="U352" s="2">
        <v>8</v>
      </c>
      <c r="V352" s="2">
        <v>11</v>
      </c>
    </row>
    <row r="353" spans="1:22" x14ac:dyDescent="0.25">
      <c r="A353" s="2">
        <f>(Table2[[#This Row],[profit]] / 123.16 * 1000) - (Table2[[#This Row],[positions]] * 0.08)</f>
        <v>-34.094342318934871</v>
      </c>
      <c r="B353" s="2" t="s">
        <v>37</v>
      </c>
      <c r="C353" s="2">
        <v>744</v>
      </c>
      <c r="D353" s="2" t="s">
        <v>30</v>
      </c>
      <c r="E353" s="2">
        <v>0.05</v>
      </c>
      <c r="F353" s="2">
        <v>0.14000000000000001</v>
      </c>
      <c r="G353" s="2">
        <v>120</v>
      </c>
      <c r="H353" s="2">
        <v>360</v>
      </c>
      <c r="I353" s="2">
        <v>0.05</v>
      </c>
      <c r="J353" s="2">
        <v>414</v>
      </c>
      <c r="K353" s="2">
        <v>-0.12000000000001899</v>
      </c>
      <c r="L353" s="2">
        <v>-0.50000000000001399</v>
      </c>
      <c r="M353" s="2">
        <v>0.55072463768115898</v>
      </c>
      <c r="N353" s="2">
        <v>0.48309178743961401</v>
      </c>
      <c r="O353" s="2">
        <v>-2.8985507246381299E-4</v>
      </c>
      <c r="P353" s="2">
        <v>-3.8709677419360902E-3</v>
      </c>
      <c r="Q353" s="2">
        <v>13.3548387096774</v>
      </c>
      <c r="R353" s="2">
        <v>0.46153846153846201</v>
      </c>
      <c r="S353" s="2">
        <v>52</v>
      </c>
      <c r="T353" s="2">
        <v>41</v>
      </c>
      <c r="U353" s="2">
        <v>181</v>
      </c>
      <c r="V353" s="2">
        <v>191</v>
      </c>
    </row>
    <row r="354" spans="1:22" x14ac:dyDescent="0.25">
      <c r="A354" s="2">
        <f>(Table2[[#This Row],[profit]] / 123.16 * 1000) - (Table2[[#This Row],[positions]] * 0.08)</f>
        <v>-34.178005846054894</v>
      </c>
      <c r="B354" s="2" t="s">
        <v>37</v>
      </c>
      <c r="C354" s="2">
        <v>744</v>
      </c>
      <c r="D354" s="2" t="s">
        <v>30</v>
      </c>
      <c r="E354" s="2">
        <v>7.0000000000000007E-2</v>
      </c>
      <c r="F354" s="2">
        <v>0.11</v>
      </c>
      <c r="G354" s="2">
        <v>30</v>
      </c>
      <c r="H354" s="2">
        <v>840</v>
      </c>
      <c r="I354" s="2">
        <v>0.17</v>
      </c>
      <c r="J354" s="2">
        <v>344</v>
      </c>
      <c r="K354" s="2">
        <v>-0.82000000000012097</v>
      </c>
      <c r="L354" s="2">
        <v>-0.92000000000011495</v>
      </c>
      <c r="M354" s="2">
        <v>0.52325581395348797</v>
      </c>
      <c r="N354" s="2">
        <v>0.44186046511627902</v>
      </c>
      <c r="O354" s="2">
        <v>-2.38372093023291E-3</v>
      </c>
      <c r="P354" s="2">
        <v>-2.6451612903229699E-2</v>
      </c>
      <c r="Q354" s="2">
        <v>11.0967741935484</v>
      </c>
      <c r="R354" s="2">
        <v>0.46153846153846201</v>
      </c>
      <c r="S354" s="2">
        <v>37</v>
      </c>
      <c r="T354" s="2">
        <v>299</v>
      </c>
      <c r="U354" s="2">
        <v>40</v>
      </c>
      <c r="V354" s="2">
        <v>4</v>
      </c>
    </row>
    <row r="355" spans="1:22" x14ac:dyDescent="0.25">
      <c r="A355" s="2">
        <f>(Table2[[#This Row],[profit]] / 123.16 * 1000) - (Table2[[#This Row],[positions]] * 0.08)</f>
        <v>-34.252029879831547</v>
      </c>
      <c r="B355" s="2" t="s">
        <v>37</v>
      </c>
      <c r="C355" s="2">
        <v>744</v>
      </c>
      <c r="D355" s="2" t="s">
        <v>30</v>
      </c>
      <c r="E355" s="2">
        <v>0.17</v>
      </c>
      <c r="F355" s="2">
        <v>0.14000000000000001</v>
      </c>
      <c r="G355" s="2">
        <v>30</v>
      </c>
      <c r="H355" s="2">
        <v>960</v>
      </c>
      <c r="I355" s="2">
        <v>0.23</v>
      </c>
      <c r="J355" s="2">
        <v>350</v>
      </c>
      <c r="K355" s="2">
        <v>-0.77000000000005298</v>
      </c>
      <c r="L355" s="2">
        <v>-1.2999999999999501</v>
      </c>
      <c r="M355" s="2">
        <v>0.505714285714286</v>
      </c>
      <c r="N355" s="2">
        <v>0.46</v>
      </c>
      <c r="O355" s="2">
        <v>-2.2000000000001502E-3</v>
      </c>
      <c r="P355" s="2">
        <v>-2.4838709677421099E-2</v>
      </c>
      <c r="Q355" s="2">
        <v>11.290322580645199</v>
      </c>
      <c r="R355" s="2">
        <v>0.38461538461538503</v>
      </c>
      <c r="S355" s="2">
        <v>47</v>
      </c>
      <c r="T355" s="2">
        <v>341</v>
      </c>
      <c r="U355" s="2">
        <v>5</v>
      </c>
      <c r="V355" s="2">
        <v>3</v>
      </c>
    </row>
    <row r="356" spans="1:22" x14ac:dyDescent="0.25">
      <c r="A356" s="2">
        <f>(Table2[[#This Row],[profit]] / 123.16 * 1000) - (Table2[[#This Row],[positions]] * 0.08)</f>
        <v>-34.278402078597765</v>
      </c>
      <c r="B356" s="2" t="s">
        <v>37</v>
      </c>
      <c r="C356" s="2">
        <v>744</v>
      </c>
      <c r="D356" s="2" t="s">
        <v>30</v>
      </c>
      <c r="E356" s="2">
        <v>0.08</v>
      </c>
      <c r="F356" s="2">
        <v>0.09</v>
      </c>
      <c r="G356" s="2">
        <v>120</v>
      </c>
      <c r="H356" s="2">
        <v>180</v>
      </c>
      <c r="I356" s="2">
        <v>0.16</v>
      </c>
      <c r="J356" s="2">
        <v>260</v>
      </c>
      <c r="K356" s="2">
        <v>-1.6600000000001001</v>
      </c>
      <c r="L356" s="2">
        <v>-2.8600000000000598</v>
      </c>
      <c r="M356" s="2">
        <v>0.51923076923076905</v>
      </c>
      <c r="N356" s="2">
        <v>0.50384615384615405</v>
      </c>
      <c r="O356" s="2">
        <v>-6.3846153846157496E-3</v>
      </c>
      <c r="P356" s="2">
        <v>-5.3548387096777297E-2</v>
      </c>
      <c r="Q356" s="2">
        <v>8.3870967741935498</v>
      </c>
      <c r="R356" s="2">
        <v>0.30769230769230799</v>
      </c>
      <c r="S356" s="2">
        <v>122</v>
      </c>
      <c r="T356" s="2">
        <v>126</v>
      </c>
      <c r="U356" s="2">
        <v>97</v>
      </c>
      <c r="V356" s="2">
        <v>36</v>
      </c>
    </row>
    <row r="357" spans="1:22" x14ac:dyDescent="0.25">
      <c r="A357" s="2">
        <f>(Table2[[#This Row],[profit]] / 123.16 * 1000) - (Table2[[#This Row],[positions]] * 0.08)</f>
        <v>-34.304696329978</v>
      </c>
      <c r="B357" s="2" t="s">
        <v>37</v>
      </c>
      <c r="C357" s="2">
        <v>744</v>
      </c>
      <c r="D357" s="2" t="s">
        <v>30</v>
      </c>
      <c r="E357" s="2">
        <v>0.19</v>
      </c>
      <c r="F357" s="2">
        <v>0.18</v>
      </c>
      <c r="G357" s="2">
        <v>90</v>
      </c>
      <c r="H357" s="2">
        <v>420</v>
      </c>
      <c r="I357" s="2">
        <v>0.26</v>
      </c>
      <c r="J357" s="2">
        <v>238</v>
      </c>
      <c r="K357" s="2">
        <v>-1.88000000000009</v>
      </c>
      <c r="L357" s="2">
        <v>-2.5300000000000602</v>
      </c>
      <c r="M357" s="2">
        <v>0.52941176470588203</v>
      </c>
      <c r="N357" s="2">
        <v>0.495798319327731</v>
      </c>
      <c r="O357" s="2">
        <v>-7.8991596638659494E-3</v>
      </c>
      <c r="P357" s="2">
        <v>-6.06451612903256E-2</v>
      </c>
      <c r="Q357" s="2">
        <v>7.67741935483871</v>
      </c>
      <c r="R357" s="2">
        <v>0.41666666666666702</v>
      </c>
      <c r="S357" s="2">
        <v>111</v>
      </c>
      <c r="T357" s="2">
        <v>215</v>
      </c>
      <c r="U357" s="2">
        <v>13</v>
      </c>
      <c r="V357" s="2">
        <v>10</v>
      </c>
    </row>
    <row r="358" spans="1:22" x14ac:dyDescent="0.25">
      <c r="A358" s="2">
        <f>(Table2[[#This Row],[profit]] / 123.16 * 1000) - (Table2[[#This Row],[positions]] * 0.08)</f>
        <v>-34.327405001623987</v>
      </c>
      <c r="B358" s="2" t="s">
        <v>37</v>
      </c>
      <c r="C358" s="2">
        <v>744</v>
      </c>
      <c r="D358" s="2" t="s">
        <v>30</v>
      </c>
      <c r="E358" s="2">
        <v>0.06</v>
      </c>
      <c r="F358" s="2">
        <v>0.21</v>
      </c>
      <c r="G358" s="2">
        <v>150</v>
      </c>
      <c r="H358" s="2">
        <v>420</v>
      </c>
      <c r="I358" s="2">
        <v>0.3</v>
      </c>
      <c r="J358" s="2">
        <v>219</v>
      </c>
      <c r="K358" s="2">
        <v>-2.0700000000000101</v>
      </c>
      <c r="L358" s="2">
        <v>-3.6300000000000199</v>
      </c>
      <c r="M358" s="2">
        <v>0.55251141552511396</v>
      </c>
      <c r="N358" s="2">
        <v>0.58904109589041098</v>
      </c>
      <c r="O358" s="2">
        <v>-9.4520547945205792E-3</v>
      </c>
      <c r="P358" s="2">
        <v>-6.6774193548387303E-2</v>
      </c>
      <c r="Q358" s="2">
        <v>7.0645161290322598</v>
      </c>
      <c r="R358" s="2">
        <v>0.41666666666666702</v>
      </c>
      <c r="S358" s="2">
        <v>149</v>
      </c>
      <c r="T358" s="2">
        <v>101</v>
      </c>
      <c r="U358" s="2">
        <v>103</v>
      </c>
      <c r="V358" s="2">
        <v>14</v>
      </c>
    </row>
    <row r="359" spans="1:22" x14ac:dyDescent="0.25">
      <c r="A359" s="2">
        <f>(Table2[[#This Row],[profit]] / 123.16 * 1000) - (Table2[[#This Row],[positions]] * 0.08)</f>
        <v>-34.375212731406307</v>
      </c>
      <c r="B359" s="2" t="s">
        <v>37</v>
      </c>
      <c r="C359" s="2">
        <v>744</v>
      </c>
      <c r="D359" s="2" t="s">
        <v>30</v>
      </c>
      <c r="E359" s="2">
        <v>0.17</v>
      </c>
      <c r="F359" s="2">
        <v>0.18</v>
      </c>
      <c r="G359" s="2">
        <v>120</v>
      </c>
      <c r="H359" s="2">
        <v>960</v>
      </c>
      <c r="I359" s="2">
        <v>0.1</v>
      </c>
      <c r="J359" s="2">
        <v>179</v>
      </c>
      <c r="K359" s="2">
        <v>-2.4700000000000002</v>
      </c>
      <c r="L359" s="2">
        <v>-2.6800000000000099</v>
      </c>
      <c r="M359" s="2">
        <v>0.53631284916201105</v>
      </c>
      <c r="N359" s="2">
        <v>0.40782122905027901</v>
      </c>
      <c r="O359" s="2">
        <v>-1.3798882681564199E-2</v>
      </c>
      <c r="P359" s="2">
        <v>-7.9677419354838699E-2</v>
      </c>
      <c r="Q359" s="2">
        <v>5.7741935483870996</v>
      </c>
      <c r="R359" s="2">
        <v>0.16666666666666699</v>
      </c>
      <c r="S359" s="2">
        <v>145</v>
      </c>
      <c r="T359" s="2">
        <v>113</v>
      </c>
      <c r="U359" s="2">
        <v>14</v>
      </c>
      <c r="V359" s="2">
        <v>51</v>
      </c>
    </row>
    <row r="360" spans="1:22" x14ac:dyDescent="0.25">
      <c r="A360" s="2">
        <f>(Table2[[#This Row],[profit]] / 123.16 * 1000) - (Table2[[#This Row],[positions]] * 0.08)</f>
        <v>-34.629321208184351</v>
      </c>
      <c r="B360" s="2" t="s">
        <v>37</v>
      </c>
      <c r="C360" s="2">
        <v>744</v>
      </c>
      <c r="D360" s="2" t="s">
        <v>30</v>
      </c>
      <c r="E360" s="2">
        <v>0.2</v>
      </c>
      <c r="F360" s="2">
        <v>0.12</v>
      </c>
      <c r="G360" s="2">
        <v>30</v>
      </c>
      <c r="H360" s="2">
        <v>600</v>
      </c>
      <c r="I360" s="2">
        <v>0.13</v>
      </c>
      <c r="J360" s="2">
        <v>374</v>
      </c>
      <c r="K360" s="2">
        <v>-0.57999999999998397</v>
      </c>
      <c r="L360" s="2">
        <v>-0.86999999999989097</v>
      </c>
      <c r="M360" s="2">
        <v>0.510695187165775</v>
      </c>
      <c r="N360" s="2">
        <v>0.441176470588235</v>
      </c>
      <c r="O360" s="2">
        <v>-1.5508021390373901E-3</v>
      </c>
      <c r="P360" s="2">
        <v>-1.8709677419354299E-2</v>
      </c>
      <c r="Q360" s="2">
        <v>12.064516129032301</v>
      </c>
      <c r="R360" s="2">
        <v>0.38461538461538503</v>
      </c>
      <c r="S360" s="2">
        <v>46</v>
      </c>
      <c r="T360" s="2">
        <v>359</v>
      </c>
      <c r="U360" s="2">
        <v>5</v>
      </c>
      <c r="V360" s="2">
        <v>9</v>
      </c>
    </row>
    <row r="361" spans="1:22" x14ac:dyDescent="0.25">
      <c r="A361" s="2">
        <f>(Table2[[#This Row],[profit]] / 123.16 * 1000) - (Table2[[#This Row],[positions]] * 0.08)</f>
        <v>-34.637921403053269</v>
      </c>
      <c r="B361" s="2" t="s">
        <v>37</v>
      </c>
      <c r="C361" s="2">
        <v>744</v>
      </c>
      <c r="D361" s="2" t="s">
        <v>30</v>
      </c>
      <c r="E361" s="2">
        <v>0.27</v>
      </c>
      <c r="F361" s="2">
        <v>0.19</v>
      </c>
      <c r="G361" s="2">
        <v>120</v>
      </c>
      <c r="H361" s="2">
        <v>1140</v>
      </c>
      <c r="I361" s="2">
        <v>0.12</v>
      </c>
      <c r="J361" s="2">
        <v>163</v>
      </c>
      <c r="K361" s="2">
        <v>-2.6600000000000401</v>
      </c>
      <c r="L361" s="2">
        <v>-3.4000000000000301</v>
      </c>
      <c r="M361" s="2">
        <v>0.53987730061349704</v>
      </c>
      <c r="N361" s="2">
        <v>0.41104294478527598</v>
      </c>
      <c r="O361" s="2">
        <v>-1.6319018404908198E-2</v>
      </c>
      <c r="P361" s="2">
        <v>-8.5806451612904497E-2</v>
      </c>
      <c r="Q361" s="2">
        <v>5.2580645161290303</v>
      </c>
      <c r="R361" s="2">
        <v>0.15384615384615399</v>
      </c>
      <c r="S361" s="2">
        <v>175</v>
      </c>
      <c r="T361" s="2">
        <v>120</v>
      </c>
      <c r="U361" s="2">
        <v>3</v>
      </c>
      <c r="V361" s="2">
        <v>39</v>
      </c>
    </row>
    <row r="362" spans="1:22" x14ac:dyDescent="0.25">
      <c r="A362" s="2">
        <f>(Table2[[#This Row],[profit]] / 123.16 * 1000) - (Table2[[#This Row],[positions]] * 0.08)</f>
        <v>-34.663020461187799</v>
      </c>
      <c r="B362" s="2" t="s">
        <v>37</v>
      </c>
      <c r="C362" s="2">
        <v>744</v>
      </c>
      <c r="D362" s="2" t="s">
        <v>30</v>
      </c>
      <c r="E362" s="2">
        <v>0.22</v>
      </c>
      <c r="F362" s="2">
        <v>0.08</v>
      </c>
      <c r="G362" s="2">
        <v>180</v>
      </c>
      <c r="H362" s="2">
        <v>300</v>
      </c>
      <c r="I362" s="2">
        <v>0.27</v>
      </c>
      <c r="J362" s="2">
        <v>142</v>
      </c>
      <c r="K362" s="2">
        <v>-2.86999999999989</v>
      </c>
      <c r="L362" s="2">
        <v>-3.7299999999998898</v>
      </c>
      <c r="M362" s="2">
        <v>0.50704225352112697</v>
      </c>
      <c r="N362" s="2">
        <v>0.46478873239436602</v>
      </c>
      <c r="O362" s="2">
        <v>-2.0211267605633E-2</v>
      </c>
      <c r="P362" s="2">
        <v>-9.2580645161286806E-2</v>
      </c>
      <c r="Q362" s="2">
        <v>4.5806451612903203</v>
      </c>
      <c r="R362" s="2">
        <v>0.30769230769230799</v>
      </c>
      <c r="S362" s="2">
        <v>258</v>
      </c>
      <c r="T362" s="2">
        <v>115</v>
      </c>
      <c r="U362" s="2">
        <v>11</v>
      </c>
      <c r="V362" s="2">
        <v>15</v>
      </c>
    </row>
    <row r="363" spans="1:22" x14ac:dyDescent="0.25">
      <c r="A363" s="2">
        <f>(Table2[[#This Row],[profit]] / 123.16 * 1000) - (Table2[[#This Row],[positions]] * 0.08)</f>
        <v>-34.926846378692922</v>
      </c>
      <c r="B363" s="2" t="s">
        <v>37</v>
      </c>
      <c r="C363" s="2">
        <v>744</v>
      </c>
      <c r="D363" s="2" t="s">
        <v>30</v>
      </c>
      <c r="E363" s="2">
        <v>0.09</v>
      </c>
      <c r="F363" s="2">
        <v>0.19</v>
      </c>
      <c r="G363" s="2">
        <v>120</v>
      </c>
      <c r="H363" s="2">
        <v>840</v>
      </c>
      <c r="I363" s="2">
        <v>0.14000000000000001</v>
      </c>
      <c r="J363" s="2">
        <v>193</v>
      </c>
      <c r="K363" s="2">
        <v>-2.3999999999998201</v>
      </c>
      <c r="L363" s="2">
        <v>-3.4199999999998298</v>
      </c>
      <c r="M363" s="2">
        <v>0.56994818652849699</v>
      </c>
      <c r="N363" s="2">
        <v>0.48186528497409298</v>
      </c>
      <c r="O363" s="2">
        <v>-1.24352331606208E-2</v>
      </c>
      <c r="P363" s="2">
        <v>-7.7419354838703894E-2</v>
      </c>
      <c r="Q363" s="2">
        <v>6.2258064516129004</v>
      </c>
      <c r="R363" s="2">
        <v>0.33333333333333298</v>
      </c>
      <c r="S363" s="2">
        <v>146</v>
      </c>
      <c r="T363" s="2">
        <v>102</v>
      </c>
      <c r="U363" s="2">
        <v>54</v>
      </c>
      <c r="V363" s="2">
        <v>36</v>
      </c>
    </row>
    <row r="364" spans="1:22" x14ac:dyDescent="0.25">
      <c r="A364" s="2">
        <f>(Table2[[#This Row],[profit]] / 123.16 * 1000) - (Table2[[#This Row],[positions]] * 0.08)</f>
        <v>-35.186930821695142</v>
      </c>
      <c r="B364" s="2" t="s">
        <v>37</v>
      </c>
      <c r="C364" s="2">
        <v>744</v>
      </c>
      <c r="D364" s="2" t="s">
        <v>30</v>
      </c>
      <c r="E364" s="2">
        <v>0.12</v>
      </c>
      <c r="F364" s="2">
        <v>0.12</v>
      </c>
      <c r="G364" s="2">
        <v>30</v>
      </c>
      <c r="H364" s="2">
        <v>600</v>
      </c>
      <c r="I364" s="2">
        <v>0.08</v>
      </c>
      <c r="J364" s="2">
        <v>383</v>
      </c>
      <c r="K364" s="2">
        <v>-0.55999999999997396</v>
      </c>
      <c r="L364" s="2">
        <v>-1.0699999999998799</v>
      </c>
      <c r="M364" s="2">
        <v>0.51697127937336795</v>
      </c>
      <c r="N364" s="2">
        <v>0.44125326370757201</v>
      </c>
      <c r="O364" s="2">
        <v>-1.46214099216703E-3</v>
      </c>
      <c r="P364" s="2">
        <v>-1.8064516129031399E-2</v>
      </c>
      <c r="Q364" s="2">
        <v>12.3548387096774</v>
      </c>
      <c r="R364" s="2">
        <v>0.38461538461538503</v>
      </c>
      <c r="S364" s="2">
        <v>44</v>
      </c>
      <c r="T364" s="2">
        <v>326</v>
      </c>
      <c r="U364" s="2">
        <v>15</v>
      </c>
      <c r="V364" s="2">
        <v>41</v>
      </c>
    </row>
    <row r="365" spans="1:22" x14ac:dyDescent="0.25">
      <c r="A365" s="2">
        <f>(Table2[[#This Row],[profit]] / 123.16 * 1000) - (Table2[[#This Row],[positions]] * 0.08)</f>
        <v>-35.205014615134786</v>
      </c>
      <c r="B365" s="2" t="s">
        <v>37</v>
      </c>
      <c r="C365" s="2">
        <v>744</v>
      </c>
      <c r="D365" s="2" t="s">
        <v>30</v>
      </c>
      <c r="E365" s="2">
        <v>0.13</v>
      </c>
      <c r="F365" s="2">
        <v>0.17</v>
      </c>
      <c r="G365" s="2">
        <v>120</v>
      </c>
      <c r="H365" s="2">
        <v>240</v>
      </c>
      <c r="I365" s="2">
        <v>0.23</v>
      </c>
      <c r="J365" s="2">
        <v>232</v>
      </c>
      <c r="K365" s="2">
        <v>-2.0499999999999998</v>
      </c>
      <c r="L365" s="2">
        <v>-2.9999999999999898</v>
      </c>
      <c r="M365" s="2">
        <v>0.51724137931034497</v>
      </c>
      <c r="N365" s="2">
        <v>0.46982758620689702</v>
      </c>
      <c r="O365" s="2">
        <v>-8.8362068965517106E-3</v>
      </c>
      <c r="P365" s="2">
        <v>-6.6129032258064394E-2</v>
      </c>
      <c r="Q365" s="2">
        <v>7.4838709677419404</v>
      </c>
      <c r="R365" s="2">
        <v>0.5</v>
      </c>
      <c r="S365" s="2">
        <v>167</v>
      </c>
      <c r="T365" s="2">
        <v>175</v>
      </c>
      <c r="U365" s="2">
        <v>39</v>
      </c>
      <c r="V365" s="2">
        <v>17</v>
      </c>
    </row>
    <row r="366" spans="1:22" x14ac:dyDescent="0.25">
      <c r="A366" s="2">
        <f>(Table2[[#This Row],[profit]] / 123.16 * 1000) - (Table2[[#This Row],[positions]] * 0.08)</f>
        <v>-35.292185774602714</v>
      </c>
      <c r="B366" s="2" t="s">
        <v>37</v>
      </c>
      <c r="C366" s="2">
        <v>744</v>
      </c>
      <c r="D366" s="2" t="s">
        <v>30</v>
      </c>
      <c r="E366" s="2">
        <v>0.17</v>
      </c>
      <c r="F366" s="2">
        <v>0.09</v>
      </c>
      <c r="G366" s="2">
        <v>180</v>
      </c>
      <c r="H366" s="2">
        <v>60</v>
      </c>
      <c r="I366" s="2">
        <v>0.12</v>
      </c>
      <c r="J366" s="2">
        <v>227</v>
      </c>
      <c r="K366" s="2">
        <v>-2.11000000000007</v>
      </c>
      <c r="L366" s="2">
        <v>-2.31000000000006</v>
      </c>
      <c r="M366" s="2">
        <v>0.506607929515419</v>
      </c>
      <c r="N366" s="2">
        <v>0.44052863436123302</v>
      </c>
      <c r="O366" s="2">
        <v>-9.2951541850223394E-3</v>
      </c>
      <c r="P366" s="2">
        <v>-6.8064516129034497E-2</v>
      </c>
      <c r="Q366" s="2">
        <v>7.32258064516129</v>
      </c>
      <c r="R366" s="2">
        <v>0.25</v>
      </c>
      <c r="S366" s="2">
        <v>186</v>
      </c>
      <c r="T366" s="2">
        <v>113</v>
      </c>
      <c r="U366" s="2">
        <v>44</v>
      </c>
      <c r="V366" s="2">
        <v>69</v>
      </c>
    </row>
    <row r="367" spans="1:22" x14ac:dyDescent="0.25">
      <c r="A367" s="2">
        <f>(Table2[[#This Row],[profit]] / 123.16 * 1000) - (Table2[[#This Row],[positions]] * 0.08)</f>
        <v>-35.340071451769404</v>
      </c>
      <c r="B367" s="2" t="s">
        <v>37</v>
      </c>
      <c r="C367" s="2">
        <v>744</v>
      </c>
      <c r="D367" s="2" t="s">
        <v>30</v>
      </c>
      <c r="E367" s="2">
        <v>0.3</v>
      </c>
      <c r="F367" s="2">
        <v>0.18</v>
      </c>
      <c r="G367" s="2">
        <v>210</v>
      </c>
      <c r="H367" s="2">
        <v>840</v>
      </c>
      <c r="I367" s="2">
        <v>0.26</v>
      </c>
      <c r="J367" s="2">
        <v>119</v>
      </c>
      <c r="K367" s="2">
        <v>-3.1799999999999198</v>
      </c>
      <c r="L367" s="2">
        <v>-4.63999999999987</v>
      </c>
      <c r="M367" s="2">
        <v>0.56302521008403394</v>
      </c>
      <c r="N367" s="2">
        <v>0.40336134453781503</v>
      </c>
      <c r="O367" s="2">
        <v>-2.6722689075629601E-2</v>
      </c>
      <c r="P367" s="2">
        <v>-0.10258064516128799</v>
      </c>
      <c r="Q367" s="2">
        <v>3.8387096774193599</v>
      </c>
      <c r="R367" s="2">
        <v>0.25</v>
      </c>
      <c r="S367" s="2">
        <v>261</v>
      </c>
      <c r="T367" s="2">
        <v>96</v>
      </c>
      <c r="U367" s="2">
        <v>8</v>
      </c>
      <c r="V367" s="2">
        <v>14</v>
      </c>
    </row>
    <row r="368" spans="1:22" x14ac:dyDescent="0.25">
      <c r="A368" s="2">
        <f>(Table2[[#This Row],[profit]] / 123.16 * 1000) - (Table2[[#This Row],[positions]] * 0.08)</f>
        <v>-35.382786619033311</v>
      </c>
      <c r="B368" s="2" t="s">
        <v>37</v>
      </c>
      <c r="C368" s="2">
        <v>744</v>
      </c>
      <c r="D368" s="2" t="s">
        <v>30</v>
      </c>
      <c r="E368" s="2">
        <v>0.18</v>
      </c>
      <c r="F368" s="2">
        <v>0.11</v>
      </c>
      <c r="G368" s="2">
        <v>30</v>
      </c>
      <c r="H368" s="2">
        <v>1080</v>
      </c>
      <c r="I368" s="2">
        <v>0.03</v>
      </c>
      <c r="J368" s="2">
        <v>355</v>
      </c>
      <c r="K368" s="2">
        <v>-0.86000000000014198</v>
      </c>
      <c r="L368" s="2">
        <v>-0.980000000000118</v>
      </c>
      <c r="M368" s="2">
        <v>0.54084507042253505</v>
      </c>
      <c r="N368" s="2">
        <v>0.42816901408450703</v>
      </c>
      <c r="O368" s="2">
        <v>-2.422535211268E-3</v>
      </c>
      <c r="P368" s="2">
        <v>-2.7741935483875501E-2</v>
      </c>
      <c r="Q368" s="2">
        <v>11.451612903225801</v>
      </c>
      <c r="R368" s="2">
        <v>0.53846153846153799</v>
      </c>
      <c r="S368" s="2">
        <v>22</v>
      </c>
      <c r="T368" s="2">
        <v>192</v>
      </c>
      <c r="U368" s="2">
        <v>5</v>
      </c>
      <c r="V368" s="2">
        <v>157</v>
      </c>
    </row>
    <row r="369" spans="1:22" x14ac:dyDescent="0.25">
      <c r="A369" s="2">
        <f>(Table2[[#This Row],[profit]] / 123.16 * 1000) - (Table2[[#This Row],[positions]] * 0.08)</f>
        <v>-35.387645339394851</v>
      </c>
      <c r="B369" s="2" t="s">
        <v>37</v>
      </c>
      <c r="C369" s="2">
        <v>744</v>
      </c>
      <c r="D369" s="2" t="s">
        <v>30</v>
      </c>
      <c r="E369" s="2">
        <v>0.08</v>
      </c>
      <c r="F369" s="2">
        <v>0.11</v>
      </c>
      <c r="G369" s="2">
        <v>90</v>
      </c>
      <c r="H369" s="2">
        <v>240</v>
      </c>
      <c r="I369" s="2">
        <v>0.19</v>
      </c>
      <c r="J369" s="2">
        <v>283</v>
      </c>
      <c r="K369" s="2">
        <v>-1.5699999999998699</v>
      </c>
      <c r="L369" s="2">
        <v>-1.7299999999998299</v>
      </c>
      <c r="M369" s="2">
        <v>0.50176678445229705</v>
      </c>
      <c r="N369" s="2">
        <v>0.51236749116607805</v>
      </c>
      <c r="O369" s="2">
        <v>-5.5477031802115403E-3</v>
      </c>
      <c r="P369" s="2">
        <v>-5.0645161290318201E-2</v>
      </c>
      <c r="Q369" s="2">
        <v>9.1290322580645196</v>
      </c>
      <c r="R369" s="2">
        <v>0.38461538461538503</v>
      </c>
      <c r="S369" s="2">
        <v>115</v>
      </c>
      <c r="T369" s="2">
        <v>180</v>
      </c>
      <c r="U369" s="2">
        <v>79</v>
      </c>
      <c r="V369" s="2">
        <v>23</v>
      </c>
    </row>
    <row r="370" spans="1:22" x14ac:dyDescent="0.25">
      <c r="A370" s="2">
        <f>(Table2[[#This Row],[profit]] / 123.16 * 1000) - (Table2[[#This Row],[positions]] * 0.08)</f>
        <v>-35.51657031503629</v>
      </c>
      <c r="B370" s="2" t="s">
        <v>37</v>
      </c>
      <c r="C370" s="2">
        <v>744</v>
      </c>
      <c r="D370" s="2" t="s">
        <v>30</v>
      </c>
      <c r="E370" s="2">
        <v>0.09</v>
      </c>
      <c r="F370" s="2">
        <v>0.16</v>
      </c>
      <c r="G370" s="2">
        <v>60</v>
      </c>
      <c r="H370" s="2">
        <v>480</v>
      </c>
      <c r="I370" s="2">
        <v>0.18</v>
      </c>
      <c r="J370" s="2">
        <v>311</v>
      </c>
      <c r="K370" s="2">
        <v>-1.3099999999998699</v>
      </c>
      <c r="L370" s="2">
        <v>-2.0199999999998499</v>
      </c>
      <c r="M370" s="2">
        <v>0.54983922829581999</v>
      </c>
      <c r="N370" s="2">
        <v>0.466237942122187</v>
      </c>
      <c r="O370" s="2">
        <v>-4.2122186495172796E-3</v>
      </c>
      <c r="P370" s="2">
        <v>-4.2258064516125002E-2</v>
      </c>
      <c r="Q370" s="2">
        <v>10.0322580645161</v>
      </c>
      <c r="R370" s="2">
        <v>0.58333333333333304</v>
      </c>
      <c r="S370" s="2">
        <v>65</v>
      </c>
      <c r="T370" s="2">
        <v>250</v>
      </c>
      <c r="U370" s="2">
        <v>47</v>
      </c>
      <c r="V370" s="2">
        <v>13</v>
      </c>
    </row>
    <row r="371" spans="1:22" x14ac:dyDescent="0.25">
      <c r="A371" s="2">
        <f>(Table2[[#This Row],[profit]] / 123.16 * 1000) - (Table2[[#This Row],[positions]] * 0.08)</f>
        <v>-35.560714517701037</v>
      </c>
      <c r="B371" s="2" t="s">
        <v>37</v>
      </c>
      <c r="C371" s="2">
        <v>744</v>
      </c>
      <c r="D371" s="2" t="s">
        <v>30</v>
      </c>
      <c r="E371" s="2">
        <v>0.23</v>
      </c>
      <c r="F371" s="2">
        <v>0.18</v>
      </c>
      <c r="G371" s="2">
        <v>30</v>
      </c>
      <c r="H371" s="2">
        <v>1140</v>
      </c>
      <c r="I371" s="2">
        <v>0.27</v>
      </c>
      <c r="J371" s="2">
        <v>342</v>
      </c>
      <c r="K371" s="2">
        <v>-1.01000000000006</v>
      </c>
      <c r="L371" s="2">
        <v>-1.4099999999999799</v>
      </c>
      <c r="M371" s="2">
        <v>0.52339181286549696</v>
      </c>
      <c r="N371" s="2">
        <v>0.43567251461988299</v>
      </c>
      <c r="O371" s="2">
        <v>-2.9532163742691901E-3</v>
      </c>
      <c r="P371" s="2">
        <v>-3.2580645161292297E-2</v>
      </c>
      <c r="Q371" s="2">
        <v>11.0322580645161</v>
      </c>
      <c r="R371" s="2">
        <v>0.30769230769230799</v>
      </c>
      <c r="S371" s="2">
        <v>48</v>
      </c>
      <c r="T371" s="2">
        <v>338</v>
      </c>
      <c r="U371" s="2">
        <v>2</v>
      </c>
      <c r="V371" s="2">
        <v>1</v>
      </c>
    </row>
    <row r="372" spans="1:22" x14ac:dyDescent="0.25">
      <c r="A372" s="2">
        <f>(Table2[[#This Row],[profit]] / 123.16 * 1000) - (Table2[[#This Row],[positions]] * 0.08)</f>
        <v>-35.776966547581281</v>
      </c>
      <c r="B372" s="2" t="s">
        <v>37</v>
      </c>
      <c r="C372" s="2">
        <v>744</v>
      </c>
      <c r="D372" s="2" t="s">
        <v>30</v>
      </c>
      <c r="E372" s="2">
        <v>0.11</v>
      </c>
      <c r="F372" s="2">
        <v>0.2</v>
      </c>
      <c r="G372" s="2">
        <v>150</v>
      </c>
      <c r="H372" s="2">
        <v>240</v>
      </c>
      <c r="I372" s="2">
        <v>0.12</v>
      </c>
      <c r="J372" s="2">
        <v>229</v>
      </c>
      <c r="K372" s="2">
        <v>-2.15000000000011</v>
      </c>
      <c r="L372" s="2">
        <v>-2.9000000000000501</v>
      </c>
      <c r="M372" s="2">
        <v>0.52401746724890796</v>
      </c>
      <c r="N372" s="2">
        <v>0.449781659388646</v>
      </c>
      <c r="O372" s="2">
        <v>-9.3886462882100691E-3</v>
      </c>
      <c r="P372" s="2">
        <v>-6.9354838709680802E-2</v>
      </c>
      <c r="Q372" s="2">
        <v>7.3870967741935498</v>
      </c>
      <c r="R372" s="2">
        <v>0.5</v>
      </c>
      <c r="S372" s="2">
        <v>142</v>
      </c>
      <c r="T372" s="2">
        <v>110</v>
      </c>
      <c r="U372" s="2">
        <v>54</v>
      </c>
      <c r="V372" s="2">
        <v>64</v>
      </c>
    </row>
    <row r="373" spans="1:22" x14ac:dyDescent="0.25">
      <c r="A373" s="2">
        <f>(Table2[[#This Row],[profit]] / 123.16 * 1000) - (Table2[[#This Row],[positions]] * 0.08)</f>
        <v>-35.787801234166935</v>
      </c>
      <c r="B373" s="2" t="s">
        <v>37</v>
      </c>
      <c r="C373" s="2">
        <v>744</v>
      </c>
      <c r="D373" s="2" t="s">
        <v>30</v>
      </c>
      <c r="E373" s="2">
        <v>0.25</v>
      </c>
      <c r="F373" s="2">
        <v>0.19</v>
      </c>
      <c r="G373" s="2">
        <v>150</v>
      </c>
      <c r="H373" s="2">
        <v>600</v>
      </c>
      <c r="I373" s="2">
        <v>0.27</v>
      </c>
      <c r="J373" s="2">
        <v>152</v>
      </c>
      <c r="K373" s="2">
        <v>-2.91</v>
      </c>
      <c r="L373" s="2">
        <v>-3.70999999999998</v>
      </c>
      <c r="M373" s="2">
        <v>0.51315789473684204</v>
      </c>
      <c r="N373" s="2">
        <v>0.48684210526315802</v>
      </c>
      <c r="O373" s="2">
        <v>-1.9144736842105201E-2</v>
      </c>
      <c r="P373" s="2">
        <v>-9.3870967741935402E-2</v>
      </c>
      <c r="Q373" s="2">
        <v>4.9032258064516103</v>
      </c>
      <c r="R373" s="2">
        <v>0.33333333333333298</v>
      </c>
      <c r="S373" s="2">
        <v>214</v>
      </c>
      <c r="T373" s="2">
        <v>135</v>
      </c>
      <c r="U373" s="2">
        <v>6</v>
      </c>
      <c r="V373" s="2">
        <v>10</v>
      </c>
    </row>
    <row r="374" spans="1:22" x14ac:dyDescent="0.25">
      <c r="A374" s="2">
        <f>(Table2[[#This Row],[profit]] / 123.16 * 1000) - (Table2[[#This Row],[positions]] * 0.08)</f>
        <v>-35.796089639493587</v>
      </c>
      <c r="B374" s="2" t="s">
        <v>37</v>
      </c>
      <c r="C374" s="2">
        <v>744</v>
      </c>
      <c r="D374" s="2" t="s">
        <v>30</v>
      </c>
      <c r="E374" s="2">
        <v>0.25</v>
      </c>
      <c r="F374" s="2">
        <v>0.2</v>
      </c>
      <c r="G374" s="2">
        <v>90</v>
      </c>
      <c r="H374" s="2">
        <v>600</v>
      </c>
      <c r="I374" s="2">
        <v>0.13</v>
      </c>
      <c r="J374" s="2">
        <v>213</v>
      </c>
      <c r="K374" s="2">
        <v>-2.3100000000000298</v>
      </c>
      <c r="L374" s="2">
        <v>-2.7900000000000298</v>
      </c>
      <c r="M374" s="2">
        <v>0.51643192488262901</v>
      </c>
      <c r="N374" s="2">
        <v>0.460093896713615</v>
      </c>
      <c r="O374" s="2">
        <v>-1.0845070422535401E-2</v>
      </c>
      <c r="P374" s="2">
        <v>-7.4516129032259001E-2</v>
      </c>
      <c r="Q374" s="2">
        <v>6.8709677419354804</v>
      </c>
      <c r="R374" s="2">
        <v>0.41666666666666702</v>
      </c>
      <c r="S374" s="2">
        <v>110</v>
      </c>
      <c r="T374" s="2">
        <v>179</v>
      </c>
      <c r="U374" s="2">
        <v>4</v>
      </c>
      <c r="V374" s="2">
        <v>30</v>
      </c>
    </row>
    <row r="375" spans="1:22" x14ac:dyDescent="0.25">
      <c r="A375" s="2">
        <f>(Table2[[#This Row],[profit]] / 123.16 * 1000) - (Table2[[#This Row],[positions]] * 0.08)</f>
        <v>-35.923585579734151</v>
      </c>
      <c r="B375" s="2" t="s">
        <v>37</v>
      </c>
      <c r="C375" s="2">
        <v>744</v>
      </c>
      <c r="D375" s="2" t="s">
        <v>30</v>
      </c>
      <c r="E375" s="2">
        <v>0.03</v>
      </c>
      <c r="F375" s="2">
        <v>0.19</v>
      </c>
      <c r="G375" s="2">
        <v>210</v>
      </c>
      <c r="H375" s="2">
        <v>300</v>
      </c>
      <c r="I375" s="2">
        <v>0.08</v>
      </c>
      <c r="J375" s="2">
        <v>446</v>
      </c>
      <c r="K375" s="2">
        <v>-3.0000000000058001E-2</v>
      </c>
      <c r="L375" s="2">
        <v>-0.80999999999998795</v>
      </c>
      <c r="M375" s="2">
        <v>0.55381165919282505</v>
      </c>
      <c r="N375" s="2">
        <v>0.69058295964125604</v>
      </c>
      <c r="O375" s="3">
        <v>-6.7264573991161403E-5</v>
      </c>
      <c r="P375" s="2">
        <v>-9.67741935485741E-4</v>
      </c>
      <c r="Q375" s="2">
        <v>14.3870967741935</v>
      </c>
      <c r="R375" s="2">
        <v>0.58333333333333304</v>
      </c>
      <c r="S375" s="2">
        <v>62</v>
      </c>
      <c r="T375" s="2">
        <v>14</v>
      </c>
      <c r="U375" s="2">
        <v>305</v>
      </c>
      <c r="V375" s="2">
        <v>126</v>
      </c>
    </row>
    <row r="376" spans="1:22" x14ac:dyDescent="0.25">
      <c r="A376" s="2">
        <f>(Table2[[#This Row],[profit]] / 123.16 * 1000) - (Table2[[#This Row],[positions]] * 0.08)</f>
        <v>-35.939278986684883</v>
      </c>
      <c r="B376" s="2" t="s">
        <v>37</v>
      </c>
      <c r="C376" s="2">
        <v>744</v>
      </c>
      <c r="D376" s="2" t="s">
        <v>30</v>
      </c>
      <c r="E376" s="2">
        <v>0.31</v>
      </c>
      <c r="F376" s="2">
        <v>0.15</v>
      </c>
      <c r="G376" s="2">
        <v>90</v>
      </c>
      <c r="H376" s="2">
        <v>960</v>
      </c>
      <c r="I376" s="2">
        <v>0.03</v>
      </c>
      <c r="J376" s="2">
        <v>297</v>
      </c>
      <c r="K376" s="2">
        <v>-1.5000000000001099</v>
      </c>
      <c r="L376" s="2">
        <v>-2.0300000000001099</v>
      </c>
      <c r="M376" s="2">
        <v>0.55892255892255904</v>
      </c>
      <c r="N376" s="2">
        <v>0.27272727272727298</v>
      </c>
      <c r="O376" s="2">
        <v>-5.05050505050543E-3</v>
      </c>
      <c r="P376" s="2">
        <v>-4.8387096774197197E-2</v>
      </c>
      <c r="Q376" s="2">
        <v>9.5806451612903203</v>
      </c>
      <c r="R376" s="2">
        <v>0.41666666666666702</v>
      </c>
      <c r="S376" s="2">
        <v>61</v>
      </c>
      <c r="T376" s="2">
        <v>94</v>
      </c>
      <c r="U376" s="2">
        <v>4</v>
      </c>
      <c r="V376" s="2">
        <v>198</v>
      </c>
    </row>
    <row r="377" spans="1:22" x14ac:dyDescent="0.25">
      <c r="A377" s="2">
        <f>(Table2[[#This Row],[profit]] / 123.16 * 1000) - (Table2[[#This Row],[positions]] * 0.08)</f>
        <v>-35.953387463461461</v>
      </c>
      <c r="B377" s="2" t="s">
        <v>37</v>
      </c>
      <c r="C377" s="2">
        <v>744</v>
      </c>
      <c r="D377" s="2" t="s">
        <v>30</v>
      </c>
      <c r="E377" s="2">
        <v>0.01</v>
      </c>
      <c r="F377" s="2">
        <v>0.12</v>
      </c>
      <c r="G377" s="2">
        <v>30</v>
      </c>
      <c r="H377" s="2">
        <v>780</v>
      </c>
      <c r="I377" s="2">
        <v>0.31</v>
      </c>
      <c r="J377" s="2">
        <v>489</v>
      </c>
      <c r="K377" s="2">
        <v>0.390000000000086</v>
      </c>
      <c r="L377" s="2">
        <v>-0.57999999999996998</v>
      </c>
      <c r="M377" s="2">
        <v>0.53374233128834403</v>
      </c>
      <c r="N377" s="2">
        <v>0.664621676891616</v>
      </c>
      <c r="O377" s="2">
        <v>7.9754601227011396E-4</v>
      </c>
      <c r="P377" s="2">
        <v>1.25806451612931E-2</v>
      </c>
      <c r="Q377" s="2">
        <v>15.7741935483871</v>
      </c>
      <c r="R377" s="2">
        <v>0.61538461538461497</v>
      </c>
      <c r="S377" s="2">
        <v>23</v>
      </c>
      <c r="T377" s="2">
        <v>171</v>
      </c>
      <c r="U377" s="2">
        <v>316</v>
      </c>
      <c r="V377" s="2">
        <v>1</v>
      </c>
    </row>
    <row r="378" spans="1:22" x14ac:dyDescent="0.25">
      <c r="A378" s="2">
        <f>(Table2[[#This Row],[profit]] / 123.16 * 1000) - (Table2[[#This Row],[positions]] * 0.08)</f>
        <v>-35.966768431308466</v>
      </c>
      <c r="B378" s="2" t="s">
        <v>37</v>
      </c>
      <c r="C378" s="2">
        <v>744</v>
      </c>
      <c r="D378" s="2" t="s">
        <v>30</v>
      </c>
      <c r="E378" s="2">
        <v>7.0000000000000007E-2</v>
      </c>
      <c r="F378" s="2">
        <v>0.21</v>
      </c>
      <c r="G378" s="2">
        <v>180</v>
      </c>
      <c r="H378" s="2">
        <v>240</v>
      </c>
      <c r="I378" s="2">
        <v>0.1</v>
      </c>
      <c r="J378" s="2">
        <v>274</v>
      </c>
      <c r="K378" s="2">
        <v>-1.72999999999995</v>
      </c>
      <c r="L378" s="2">
        <v>-2.2999999999999399</v>
      </c>
      <c r="M378" s="2">
        <v>0.54014598540145997</v>
      </c>
      <c r="N378" s="2">
        <v>0.52189781021897796</v>
      </c>
      <c r="O378" s="2">
        <v>-6.3138686131384899E-3</v>
      </c>
      <c r="P378" s="2">
        <v>-5.58064516129015E-2</v>
      </c>
      <c r="Q378" s="2">
        <v>8.8387096774193594</v>
      </c>
      <c r="R378" s="2">
        <v>0.5</v>
      </c>
      <c r="S378" s="2">
        <v>126</v>
      </c>
      <c r="T378" s="2">
        <v>59</v>
      </c>
      <c r="U378" s="2">
        <v>121</v>
      </c>
      <c r="V378" s="2">
        <v>93</v>
      </c>
    </row>
    <row r="379" spans="1:22" x14ac:dyDescent="0.25">
      <c r="A379" s="2">
        <f>(Table2[[#This Row],[profit]] / 123.16 * 1000) - (Table2[[#This Row],[positions]] * 0.08)</f>
        <v>-36.285729132835336</v>
      </c>
      <c r="B379" s="2" t="s">
        <v>37</v>
      </c>
      <c r="C379" s="2">
        <v>744</v>
      </c>
      <c r="D379" s="2" t="s">
        <v>30</v>
      </c>
      <c r="E379" s="2">
        <v>0.28000000000000003</v>
      </c>
      <c r="F379" s="2">
        <v>0.2</v>
      </c>
      <c r="G379" s="2">
        <v>210</v>
      </c>
      <c r="H379" s="2">
        <v>600</v>
      </c>
      <c r="I379" s="2">
        <v>0.12</v>
      </c>
      <c r="J379" s="2">
        <v>143</v>
      </c>
      <c r="K379" s="2">
        <v>-3.06</v>
      </c>
      <c r="L379" s="2">
        <v>-4.1699999999999298</v>
      </c>
      <c r="M379" s="2">
        <v>0.54545454545454497</v>
      </c>
      <c r="N379" s="2">
        <v>0.39860139860139898</v>
      </c>
      <c r="O379" s="2">
        <v>-2.1398601398601402E-2</v>
      </c>
      <c r="P379" s="2">
        <v>-9.8709677419354894E-2</v>
      </c>
      <c r="Q379" s="2">
        <v>4.6129032258064502</v>
      </c>
      <c r="R379" s="2">
        <v>0.41666666666666702</v>
      </c>
      <c r="S379" s="2">
        <v>230</v>
      </c>
      <c r="T379" s="2">
        <v>79</v>
      </c>
      <c r="U379" s="2">
        <v>8</v>
      </c>
      <c r="V379" s="2">
        <v>55</v>
      </c>
    </row>
    <row r="380" spans="1:22" x14ac:dyDescent="0.25">
      <c r="A380" s="2">
        <f>(Table2[[#This Row],[profit]] / 123.16 * 1000) - (Table2[[#This Row],[positions]] * 0.08)</f>
        <v>-36.443104904189674</v>
      </c>
      <c r="B380" s="2" t="s">
        <v>37</v>
      </c>
      <c r="C380" s="2">
        <v>744</v>
      </c>
      <c r="D380" s="2" t="s">
        <v>30</v>
      </c>
      <c r="E380" s="2">
        <v>0.2</v>
      </c>
      <c r="F380" s="2">
        <v>0.19</v>
      </c>
      <c r="G380" s="2">
        <v>30</v>
      </c>
      <c r="H380" s="2">
        <v>1140</v>
      </c>
      <c r="I380" s="2">
        <v>0.28999999999999998</v>
      </c>
      <c r="J380" s="2">
        <v>351</v>
      </c>
      <c r="K380" s="2">
        <v>-1.03</v>
      </c>
      <c r="L380" s="2">
        <v>-1.44999999999995</v>
      </c>
      <c r="M380" s="2">
        <v>0.52421652421652398</v>
      </c>
      <c r="N380" s="2">
        <v>0.43874643874643898</v>
      </c>
      <c r="O380" s="2">
        <v>-2.93447293447294E-3</v>
      </c>
      <c r="P380" s="2">
        <v>-3.3225806451612903E-2</v>
      </c>
      <c r="Q380" s="2">
        <v>11.322580645161301</v>
      </c>
      <c r="R380" s="2">
        <v>0.46153846153846201</v>
      </c>
      <c r="S380" s="2">
        <v>47</v>
      </c>
      <c r="T380" s="2">
        <v>346</v>
      </c>
      <c r="U380" s="2">
        <v>3</v>
      </c>
      <c r="V380" s="2">
        <v>1</v>
      </c>
    </row>
    <row r="381" spans="1:22" x14ac:dyDescent="0.25">
      <c r="A381" s="2">
        <f>(Table2[[#This Row],[profit]] / 123.16 * 1000) - (Table2[[#This Row],[positions]] * 0.08)</f>
        <v>-36.465891523221586</v>
      </c>
      <c r="B381" s="2" t="s">
        <v>37</v>
      </c>
      <c r="C381" s="2">
        <v>744</v>
      </c>
      <c r="D381" s="2" t="s">
        <v>30</v>
      </c>
      <c r="E381" s="2">
        <v>0.31</v>
      </c>
      <c r="F381" s="2">
        <v>0.1</v>
      </c>
      <c r="G381" s="2">
        <v>120</v>
      </c>
      <c r="H381" s="2">
        <v>240</v>
      </c>
      <c r="I381" s="2">
        <v>7.0000000000000007E-2</v>
      </c>
      <c r="J381" s="2">
        <v>264</v>
      </c>
      <c r="K381" s="2">
        <v>-1.8899999999999699</v>
      </c>
      <c r="L381" s="2">
        <v>-2.9399999999999</v>
      </c>
      <c r="M381" s="2">
        <v>0.51136363636363602</v>
      </c>
      <c r="N381" s="2">
        <v>0.37121212121212099</v>
      </c>
      <c r="O381" s="2">
        <v>-7.1590909090907999E-3</v>
      </c>
      <c r="P381" s="2">
        <v>-6.0967741935483002E-2</v>
      </c>
      <c r="Q381" s="2">
        <v>8.5161290322580605</v>
      </c>
      <c r="R381" s="2">
        <v>0.33333333333333298</v>
      </c>
      <c r="S381" s="2">
        <v>105</v>
      </c>
      <c r="T381" s="2">
        <v>141</v>
      </c>
      <c r="U381" s="2">
        <v>6</v>
      </c>
      <c r="V381" s="2">
        <v>116</v>
      </c>
    </row>
    <row r="382" spans="1:22" x14ac:dyDescent="0.25">
      <c r="A382" s="2">
        <f>(Table2[[#This Row],[profit]] / 123.16 * 1000) - (Table2[[#This Row],[positions]] * 0.08)</f>
        <v>-36.662708671647884</v>
      </c>
      <c r="B382" s="2" t="s">
        <v>37</v>
      </c>
      <c r="C382" s="2">
        <v>744</v>
      </c>
      <c r="D382" s="2" t="s">
        <v>30</v>
      </c>
      <c r="E382" s="2">
        <v>0.02</v>
      </c>
      <c r="F382" s="2">
        <v>0.17</v>
      </c>
      <c r="G382" s="2">
        <v>150</v>
      </c>
      <c r="H382" s="2">
        <v>240</v>
      </c>
      <c r="I382" s="2">
        <v>0.15</v>
      </c>
      <c r="J382" s="2">
        <v>439</v>
      </c>
      <c r="K382" s="2">
        <v>-0.19000000000015399</v>
      </c>
      <c r="L382" s="2">
        <v>-1.0000000000001601</v>
      </c>
      <c r="M382" s="2">
        <v>0.50797266514806405</v>
      </c>
      <c r="N382" s="2">
        <v>0.77448747152619601</v>
      </c>
      <c r="O382" s="2">
        <v>-4.3280182232381301E-4</v>
      </c>
      <c r="P382" s="2">
        <v>-6.1290322580694898E-3</v>
      </c>
      <c r="Q382" s="2">
        <v>14.1612903225806</v>
      </c>
      <c r="R382" s="2">
        <v>0.58333333333333304</v>
      </c>
      <c r="S382" s="2">
        <v>67</v>
      </c>
      <c r="T382" s="2">
        <v>60</v>
      </c>
      <c r="U382" s="2">
        <v>336</v>
      </c>
      <c r="V382" s="2">
        <v>42</v>
      </c>
    </row>
    <row r="383" spans="1:22" x14ac:dyDescent="0.25">
      <c r="A383" s="2">
        <f>(Table2[[#This Row],[profit]] / 123.16 * 1000) - (Table2[[#This Row],[positions]] * 0.08)</f>
        <v>-36.667645339394696</v>
      </c>
      <c r="B383" s="2" t="s">
        <v>37</v>
      </c>
      <c r="C383" s="2">
        <v>744</v>
      </c>
      <c r="D383" s="2" t="s">
        <v>30</v>
      </c>
      <c r="E383" s="2">
        <v>0.2</v>
      </c>
      <c r="F383" s="2">
        <v>0.15</v>
      </c>
      <c r="G383" s="2">
        <v>60</v>
      </c>
      <c r="H383" s="2">
        <v>600</v>
      </c>
      <c r="I383" s="2">
        <v>0.08</v>
      </c>
      <c r="J383" s="2">
        <v>299</v>
      </c>
      <c r="K383" s="2">
        <v>-1.56999999999985</v>
      </c>
      <c r="L383" s="2">
        <v>-2.1399999999998598</v>
      </c>
      <c r="M383" s="2">
        <v>0.54849498327759205</v>
      </c>
      <c r="N383" s="2">
        <v>0.441471571906355</v>
      </c>
      <c r="O383" s="2">
        <v>-5.2508361204008404E-3</v>
      </c>
      <c r="P383" s="2">
        <v>-5.0645161290317799E-2</v>
      </c>
      <c r="Q383" s="2">
        <v>9.6451612903225801</v>
      </c>
      <c r="R383" s="2">
        <v>0.38461538461538503</v>
      </c>
      <c r="S383" s="2">
        <v>62</v>
      </c>
      <c r="T383" s="2">
        <v>222</v>
      </c>
      <c r="U383" s="2">
        <v>8</v>
      </c>
      <c r="V383" s="2">
        <v>69</v>
      </c>
    </row>
    <row r="384" spans="1:22" x14ac:dyDescent="0.25">
      <c r="A384" s="2">
        <f>(Table2[[#This Row],[profit]] / 123.16 * 1000) - (Table2[[#This Row],[positions]] * 0.08)</f>
        <v>-36.734420266319823</v>
      </c>
      <c r="B384" s="2" t="s">
        <v>37</v>
      </c>
      <c r="C384" s="2">
        <v>744</v>
      </c>
      <c r="D384" s="2" t="s">
        <v>30</v>
      </c>
      <c r="E384" s="2">
        <v>0.04</v>
      </c>
      <c r="F384" s="2">
        <v>0.12</v>
      </c>
      <c r="G384" s="2">
        <v>210</v>
      </c>
      <c r="H384" s="2">
        <v>300</v>
      </c>
      <c r="I384" s="2">
        <v>7.0000000000000007E-2</v>
      </c>
      <c r="J384" s="2">
        <v>379</v>
      </c>
      <c r="K384" s="2">
        <v>-0.78999999999994897</v>
      </c>
      <c r="L384" s="2">
        <v>-1.3199999999998899</v>
      </c>
      <c r="M384" s="2">
        <v>0.53034300791556699</v>
      </c>
      <c r="N384" s="2">
        <v>0.60949868073878599</v>
      </c>
      <c r="O384" s="2">
        <v>-2.0844327176779702E-3</v>
      </c>
      <c r="P384" s="2">
        <v>-2.54838709677403E-2</v>
      </c>
      <c r="Q384" s="2">
        <v>12.2258064516129</v>
      </c>
      <c r="R384" s="2">
        <v>0.46153846153846201</v>
      </c>
      <c r="S384" s="2">
        <v>61</v>
      </c>
      <c r="T384" s="2">
        <v>13</v>
      </c>
      <c r="U384" s="2">
        <v>225</v>
      </c>
      <c r="V384" s="2">
        <v>140</v>
      </c>
    </row>
    <row r="385" spans="1:22" x14ac:dyDescent="0.25">
      <c r="A385" s="2">
        <f>(Table2[[#This Row],[profit]] / 123.16 * 1000) - (Table2[[#This Row],[positions]] * 0.08)</f>
        <v>-36.770276063658088</v>
      </c>
      <c r="B385" s="2" t="s">
        <v>37</v>
      </c>
      <c r="C385" s="2">
        <v>744</v>
      </c>
      <c r="D385" s="2" t="s">
        <v>30</v>
      </c>
      <c r="E385" s="2">
        <v>0.27</v>
      </c>
      <c r="F385" s="2">
        <v>0.17</v>
      </c>
      <c r="G385" s="2">
        <v>30</v>
      </c>
      <c r="H385" s="2">
        <v>1080</v>
      </c>
      <c r="I385" s="2">
        <v>0.21</v>
      </c>
      <c r="J385" s="2">
        <v>349</v>
      </c>
      <c r="K385" s="2">
        <v>-1.09000000000013</v>
      </c>
      <c r="L385" s="2">
        <v>-1.54000000000005</v>
      </c>
      <c r="M385" s="2">
        <v>0.52435530085959903</v>
      </c>
      <c r="N385" s="2">
        <v>0.424068767908309</v>
      </c>
      <c r="O385" s="2">
        <v>-3.1232091690548201E-3</v>
      </c>
      <c r="P385" s="2">
        <v>-3.5161290322584901E-2</v>
      </c>
      <c r="Q385" s="2">
        <v>11.258064516129</v>
      </c>
      <c r="R385" s="2">
        <v>0.38461538461538503</v>
      </c>
      <c r="S385" s="2">
        <v>55</v>
      </c>
      <c r="T385" s="2">
        <v>342</v>
      </c>
      <c r="U385" s="2">
        <v>1</v>
      </c>
      <c r="V385" s="2">
        <v>5</v>
      </c>
    </row>
    <row r="386" spans="1:22" x14ac:dyDescent="0.25">
      <c r="A386" s="2">
        <f>(Table2[[#This Row],[profit]] / 123.16 * 1000) - (Table2[[#This Row],[positions]] * 0.08)</f>
        <v>-36.828840532639411</v>
      </c>
      <c r="B386" s="2" t="s">
        <v>37</v>
      </c>
      <c r="C386" s="2">
        <v>744</v>
      </c>
      <c r="D386" s="2" t="s">
        <v>30</v>
      </c>
      <c r="E386" s="2">
        <v>0.25</v>
      </c>
      <c r="F386" s="2">
        <v>0.16</v>
      </c>
      <c r="G386" s="2">
        <v>60</v>
      </c>
      <c r="H386" s="2">
        <v>420</v>
      </c>
      <c r="I386" s="2">
        <v>0.28000000000000003</v>
      </c>
      <c r="J386" s="2">
        <v>300</v>
      </c>
      <c r="K386" s="2">
        <v>-1.57999999999987</v>
      </c>
      <c r="L386" s="2">
        <v>-2.3199999999998502</v>
      </c>
      <c r="M386" s="2">
        <v>0.53333333333333299</v>
      </c>
      <c r="N386" s="2">
        <v>0.46666666666666701</v>
      </c>
      <c r="O386" s="2">
        <v>-5.2666666666662297E-3</v>
      </c>
      <c r="P386" s="2">
        <v>-5.0967741935479698E-2</v>
      </c>
      <c r="Q386" s="2">
        <v>9.67741935483871</v>
      </c>
      <c r="R386" s="2">
        <v>0.41666666666666702</v>
      </c>
      <c r="S386" s="2">
        <v>70</v>
      </c>
      <c r="T386" s="2">
        <v>289</v>
      </c>
      <c r="U386" s="2">
        <v>2</v>
      </c>
      <c r="V386" s="2">
        <v>8</v>
      </c>
    </row>
    <row r="387" spans="1:22" x14ac:dyDescent="0.25">
      <c r="A387" s="2">
        <f>(Table2[[#This Row],[profit]] / 123.16 * 1000) - (Table2[[#This Row],[positions]] * 0.08)</f>
        <v>-36.924455992206973</v>
      </c>
      <c r="B387" s="2" t="s">
        <v>37</v>
      </c>
      <c r="C387" s="2">
        <v>744</v>
      </c>
      <c r="D387" s="2" t="s">
        <v>30</v>
      </c>
      <c r="E387" s="2">
        <v>0.26</v>
      </c>
      <c r="F387" s="2">
        <v>0.22</v>
      </c>
      <c r="G387" s="2">
        <v>90</v>
      </c>
      <c r="H387" s="2">
        <v>540</v>
      </c>
      <c r="I387" s="2">
        <v>0.19</v>
      </c>
      <c r="J387" s="2">
        <v>220</v>
      </c>
      <c r="K387" s="2">
        <v>-2.3800000000002099</v>
      </c>
      <c r="L387" s="2">
        <v>-2.8300000000002101</v>
      </c>
      <c r="M387" s="2">
        <v>0.51818181818181797</v>
      </c>
      <c r="N387" s="2">
        <v>0.5</v>
      </c>
      <c r="O387" s="2">
        <v>-1.0818181818182801E-2</v>
      </c>
      <c r="P387" s="2">
        <v>-7.6774193548393793E-2</v>
      </c>
      <c r="Q387" s="2">
        <v>7.0967741935483897</v>
      </c>
      <c r="R387" s="2">
        <v>0.41666666666666702</v>
      </c>
      <c r="S387" s="2">
        <v>127</v>
      </c>
      <c r="T387" s="2">
        <v>200</v>
      </c>
      <c r="U387" s="2">
        <v>4</v>
      </c>
      <c r="V387" s="2">
        <v>16</v>
      </c>
    </row>
    <row r="388" spans="1:22" x14ac:dyDescent="0.25">
      <c r="A388" s="2">
        <f>(Table2[[#This Row],[profit]] / 123.16 * 1000) - (Table2[[#This Row],[positions]] * 0.08)</f>
        <v>-37.127405001623828</v>
      </c>
      <c r="B388" s="2" t="s">
        <v>37</v>
      </c>
      <c r="C388" s="2">
        <v>744</v>
      </c>
      <c r="D388" s="2" t="s">
        <v>30</v>
      </c>
      <c r="E388" s="2">
        <v>0.19</v>
      </c>
      <c r="F388" s="2">
        <v>0.17</v>
      </c>
      <c r="G388" s="2">
        <v>60</v>
      </c>
      <c r="H388" s="2">
        <v>1080</v>
      </c>
      <c r="I388" s="2">
        <v>0.09</v>
      </c>
      <c r="J388" s="2">
        <v>254</v>
      </c>
      <c r="K388" s="2">
        <v>-2.0699999999999901</v>
      </c>
      <c r="L388" s="2">
        <v>-2.6499999999999799</v>
      </c>
      <c r="M388" s="2">
        <v>0.53149606299212604</v>
      </c>
      <c r="N388" s="2">
        <v>0.42519685039370098</v>
      </c>
      <c r="O388" s="2">
        <v>-8.1496062992125699E-3</v>
      </c>
      <c r="P388" s="2">
        <v>-6.6774193548386901E-2</v>
      </c>
      <c r="Q388" s="2">
        <v>8.1935483870967705</v>
      </c>
      <c r="R388" s="2">
        <v>0.38461538461538503</v>
      </c>
      <c r="S388" s="2">
        <v>87</v>
      </c>
      <c r="T388" s="2">
        <v>193</v>
      </c>
      <c r="U388" s="2">
        <v>7</v>
      </c>
      <c r="V388" s="2">
        <v>53</v>
      </c>
    </row>
    <row r="389" spans="1:22" x14ac:dyDescent="0.25">
      <c r="A389" s="2">
        <f>(Table2[[#This Row],[profit]] / 123.16 * 1000) - (Table2[[#This Row],[positions]] * 0.08)</f>
        <v>-37.255056836635355</v>
      </c>
      <c r="B389" s="2" t="s">
        <v>37</v>
      </c>
      <c r="C389" s="2">
        <v>744</v>
      </c>
      <c r="D389" s="2" t="s">
        <v>30</v>
      </c>
      <c r="E389" s="2">
        <v>0.23</v>
      </c>
      <c r="F389" s="2">
        <v>0.19</v>
      </c>
      <c r="G389" s="2">
        <v>30</v>
      </c>
      <c r="H389" s="2">
        <v>1140</v>
      </c>
      <c r="I389" s="2">
        <v>0.3</v>
      </c>
      <c r="J389" s="2">
        <v>351</v>
      </c>
      <c r="K389" s="2">
        <v>-1.1300000000000101</v>
      </c>
      <c r="L389" s="2">
        <v>-1.5499999999999501</v>
      </c>
      <c r="M389" s="2">
        <v>0.52421652421652398</v>
      </c>
      <c r="N389" s="2">
        <v>0.43874643874643898</v>
      </c>
      <c r="O389" s="2">
        <v>-3.2193732193732498E-3</v>
      </c>
      <c r="P389" s="2">
        <v>-3.6451612903226099E-2</v>
      </c>
      <c r="Q389" s="2">
        <v>11.322580645161301</v>
      </c>
      <c r="R389" s="2">
        <v>0.46153846153846201</v>
      </c>
      <c r="S389" s="2">
        <v>47</v>
      </c>
      <c r="T389" s="2">
        <v>347</v>
      </c>
      <c r="U389" s="2">
        <v>2</v>
      </c>
      <c r="V389" s="2">
        <v>1</v>
      </c>
    </row>
    <row r="390" spans="1:22" x14ac:dyDescent="0.25">
      <c r="A390" s="2">
        <f>(Table2[[#This Row],[profit]] / 123.16 * 1000) - (Table2[[#This Row],[positions]] * 0.08)</f>
        <v>-37.329236765183822</v>
      </c>
      <c r="B390" s="2" t="s">
        <v>37</v>
      </c>
      <c r="C390" s="2">
        <v>744</v>
      </c>
      <c r="D390" s="2" t="s">
        <v>30</v>
      </c>
      <c r="E390" s="2">
        <v>0.31</v>
      </c>
      <c r="F390" s="2">
        <v>0.21</v>
      </c>
      <c r="G390" s="2">
        <v>210</v>
      </c>
      <c r="H390" s="2">
        <v>660</v>
      </c>
      <c r="I390" s="2">
        <v>0.04</v>
      </c>
      <c r="J390" s="2">
        <v>221</v>
      </c>
      <c r="K390" s="2">
        <v>-2.4200000000000399</v>
      </c>
      <c r="L390" s="2">
        <v>-3.3900000000000099</v>
      </c>
      <c r="M390" s="2">
        <v>0.56108597285067896</v>
      </c>
      <c r="N390" s="2">
        <v>0.26696832579185498</v>
      </c>
      <c r="O390" s="2">
        <v>-1.0950226244344099E-2</v>
      </c>
      <c r="P390" s="2">
        <v>-7.8064516129033701E-2</v>
      </c>
      <c r="Q390" s="2">
        <v>7.1290322580645196</v>
      </c>
      <c r="R390" s="2">
        <v>0.16666666666666699</v>
      </c>
      <c r="S390" s="2">
        <v>110</v>
      </c>
      <c r="T390" s="2">
        <v>59</v>
      </c>
      <c r="U390" s="2">
        <v>6</v>
      </c>
      <c r="V390" s="2">
        <v>155</v>
      </c>
    </row>
    <row r="391" spans="1:22" x14ac:dyDescent="0.25">
      <c r="A391" s="2">
        <f>(Table2[[#This Row],[profit]] / 123.16 * 1000) - (Table2[[#This Row],[positions]] * 0.08)</f>
        <v>-37.447405001623174</v>
      </c>
      <c r="B391" s="2" t="s">
        <v>37</v>
      </c>
      <c r="C391" s="2">
        <v>744</v>
      </c>
      <c r="D391" s="2" t="s">
        <v>30</v>
      </c>
      <c r="E391" s="2">
        <v>0.28999999999999998</v>
      </c>
      <c r="F391" s="2">
        <v>0.21</v>
      </c>
      <c r="G391" s="2">
        <v>60</v>
      </c>
      <c r="H391" s="2">
        <v>900</v>
      </c>
      <c r="I391" s="2">
        <v>0.14000000000000001</v>
      </c>
      <c r="J391" s="2">
        <v>258</v>
      </c>
      <c r="K391" s="2">
        <v>-2.0699999999999101</v>
      </c>
      <c r="L391" s="2">
        <v>-3.4499999999998701</v>
      </c>
      <c r="M391" s="2">
        <v>0.55038759689922501</v>
      </c>
      <c r="N391" s="2">
        <v>0.418604651162791</v>
      </c>
      <c r="O391" s="2">
        <v>-8.0232558139531306E-3</v>
      </c>
      <c r="P391" s="2">
        <v>-6.6774193548384098E-2</v>
      </c>
      <c r="Q391" s="2">
        <v>8.32258064516129</v>
      </c>
      <c r="R391" s="2">
        <v>0.33333333333333298</v>
      </c>
      <c r="S391" s="2">
        <v>91</v>
      </c>
      <c r="T391" s="2">
        <v>228</v>
      </c>
      <c r="U391" s="2">
        <v>2</v>
      </c>
      <c r="V391" s="2">
        <v>27</v>
      </c>
    </row>
    <row r="392" spans="1:22" x14ac:dyDescent="0.25">
      <c r="A392" s="2">
        <f>(Table2[[#This Row],[profit]] / 123.16 * 1000) - (Table2[[#This Row],[positions]] * 0.08)</f>
        <v>-37.662461838258935</v>
      </c>
      <c r="B392" s="2" t="s">
        <v>37</v>
      </c>
      <c r="C392" s="2">
        <v>744</v>
      </c>
      <c r="D392" s="2" t="s">
        <v>30</v>
      </c>
      <c r="E392" s="2">
        <v>0.21</v>
      </c>
      <c r="F392" s="2">
        <v>0.21</v>
      </c>
      <c r="G392" s="2">
        <v>180</v>
      </c>
      <c r="H392" s="2">
        <v>1020</v>
      </c>
      <c r="I392" s="2">
        <v>0.12</v>
      </c>
      <c r="J392" s="2">
        <v>146</v>
      </c>
      <c r="K392" s="2">
        <v>-3.19999999999997</v>
      </c>
      <c r="L392" s="2">
        <v>-4.0699999999999497</v>
      </c>
      <c r="M392" s="2">
        <v>0.58219178082191803</v>
      </c>
      <c r="N392" s="2">
        <v>0.37671232876712302</v>
      </c>
      <c r="O392" s="2">
        <v>-2.1917808219177898E-2</v>
      </c>
      <c r="P392" s="2">
        <v>-0.103225806451612</v>
      </c>
      <c r="Q392" s="2">
        <v>4.7096774193548399</v>
      </c>
      <c r="R392" s="2">
        <v>0.15384615384615399</v>
      </c>
      <c r="S392" s="2">
        <v>213</v>
      </c>
      <c r="T392" s="2">
        <v>78</v>
      </c>
      <c r="U392" s="2">
        <v>16</v>
      </c>
      <c r="V392" s="2">
        <v>51</v>
      </c>
    </row>
    <row r="393" spans="1:22" x14ac:dyDescent="0.25">
      <c r="A393" s="2">
        <f>(Table2[[#This Row],[profit]] / 123.16 * 1000) - (Table2[[#This Row],[positions]] * 0.08)</f>
        <v>-37.724455992205911</v>
      </c>
      <c r="B393" s="2" t="s">
        <v>37</v>
      </c>
      <c r="C393" s="2">
        <v>744</v>
      </c>
      <c r="D393" s="2" t="s">
        <v>30</v>
      </c>
      <c r="E393" s="2">
        <v>0.17</v>
      </c>
      <c r="F393" s="2">
        <v>0.09</v>
      </c>
      <c r="G393" s="2">
        <v>120</v>
      </c>
      <c r="H393" s="2">
        <v>240</v>
      </c>
      <c r="I393" s="2">
        <v>0.13</v>
      </c>
      <c r="J393" s="2">
        <v>230</v>
      </c>
      <c r="K393" s="2">
        <v>-2.3800000000000798</v>
      </c>
      <c r="L393" s="2">
        <v>-3.7400000000000402</v>
      </c>
      <c r="M393" s="2">
        <v>0.51739130434782599</v>
      </c>
      <c r="N393" s="2">
        <v>0.41739130434782601</v>
      </c>
      <c r="O393" s="2">
        <v>-1.0347826086956899E-2</v>
      </c>
      <c r="P393" s="2">
        <v>-7.6774193548389699E-2</v>
      </c>
      <c r="Q393" s="2">
        <v>7.4193548387096797</v>
      </c>
      <c r="R393" s="2">
        <v>0.46153846153846201</v>
      </c>
      <c r="S393" s="2">
        <v>160</v>
      </c>
      <c r="T393" s="2">
        <v>155</v>
      </c>
      <c r="U393" s="2">
        <v>23</v>
      </c>
      <c r="V393" s="2">
        <v>51</v>
      </c>
    </row>
    <row r="394" spans="1:22" x14ac:dyDescent="0.25">
      <c r="A394" s="2">
        <f>(Table2[[#This Row],[profit]] / 123.16 * 1000) - (Table2[[#This Row],[positions]] * 0.08)</f>
        <v>-37.731627151672384</v>
      </c>
      <c r="B394" s="2" t="s">
        <v>37</v>
      </c>
      <c r="C394" s="2">
        <v>744</v>
      </c>
      <c r="D394" s="2" t="s">
        <v>30</v>
      </c>
      <c r="E394" s="2">
        <v>0.28999999999999998</v>
      </c>
      <c r="F394" s="2">
        <v>0.09</v>
      </c>
      <c r="G394" s="2">
        <v>90</v>
      </c>
      <c r="H394" s="2">
        <v>360</v>
      </c>
      <c r="I394" s="2">
        <v>0.12</v>
      </c>
      <c r="J394" s="2">
        <v>224</v>
      </c>
      <c r="K394" s="2">
        <v>-2.4399999999999702</v>
      </c>
      <c r="L394" s="2">
        <v>-2.73999999999995</v>
      </c>
      <c r="M394" s="2">
        <v>0.51339285714285698</v>
      </c>
      <c r="N394" s="2">
        <v>0.41964285714285698</v>
      </c>
      <c r="O394" s="2">
        <v>-1.0892857142856999E-2</v>
      </c>
      <c r="P394" s="2">
        <v>-7.8709677419353793E-2</v>
      </c>
      <c r="Q394" s="2">
        <v>7.2258064516129004</v>
      </c>
      <c r="R394" s="2">
        <v>0.46153846153846201</v>
      </c>
      <c r="S394" s="2">
        <v>142</v>
      </c>
      <c r="T394" s="2">
        <v>176</v>
      </c>
      <c r="U394" s="2">
        <v>3</v>
      </c>
      <c r="V394" s="2">
        <v>44</v>
      </c>
    </row>
    <row r="395" spans="1:22" x14ac:dyDescent="0.25">
      <c r="A395" s="2">
        <f>(Table2[[#This Row],[profit]] / 123.16 * 1000) - (Table2[[#This Row],[positions]] * 0.08)</f>
        <v>-37.825969470607582</v>
      </c>
      <c r="B395" s="2" t="s">
        <v>37</v>
      </c>
      <c r="C395" s="2">
        <v>744</v>
      </c>
      <c r="D395" s="2" t="s">
        <v>30</v>
      </c>
      <c r="E395" s="2">
        <v>0.05</v>
      </c>
      <c r="F395" s="2">
        <v>0.2</v>
      </c>
      <c r="G395" s="2">
        <v>180</v>
      </c>
      <c r="H395" s="2">
        <v>540</v>
      </c>
      <c r="I395" s="2">
        <v>0.28999999999999998</v>
      </c>
      <c r="J395" s="2">
        <v>213</v>
      </c>
      <c r="K395" s="2">
        <v>-2.5600000000000298</v>
      </c>
      <c r="L395" s="2">
        <v>-3.3300000000000098</v>
      </c>
      <c r="M395" s="2">
        <v>0.52582159624413205</v>
      </c>
      <c r="N395" s="2">
        <v>0.62910798122065703</v>
      </c>
      <c r="O395" s="2">
        <v>-1.20187793427231E-2</v>
      </c>
      <c r="P395" s="2">
        <v>-8.2580645161291294E-2</v>
      </c>
      <c r="Q395" s="2">
        <v>6.8709677419354804</v>
      </c>
      <c r="R395" s="2">
        <v>0.25</v>
      </c>
      <c r="S395" s="2">
        <v>152</v>
      </c>
      <c r="T395" s="2">
        <v>76</v>
      </c>
      <c r="U395" s="2">
        <v>122</v>
      </c>
      <c r="V395" s="2">
        <v>14</v>
      </c>
    </row>
    <row r="396" spans="1:22" x14ac:dyDescent="0.25">
      <c r="A396" s="2">
        <f>(Table2[[#This Row],[profit]] / 123.16 * 1000) - (Table2[[#This Row],[positions]] * 0.08)</f>
        <v>-37.880870412472312</v>
      </c>
      <c r="B396" s="2" t="s">
        <v>37</v>
      </c>
      <c r="C396" s="2">
        <v>744</v>
      </c>
      <c r="D396" s="2" t="s">
        <v>30</v>
      </c>
      <c r="E396" s="2">
        <v>0.14000000000000001</v>
      </c>
      <c r="F396" s="2">
        <v>0.13</v>
      </c>
      <c r="G396" s="2">
        <v>90</v>
      </c>
      <c r="H396" s="2">
        <v>360</v>
      </c>
      <c r="I396" s="2">
        <v>0.24</v>
      </c>
      <c r="J396" s="2">
        <v>235</v>
      </c>
      <c r="K396" s="2">
        <v>-2.3500000000000898</v>
      </c>
      <c r="L396" s="2">
        <v>-3.0000000000000902</v>
      </c>
      <c r="M396" s="2">
        <v>0.54042553191489395</v>
      </c>
      <c r="N396" s="2">
        <v>0.42978723404255298</v>
      </c>
      <c r="O396" s="2">
        <v>-1.0000000000000399E-2</v>
      </c>
      <c r="P396" s="2">
        <v>-7.5806451612906306E-2</v>
      </c>
      <c r="Q396" s="2">
        <v>7.5806451612903203</v>
      </c>
      <c r="R396" s="2">
        <v>0.53846153846153799</v>
      </c>
      <c r="S396" s="2">
        <v>108</v>
      </c>
      <c r="T396" s="2">
        <v>189</v>
      </c>
      <c r="U396" s="2">
        <v>32</v>
      </c>
      <c r="V396" s="2">
        <v>13</v>
      </c>
    </row>
    <row r="397" spans="1:22" x14ac:dyDescent="0.25">
      <c r="A397" s="2">
        <f>(Table2[[#This Row],[profit]] / 123.16 * 1000) - (Table2[[#This Row],[positions]] * 0.08)</f>
        <v>-38.069321208183766</v>
      </c>
      <c r="B397" s="2" t="s">
        <v>37</v>
      </c>
      <c r="C397" s="2">
        <v>744</v>
      </c>
      <c r="D397" s="2" t="s">
        <v>30</v>
      </c>
      <c r="E397" s="2">
        <v>0.1</v>
      </c>
      <c r="F397" s="2">
        <v>0.16</v>
      </c>
      <c r="G397" s="2">
        <v>30</v>
      </c>
      <c r="H397" s="2">
        <v>660</v>
      </c>
      <c r="I397" s="2">
        <v>0.27</v>
      </c>
      <c r="J397" s="2">
        <v>417</v>
      </c>
      <c r="K397" s="2">
        <v>-0.57999999999991303</v>
      </c>
      <c r="L397" s="2">
        <v>-0.98999999999982402</v>
      </c>
      <c r="M397" s="2">
        <v>0.54436450839328498</v>
      </c>
      <c r="N397" s="2">
        <v>0.45323741007194202</v>
      </c>
      <c r="O397" s="2">
        <v>-1.39088729016766E-3</v>
      </c>
      <c r="P397" s="2">
        <v>-1.8709677419351999E-2</v>
      </c>
      <c r="Q397" s="2">
        <v>13.451612903225801</v>
      </c>
      <c r="R397" s="2">
        <v>0.5</v>
      </c>
      <c r="S397" s="2">
        <v>44</v>
      </c>
      <c r="T397" s="2">
        <v>392</v>
      </c>
      <c r="U397" s="2">
        <v>22</v>
      </c>
      <c r="V397" s="2">
        <v>2</v>
      </c>
    </row>
    <row r="398" spans="1:22" x14ac:dyDescent="0.25">
      <c r="A398" s="2">
        <f>(Table2[[#This Row],[profit]] / 123.16 * 1000) - (Table2[[#This Row],[positions]] * 0.08)</f>
        <v>-38.154179928548395</v>
      </c>
      <c r="B398" s="2" t="s">
        <v>37</v>
      </c>
      <c r="C398" s="2">
        <v>744</v>
      </c>
      <c r="D398" s="2" t="s">
        <v>30</v>
      </c>
      <c r="E398" s="2">
        <v>0.04</v>
      </c>
      <c r="F398" s="2">
        <v>0.18</v>
      </c>
      <c r="G398" s="2">
        <v>210</v>
      </c>
      <c r="H398" s="2">
        <v>180</v>
      </c>
      <c r="I398" s="2">
        <v>0.14000000000000001</v>
      </c>
      <c r="J398" s="2">
        <v>346</v>
      </c>
      <c r="K398" s="2">
        <v>-1.29000000000002</v>
      </c>
      <c r="L398" s="2">
        <v>-1.33</v>
      </c>
      <c r="M398" s="2">
        <v>0.49421965317919098</v>
      </c>
      <c r="N398" s="2">
        <v>0.68208092485549099</v>
      </c>
      <c r="O398" s="2">
        <v>-3.7283236994220198E-3</v>
      </c>
      <c r="P398" s="2">
        <v>-4.1612903225807102E-2</v>
      </c>
      <c r="Q398" s="2">
        <v>11.1612903225806</v>
      </c>
      <c r="R398" s="2">
        <v>0.5</v>
      </c>
      <c r="S398" s="2">
        <v>109</v>
      </c>
      <c r="T398" s="2">
        <v>46</v>
      </c>
      <c r="U398" s="2">
        <v>233</v>
      </c>
      <c r="V398" s="2">
        <v>66</v>
      </c>
    </row>
    <row r="399" spans="1:22" x14ac:dyDescent="0.25">
      <c r="A399" s="2">
        <f>(Table2[[#This Row],[profit]] / 123.16 * 1000) - (Table2[[#This Row],[positions]] * 0.08)</f>
        <v>-38.219993504385194</v>
      </c>
      <c r="B399" s="2" t="s">
        <v>37</v>
      </c>
      <c r="C399" s="2">
        <v>744</v>
      </c>
      <c r="D399" s="2" t="s">
        <v>30</v>
      </c>
      <c r="E399" s="2">
        <v>0.1</v>
      </c>
      <c r="F399" s="2">
        <v>0.21</v>
      </c>
      <c r="G399" s="2">
        <v>120</v>
      </c>
      <c r="H399" s="2">
        <v>420</v>
      </c>
      <c r="I399" s="2">
        <v>0.16</v>
      </c>
      <c r="J399" s="2">
        <v>223</v>
      </c>
      <c r="K399" s="2">
        <v>-2.5100000000000802</v>
      </c>
      <c r="L399" s="2">
        <v>-2.9100000000000699</v>
      </c>
      <c r="M399" s="2">
        <v>0.52017937219730903</v>
      </c>
      <c r="N399" s="2">
        <v>0.48878923766816101</v>
      </c>
      <c r="O399" s="2">
        <v>-1.12556053811663E-2</v>
      </c>
      <c r="P399" s="2">
        <v>-8.0967741935486295E-2</v>
      </c>
      <c r="Q399" s="2">
        <v>7.1935483870967696</v>
      </c>
      <c r="R399" s="2">
        <v>0.5</v>
      </c>
      <c r="S399" s="2">
        <v>144</v>
      </c>
      <c r="T399" s="2">
        <v>127</v>
      </c>
      <c r="U399" s="2">
        <v>60</v>
      </c>
      <c r="V399" s="2">
        <v>35</v>
      </c>
    </row>
    <row r="400" spans="1:22" x14ac:dyDescent="0.25">
      <c r="A400" s="2">
        <f>(Table2[[#This Row],[profit]] / 123.16 * 1000) - (Table2[[#This Row],[positions]] * 0.08)</f>
        <v>-38.360948359857993</v>
      </c>
      <c r="B400" s="2" t="s">
        <v>37</v>
      </c>
      <c r="C400" s="2">
        <v>744</v>
      </c>
      <c r="D400" s="2" t="s">
        <v>30</v>
      </c>
      <c r="E400" s="2">
        <v>0.21</v>
      </c>
      <c r="F400" s="2">
        <v>0.21</v>
      </c>
      <c r="G400" s="2">
        <v>150</v>
      </c>
      <c r="H400" s="2">
        <v>420</v>
      </c>
      <c r="I400" s="2">
        <v>0.17</v>
      </c>
      <c r="J400" s="2">
        <v>173</v>
      </c>
      <c r="K400" s="2">
        <v>-3.0200000000001102</v>
      </c>
      <c r="L400" s="2">
        <v>-4.3500000000000698</v>
      </c>
      <c r="M400" s="2">
        <v>0.520231213872832</v>
      </c>
      <c r="N400" s="2">
        <v>0.45664739884393102</v>
      </c>
      <c r="O400" s="2">
        <v>-1.7456647398844598E-2</v>
      </c>
      <c r="P400" s="2">
        <v>-9.7419354838713196E-2</v>
      </c>
      <c r="Q400" s="2">
        <v>5.5806451612903203</v>
      </c>
      <c r="R400" s="2">
        <v>0.58333333333333304</v>
      </c>
      <c r="S400" s="2">
        <v>193</v>
      </c>
      <c r="T400" s="2">
        <v>127</v>
      </c>
      <c r="U400" s="2">
        <v>12</v>
      </c>
      <c r="V400" s="2">
        <v>33</v>
      </c>
    </row>
    <row r="401" spans="1:22" x14ac:dyDescent="0.25">
      <c r="A401" s="2">
        <f>(Table2[[#This Row],[profit]] / 123.16 * 1000) - (Table2[[#This Row],[positions]] * 0.08)</f>
        <v>-38.399116596298228</v>
      </c>
      <c r="B401" s="2" t="s">
        <v>37</v>
      </c>
      <c r="C401" s="2">
        <v>744</v>
      </c>
      <c r="D401" s="2" t="s">
        <v>30</v>
      </c>
      <c r="E401" s="2">
        <v>0.27</v>
      </c>
      <c r="F401" s="2">
        <v>0.08</v>
      </c>
      <c r="G401" s="2">
        <v>150</v>
      </c>
      <c r="H401" s="2">
        <v>60</v>
      </c>
      <c r="I401" s="2">
        <v>0.19</v>
      </c>
      <c r="J401" s="2">
        <v>209</v>
      </c>
      <c r="K401" s="2">
        <v>-2.6700000000000901</v>
      </c>
      <c r="L401" s="2">
        <v>-2.7200000000000801</v>
      </c>
      <c r="M401" s="2">
        <v>0.52153110047846896</v>
      </c>
      <c r="N401" s="2">
        <v>0.44019138755980902</v>
      </c>
      <c r="O401" s="2">
        <v>-1.27751196172253E-2</v>
      </c>
      <c r="P401" s="2">
        <v>-8.6129032258067298E-2</v>
      </c>
      <c r="Q401" s="2">
        <v>6.7419354838709697</v>
      </c>
      <c r="R401" s="2">
        <v>0.5</v>
      </c>
      <c r="S401" s="2">
        <v>201</v>
      </c>
      <c r="T401" s="2">
        <v>172</v>
      </c>
      <c r="U401" s="2">
        <v>8</v>
      </c>
      <c r="V401" s="2">
        <v>28</v>
      </c>
    </row>
    <row r="402" spans="1:22" x14ac:dyDescent="0.25">
      <c r="A402" s="2">
        <f>(Table2[[#This Row],[profit]] / 123.16 * 1000) - (Table2[[#This Row],[positions]] * 0.08)</f>
        <v>-38.500396232542606</v>
      </c>
      <c r="B402" s="2" t="s">
        <v>37</v>
      </c>
      <c r="C402" s="2">
        <v>744</v>
      </c>
      <c r="D402" s="2" t="s">
        <v>30</v>
      </c>
      <c r="E402" s="2">
        <v>0.21</v>
      </c>
      <c r="F402" s="2">
        <v>0.14000000000000001</v>
      </c>
      <c r="G402" s="2">
        <v>30</v>
      </c>
      <c r="H402" s="2">
        <v>540</v>
      </c>
      <c r="I402" s="2">
        <v>0.23</v>
      </c>
      <c r="J402" s="2">
        <v>396</v>
      </c>
      <c r="K402" s="2">
        <v>-0.83999999999994701</v>
      </c>
      <c r="L402" s="2">
        <v>-1.4599999999998701</v>
      </c>
      <c r="M402" s="2">
        <v>0.51262626262626299</v>
      </c>
      <c r="N402" s="2">
        <v>0.44444444444444398</v>
      </c>
      <c r="O402" s="2">
        <v>-2.12121212121199E-3</v>
      </c>
      <c r="P402" s="2">
        <v>-2.70967741935467E-2</v>
      </c>
      <c r="Q402" s="2">
        <v>12.7741935483871</v>
      </c>
      <c r="R402" s="2">
        <v>0.30769230769230799</v>
      </c>
      <c r="S402" s="2">
        <v>45</v>
      </c>
      <c r="T402" s="2">
        <v>390</v>
      </c>
      <c r="U402" s="2">
        <v>3</v>
      </c>
      <c r="V402" s="2">
        <v>2</v>
      </c>
    </row>
    <row r="403" spans="1:22" x14ac:dyDescent="0.25">
      <c r="A403" s="2">
        <f>(Table2[[#This Row],[profit]] / 123.16 * 1000) - (Table2[[#This Row],[positions]] * 0.08)</f>
        <v>-38.513543358233335</v>
      </c>
      <c r="B403" s="2" t="s">
        <v>37</v>
      </c>
      <c r="C403" s="2">
        <v>744</v>
      </c>
      <c r="D403" s="2" t="s">
        <v>30</v>
      </c>
      <c r="E403" s="2">
        <v>0.28999999999999998</v>
      </c>
      <c r="F403" s="2">
        <v>0.15</v>
      </c>
      <c r="G403" s="2">
        <v>30</v>
      </c>
      <c r="H403" s="2">
        <v>780</v>
      </c>
      <c r="I403" s="2">
        <v>0.28999999999999998</v>
      </c>
      <c r="J403" s="2">
        <v>385</v>
      </c>
      <c r="K403" s="2">
        <v>-0.95000000000001705</v>
      </c>
      <c r="L403" s="2">
        <v>-1.47999999999992</v>
      </c>
      <c r="M403" s="2">
        <v>0.52987012987013005</v>
      </c>
      <c r="N403" s="2">
        <v>0.45454545454545497</v>
      </c>
      <c r="O403" s="2">
        <v>-2.4675324675325098E-3</v>
      </c>
      <c r="P403" s="2">
        <v>-3.06451612903231E-2</v>
      </c>
      <c r="Q403" s="2">
        <v>12.419354838709699</v>
      </c>
      <c r="R403" s="2">
        <v>0.33333333333333298</v>
      </c>
      <c r="S403" s="2">
        <v>46</v>
      </c>
      <c r="T403" s="2">
        <v>381</v>
      </c>
      <c r="U403" s="2">
        <v>1</v>
      </c>
      <c r="V403" s="2">
        <v>2</v>
      </c>
    </row>
    <row r="404" spans="1:22" x14ac:dyDescent="0.25">
      <c r="A404" s="2">
        <f>(Table2[[#This Row],[profit]] / 123.16 * 1000) - (Table2[[#This Row],[positions]] * 0.08)</f>
        <v>-38.570834686586245</v>
      </c>
      <c r="B404" s="2" t="s">
        <v>37</v>
      </c>
      <c r="C404" s="2">
        <v>744</v>
      </c>
      <c r="D404" s="2" t="s">
        <v>30</v>
      </c>
      <c r="E404" s="2">
        <v>0.03</v>
      </c>
      <c r="F404" s="2">
        <v>0.09</v>
      </c>
      <c r="G404" s="2">
        <v>210</v>
      </c>
      <c r="H404" s="2">
        <v>1080</v>
      </c>
      <c r="I404" s="2">
        <v>0.02</v>
      </c>
      <c r="J404" s="2">
        <v>405</v>
      </c>
      <c r="K404" s="2">
        <v>-0.75999999999996204</v>
      </c>
      <c r="L404" s="2">
        <v>-0.81000000000004502</v>
      </c>
      <c r="M404" s="2">
        <v>0.57777777777777795</v>
      </c>
      <c r="N404" s="2">
        <v>0.41975308641975301</v>
      </c>
      <c r="O404" s="2">
        <v>-1.87654320987645E-3</v>
      </c>
      <c r="P404" s="2">
        <v>-2.45161290322569E-2</v>
      </c>
      <c r="Q404" s="2">
        <v>13.064516129032301</v>
      </c>
      <c r="R404" s="2">
        <v>0.53846153846153799</v>
      </c>
      <c r="S404" s="2">
        <v>14</v>
      </c>
      <c r="T404" s="2">
        <v>0</v>
      </c>
      <c r="U404" s="2">
        <v>169</v>
      </c>
      <c r="V404" s="2">
        <v>235</v>
      </c>
    </row>
    <row r="405" spans="1:22" x14ac:dyDescent="0.25">
      <c r="A405" s="2">
        <f>(Table2[[#This Row],[profit]] / 123.16 * 1000) - (Table2[[#This Row],[positions]] * 0.08)</f>
        <v>-38.653380967847198</v>
      </c>
      <c r="B405" s="2" t="s">
        <v>37</v>
      </c>
      <c r="C405" s="2">
        <v>744</v>
      </c>
      <c r="D405" s="2" t="s">
        <v>30</v>
      </c>
      <c r="E405" s="2">
        <v>0.26</v>
      </c>
      <c r="F405" s="2">
        <v>0.09</v>
      </c>
      <c r="G405" s="2">
        <v>90</v>
      </c>
      <c r="H405" s="2">
        <v>180</v>
      </c>
      <c r="I405" s="2">
        <v>0.17</v>
      </c>
      <c r="J405" s="2">
        <v>268</v>
      </c>
      <c r="K405" s="2">
        <v>-2.1200000000000601</v>
      </c>
      <c r="L405" s="2">
        <v>-2.9100000000000499</v>
      </c>
      <c r="M405" s="2">
        <v>0.47761194029850701</v>
      </c>
      <c r="N405" s="2">
        <v>0.47014925373134298</v>
      </c>
      <c r="O405" s="2">
        <v>-7.9104477611942597E-3</v>
      </c>
      <c r="P405" s="2">
        <v>-6.8387096774195494E-2</v>
      </c>
      <c r="Q405" s="2">
        <v>8.6451612903225801</v>
      </c>
      <c r="R405" s="2">
        <v>0.30769230769230799</v>
      </c>
      <c r="S405" s="2">
        <v>137</v>
      </c>
      <c r="T405" s="2">
        <v>232</v>
      </c>
      <c r="U405" s="2">
        <v>5</v>
      </c>
      <c r="V405" s="2">
        <v>30</v>
      </c>
    </row>
    <row r="406" spans="1:22" x14ac:dyDescent="0.25">
      <c r="A406" s="2">
        <f>(Table2[[#This Row],[profit]] / 123.16 * 1000) - (Table2[[#This Row],[positions]] * 0.08)</f>
        <v>-38.695290678791821</v>
      </c>
      <c r="B406" s="2" t="s">
        <v>37</v>
      </c>
      <c r="C406" s="2">
        <v>744</v>
      </c>
      <c r="D406" s="2" t="s">
        <v>30</v>
      </c>
      <c r="E406" s="2">
        <v>0.2</v>
      </c>
      <c r="F406" s="2">
        <v>0.2</v>
      </c>
      <c r="G406" s="2">
        <v>120</v>
      </c>
      <c r="H406" s="2">
        <v>1140</v>
      </c>
      <c r="I406" s="2">
        <v>0.12</v>
      </c>
      <c r="J406" s="2">
        <v>165</v>
      </c>
      <c r="K406" s="2">
        <v>-3.14</v>
      </c>
      <c r="L406" s="2">
        <v>-3.45</v>
      </c>
      <c r="M406" s="2">
        <v>0.54545454545454497</v>
      </c>
      <c r="N406" s="2">
        <v>0.4</v>
      </c>
      <c r="O406" s="2">
        <v>-1.9030303030303002E-2</v>
      </c>
      <c r="P406" s="2">
        <v>-0.10129032258064501</v>
      </c>
      <c r="Q406" s="2">
        <v>5.32258064516129</v>
      </c>
      <c r="R406" s="2">
        <v>0.15384615384615399</v>
      </c>
      <c r="S406" s="2">
        <v>154</v>
      </c>
      <c r="T406" s="2">
        <v>114</v>
      </c>
      <c r="U406" s="2">
        <v>9</v>
      </c>
      <c r="V406" s="2">
        <v>41</v>
      </c>
    </row>
    <row r="407" spans="1:22" x14ac:dyDescent="0.25">
      <c r="A407" s="2">
        <f>(Table2[[#This Row],[profit]] / 123.16 * 1000) - (Table2[[#This Row],[positions]] * 0.08)</f>
        <v>-38.69744722312528</v>
      </c>
      <c r="B407" s="2" t="s">
        <v>37</v>
      </c>
      <c r="C407" s="2">
        <v>744</v>
      </c>
      <c r="D407" s="2" t="s">
        <v>30</v>
      </c>
      <c r="E407" s="2">
        <v>0.02</v>
      </c>
      <c r="F407" s="2">
        <v>0.13</v>
      </c>
      <c r="G407" s="2">
        <v>90</v>
      </c>
      <c r="H407" s="2">
        <v>420</v>
      </c>
      <c r="I407" s="2">
        <v>0.3</v>
      </c>
      <c r="J407" s="2">
        <v>367</v>
      </c>
      <c r="K407" s="2">
        <v>-1.15000000000011</v>
      </c>
      <c r="L407" s="2">
        <v>-2.05000000000005</v>
      </c>
      <c r="M407" s="2">
        <v>0.50136239782016301</v>
      </c>
      <c r="N407" s="2">
        <v>0.70844686648501398</v>
      </c>
      <c r="O407" s="2">
        <v>-3.1335149863763101E-3</v>
      </c>
      <c r="P407" s="2">
        <v>-3.7096774193551799E-2</v>
      </c>
      <c r="Q407" s="2">
        <v>11.8387096774194</v>
      </c>
      <c r="R407" s="2">
        <v>0.53846153846153799</v>
      </c>
      <c r="S407" s="2">
        <v>67</v>
      </c>
      <c r="T407" s="2">
        <v>105</v>
      </c>
      <c r="U407" s="2">
        <v>253</v>
      </c>
      <c r="V407" s="2">
        <v>8</v>
      </c>
    </row>
    <row r="408" spans="1:22" x14ac:dyDescent="0.25">
      <c r="A408" s="2">
        <f>(Table2[[#This Row],[profit]] / 123.16 * 1000) - (Table2[[#This Row],[positions]] * 0.08)</f>
        <v>-38.741513478401899</v>
      </c>
      <c r="B408" s="2" t="s">
        <v>37</v>
      </c>
      <c r="C408" s="2">
        <v>744</v>
      </c>
      <c r="D408" s="2" t="s">
        <v>30</v>
      </c>
      <c r="E408" s="2">
        <v>0.02</v>
      </c>
      <c r="F408" s="2">
        <v>0.15</v>
      </c>
      <c r="G408" s="2">
        <v>210</v>
      </c>
      <c r="H408" s="2">
        <v>360</v>
      </c>
      <c r="I408" s="2">
        <v>0.08</v>
      </c>
      <c r="J408" s="2">
        <v>466</v>
      </c>
      <c r="K408" s="2">
        <v>-0.17999999999997801</v>
      </c>
      <c r="L408" s="2">
        <v>-0.80999999999998795</v>
      </c>
      <c r="M408" s="2">
        <v>0.564377682403433</v>
      </c>
      <c r="N408" s="2">
        <v>0.73605150214592296</v>
      </c>
      <c r="O408" s="2">
        <v>-3.86266094420555E-4</v>
      </c>
      <c r="P408" s="2">
        <v>-5.8064516129025297E-3</v>
      </c>
      <c r="Q408" s="2">
        <v>15.0322580645161</v>
      </c>
      <c r="R408" s="2">
        <v>0.53846153846153799</v>
      </c>
      <c r="S408" s="2">
        <v>59</v>
      </c>
      <c r="T408" s="2">
        <v>13</v>
      </c>
      <c r="U408" s="2">
        <v>339</v>
      </c>
      <c r="V408" s="2">
        <v>113</v>
      </c>
    </row>
    <row r="409" spans="1:22" x14ac:dyDescent="0.25">
      <c r="A409" s="2">
        <f>(Table2[[#This Row],[profit]] / 123.16 * 1000) - (Table2[[#This Row],[positions]] * 0.08)</f>
        <v>-38.787086716465168</v>
      </c>
      <c r="B409" s="2" t="s">
        <v>37</v>
      </c>
      <c r="C409" s="2">
        <v>744</v>
      </c>
      <c r="D409" s="2" t="s">
        <v>30</v>
      </c>
      <c r="E409" s="2">
        <v>0.17</v>
      </c>
      <c r="F409" s="2">
        <v>0.16</v>
      </c>
      <c r="G409" s="2">
        <v>60</v>
      </c>
      <c r="H409" s="2">
        <v>720</v>
      </c>
      <c r="I409" s="2">
        <v>7.0000000000000007E-2</v>
      </c>
      <c r="J409" s="2">
        <v>292</v>
      </c>
      <c r="K409" s="2">
        <v>-1.89999999999985</v>
      </c>
      <c r="L409" s="2">
        <v>-2.4599999999998499</v>
      </c>
      <c r="M409" s="2">
        <v>0.55821917808219201</v>
      </c>
      <c r="N409" s="2">
        <v>0.40753424657534199</v>
      </c>
      <c r="O409" s="2">
        <v>-6.5068493150679798E-3</v>
      </c>
      <c r="P409" s="2">
        <v>-6.1290322580640301E-2</v>
      </c>
      <c r="Q409" s="2">
        <v>9.4193548387096797</v>
      </c>
      <c r="R409" s="2">
        <v>0.33333333333333298</v>
      </c>
      <c r="S409" s="2">
        <v>70</v>
      </c>
      <c r="T409" s="2">
        <v>204</v>
      </c>
      <c r="U409" s="2">
        <v>9</v>
      </c>
      <c r="V409" s="2">
        <v>79</v>
      </c>
    </row>
    <row r="410" spans="1:22" x14ac:dyDescent="0.25">
      <c r="A410" s="2">
        <f>(Table2[[#This Row],[profit]] / 123.16 * 1000) - (Table2[[#This Row],[positions]] * 0.08)</f>
        <v>-38.958804806753321</v>
      </c>
      <c r="B410" s="2" t="s">
        <v>37</v>
      </c>
      <c r="C410" s="2">
        <v>744</v>
      </c>
      <c r="D410" s="2" t="s">
        <v>30</v>
      </c>
      <c r="E410" s="2">
        <v>0.01</v>
      </c>
      <c r="F410" s="2">
        <v>0.1</v>
      </c>
      <c r="G410" s="2">
        <v>90</v>
      </c>
      <c r="H410" s="2">
        <v>840</v>
      </c>
      <c r="I410" s="2">
        <v>0.04</v>
      </c>
      <c r="J410" s="2">
        <v>488</v>
      </c>
      <c r="K410" s="2">
        <v>1.0000000000260899E-2</v>
      </c>
      <c r="L410" s="2">
        <v>-0.409999999999755</v>
      </c>
      <c r="M410" s="2">
        <v>0.56352459016393397</v>
      </c>
      <c r="N410" s="2">
        <v>0.69877049180327899</v>
      </c>
      <c r="O410" s="3">
        <v>2.0491803279223199E-5</v>
      </c>
      <c r="P410" s="2">
        <v>3.2258064516970698E-4</v>
      </c>
      <c r="Q410" s="2">
        <v>15.741935483871</v>
      </c>
      <c r="R410" s="2">
        <v>0.46153846153846201</v>
      </c>
      <c r="S410" s="2">
        <v>24</v>
      </c>
      <c r="T410" s="2">
        <v>6</v>
      </c>
      <c r="U410" s="2">
        <v>339</v>
      </c>
      <c r="V410" s="2">
        <v>142</v>
      </c>
    </row>
    <row r="411" spans="1:22" x14ac:dyDescent="0.25">
      <c r="A411" s="2">
        <f>(Table2[[#This Row],[profit]] / 123.16 * 1000) - (Table2[[#This Row],[positions]] * 0.08)</f>
        <v>-39.112906787918618</v>
      </c>
      <c r="B411" s="2" t="s">
        <v>37</v>
      </c>
      <c r="C411" s="2">
        <v>744</v>
      </c>
      <c r="D411" s="2" t="s">
        <v>30</v>
      </c>
      <c r="E411" s="2">
        <v>0.06</v>
      </c>
      <c r="F411" s="2">
        <v>0.08</v>
      </c>
      <c r="G411" s="2">
        <v>30</v>
      </c>
      <c r="H411" s="2">
        <v>600</v>
      </c>
      <c r="I411" s="2">
        <v>0.03</v>
      </c>
      <c r="J411" s="2">
        <v>427</v>
      </c>
      <c r="K411" s="2">
        <v>-0.61000000000005605</v>
      </c>
      <c r="L411" s="2">
        <v>-0.75000000000004297</v>
      </c>
      <c r="M411" s="2">
        <v>0.53161592505854804</v>
      </c>
      <c r="N411" s="2">
        <v>0.39812646370023402</v>
      </c>
      <c r="O411" s="2">
        <v>-1.42857142857156E-3</v>
      </c>
      <c r="P411" s="2">
        <v>-1.9677419354840499E-2</v>
      </c>
      <c r="Q411" s="2">
        <v>13.7741935483871</v>
      </c>
      <c r="R411" s="2">
        <v>0.46153846153846201</v>
      </c>
      <c r="S411" s="2">
        <v>39</v>
      </c>
      <c r="T411" s="2">
        <v>161</v>
      </c>
      <c r="U411" s="2">
        <v>71</v>
      </c>
      <c r="V411" s="2">
        <v>194</v>
      </c>
    </row>
    <row r="412" spans="1:22" x14ac:dyDescent="0.25">
      <c r="A412" s="2">
        <f>(Table2[[#This Row],[profit]] / 123.16 * 1000) - (Table2[[#This Row],[positions]] * 0.08)</f>
        <v>-39.346047417992779</v>
      </c>
      <c r="B412" s="2" t="s">
        <v>37</v>
      </c>
      <c r="C412" s="2">
        <v>744</v>
      </c>
      <c r="D412" s="2" t="s">
        <v>30</v>
      </c>
      <c r="E412" s="2">
        <v>0.19</v>
      </c>
      <c r="F412" s="2">
        <v>0.2</v>
      </c>
      <c r="G412" s="2">
        <v>180</v>
      </c>
      <c r="H412" s="2">
        <v>660</v>
      </c>
      <c r="I412" s="2">
        <v>0.1</v>
      </c>
      <c r="J412" s="2">
        <v>164</v>
      </c>
      <c r="K412" s="2">
        <v>-3.2299999999999902</v>
      </c>
      <c r="L412" s="2">
        <v>-3.5399999999999801</v>
      </c>
      <c r="M412" s="2">
        <v>0.57926829268292701</v>
      </c>
      <c r="N412" s="2">
        <v>0.34756097560975602</v>
      </c>
      <c r="O412" s="2">
        <v>-1.9695121951219498E-2</v>
      </c>
      <c r="P412" s="2">
        <v>-0.104193548387096</v>
      </c>
      <c r="Q412" s="2">
        <v>5.2903225806451601</v>
      </c>
      <c r="R412" s="2">
        <v>0.16666666666666699</v>
      </c>
      <c r="S412" s="2">
        <v>190</v>
      </c>
      <c r="T412" s="2">
        <v>78</v>
      </c>
      <c r="U412" s="2">
        <v>18</v>
      </c>
      <c r="V412" s="2">
        <v>67</v>
      </c>
    </row>
    <row r="413" spans="1:22" x14ac:dyDescent="0.25">
      <c r="A413" s="2">
        <f>(Table2[[#This Row],[profit]] / 123.16 * 1000) - (Table2[[#This Row],[positions]] * 0.08)</f>
        <v>-39.463020461188052</v>
      </c>
      <c r="B413" s="2" t="s">
        <v>37</v>
      </c>
      <c r="C413" s="2">
        <v>744</v>
      </c>
      <c r="D413" s="2" t="s">
        <v>30</v>
      </c>
      <c r="E413" s="2">
        <v>0.23</v>
      </c>
      <c r="F413" s="2">
        <v>0.12</v>
      </c>
      <c r="G413" s="2">
        <v>120</v>
      </c>
      <c r="H413" s="2">
        <v>300</v>
      </c>
      <c r="I413" s="2">
        <v>0.22</v>
      </c>
      <c r="J413" s="2">
        <v>202</v>
      </c>
      <c r="K413" s="2">
        <v>-2.8699999999999202</v>
      </c>
      <c r="L413" s="2">
        <v>-3.8299999999999401</v>
      </c>
      <c r="M413" s="2">
        <v>0.50990099009901002</v>
      </c>
      <c r="N413" s="2">
        <v>0.45049504950495101</v>
      </c>
      <c r="O413" s="2">
        <v>-1.4207920792078801E-2</v>
      </c>
      <c r="P413" s="2">
        <v>-9.2580645161287695E-2</v>
      </c>
      <c r="Q413" s="2">
        <v>6.5161290322580596</v>
      </c>
      <c r="R413" s="2">
        <v>0.38461538461538503</v>
      </c>
      <c r="S413" s="2">
        <v>156</v>
      </c>
      <c r="T413" s="2">
        <v>173</v>
      </c>
      <c r="U413" s="2">
        <v>9</v>
      </c>
      <c r="V413" s="2">
        <v>19</v>
      </c>
    </row>
    <row r="414" spans="1:22" x14ac:dyDescent="0.25">
      <c r="A414" s="2">
        <f>(Table2[[#This Row],[profit]] / 123.16 * 1000) - (Table2[[#This Row],[positions]] * 0.08)</f>
        <v>-39.577681065281176</v>
      </c>
      <c r="B414" s="2" t="s">
        <v>37</v>
      </c>
      <c r="C414" s="2">
        <v>744</v>
      </c>
      <c r="D414" s="2" t="s">
        <v>30</v>
      </c>
      <c r="E414" s="2">
        <v>0.22</v>
      </c>
      <c r="F414" s="2">
        <v>0.11</v>
      </c>
      <c r="G414" s="2">
        <v>150</v>
      </c>
      <c r="H414" s="2">
        <v>300</v>
      </c>
      <c r="I414" s="2">
        <v>0.22</v>
      </c>
      <c r="J414" s="2">
        <v>174</v>
      </c>
      <c r="K414" s="2">
        <v>-3.1600000000000299</v>
      </c>
      <c r="L414" s="2">
        <v>-4.3300000000000303</v>
      </c>
      <c r="M414" s="2">
        <v>0.51149425287356298</v>
      </c>
      <c r="N414" s="2">
        <v>0.45977011494252901</v>
      </c>
      <c r="O414" s="2">
        <v>-1.8160919540230001E-2</v>
      </c>
      <c r="P414" s="2">
        <v>-0.101935483870969</v>
      </c>
      <c r="Q414" s="2">
        <v>5.6129032258064502</v>
      </c>
      <c r="R414" s="2">
        <v>0.230769230769231</v>
      </c>
      <c r="S414" s="2">
        <v>195</v>
      </c>
      <c r="T414" s="2">
        <v>138</v>
      </c>
      <c r="U414" s="2">
        <v>12</v>
      </c>
      <c r="V414" s="2">
        <v>23</v>
      </c>
    </row>
    <row r="415" spans="1:22" x14ac:dyDescent="0.25">
      <c r="A415" s="2">
        <f>(Table2[[#This Row],[profit]] / 123.16 * 1000) - (Table2[[#This Row],[positions]] * 0.08)</f>
        <v>-39.712270217601819</v>
      </c>
      <c r="B415" s="2" t="s">
        <v>37</v>
      </c>
      <c r="C415" s="2">
        <v>744</v>
      </c>
      <c r="D415" s="2" t="s">
        <v>30</v>
      </c>
      <c r="E415" s="2">
        <v>0.09</v>
      </c>
      <c r="F415" s="2">
        <v>0.13</v>
      </c>
      <c r="G415" s="2">
        <v>90</v>
      </c>
      <c r="H415" s="2">
        <v>300</v>
      </c>
      <c r="I415" s="2">
        <v>0.03</v>
      </c>
      <c r="J415" s="2">
        <v>469</v>
      </c>
      <c r="K415" s="2">
        <v>-0.26999999999983998</v>
      </c>
      <c r="L415" s="2">
        <v>-1.08999999999988</v>
      </c>
      <c r="M415" s="2">
        <v>0.52878464818763304</v>
      </c>
      <c r="N415" s="2">
        <v>0.309168443496802</v>
      </c>
      <c r="O415" s="2">
        <v>-5.75692963752323E-4</v>
      </c>
      <c r="P415" s="2">
        <v>-8.7096774193496703E-3</v>
      </c>
      <c r="Q415" s="2">
        <v>15.1290322580645</v>
      </c>
      <c r="R415" s="2">
        <v>0.46153846153846201</v>
      </c>
      <c r="S415" s="2">
        <v>51</v>
      </c>
      <c r="T415" s="2">
        <v>62</v>
      </c>
      <c r="U415" s="2">
        <v>98</v>
      </c>
      <c r="V415" s="2">
        <v>308</v>
      </c>
    </row>
    <row r="416" spans="1:22" x14ac:dyDescent="0.25">
      <c r="A416" s="2">
        <f>(Table2[[#This Row],[profit]] / 123.16 * 1000) - (Table2[[#This Row],[positions]] * 0.08)</f>
        <v>-39.714660604091129</v>
      </c>
      <c r="B416" s="2" t="s">
        <v>37</v>
      </c>
      <c r="C416" s="2">
        <v>744</v>
      </c>
      <c r="D416" s="2" t="s">
        <v>30</v>
      </c>
      <c r="E416" s="2">
        <v>0.04</v>
      </c>
      <c r="F416" s="2">
        <v>0.17</v>
      </c>
      <c r="G416" s="2">
        <v>90</v>
      </c>
      <c r="H416" s="2">
        <v>120</v>
      </c>
      <c r="I416" s="2">
        <v>0.13</v>
      </c>
      <c r="J416" s="2">
        <v>467</v>
      </c>
      <c r="K416" s="2">
        <v>-0.28999999999986398</v>
      </c>
      <c r="L416" s="2">
        <v>-0.31999999999983703</v>
      </c>
      <c r="M416" s="2">
        <v>0.52248394004282706</v>
      </c>
      <c r="N416" s="2">
        <v>0.59100642398286896</v>
      </c>
      <c r="O416" s="2">
        <v>-6.2098501070634695E-4</v>
      </c>
      <c r="P416" s="2">
        <v>-9.3548387096730398E-3</v>
      </c>
      <c r="Q416" s="2">
        <v>15.064516129032301</v>
      </c>
      <c r="R416" s="2">
        <v>0.66666666666666696</v>
      </c>
      <c r="S416" s="2">
        <v>75</v>
      </c>
      <c r="T416" s="2">
        <v>148</v>
      </c>
      <c r="U416" s="2">
        <v>260</v>
      </c>
      <c r="V416" s="2">
        <v>58</v>
      </c>
    </row>
    <row r="417" spans="1:22" x14ac:dyDescent="0.25">
      <c r="A417" s="2">
        <f>(Table2[[#This Row],[profit]] / 123.16 * 1000) - (Table2[[#This Row],[positions]] * 0.08)</f>
        <v>-39.896329977265836</v>
      </c>
      <c r="B417" s="2" t="s">
        <v>37</v>
      </c>
      <c r="C417" s="2">
        <v>744</v>
      </c>
      <c r="D417" s="2" t="s">
        <v>30</v>
      </c>
      <c r="E417" s="2">
        <v>0.15</v>
      </c>
      <c r="F417" s="2">
        <v>0.19</v>
      </c>
      <c r="G417" s="2">
        <v>90</v>
      </c>
      <c r="H417" s="2">
        <v>120</v>
      </c>
      <c r="I417" s="2">
        <v>0.16</v>
      </c>
      <c r="J417" s="2">
        <v>315</v>
      </c>
      <c r="K417" s="2">
        <v>-1.81000000000006</v>
      </c>
      <c r="L417" s="2">
        <v>-3.2400000000000202</v>
      </c>
      <c r="M417" s="2">
        <v>0.51111111111111096</v>
      </c>
      <c r="N417" s="2">
        <v>0.46031746031746001</v>
      </c>
      <c r="O417" s="2">
        <v>-5.7460317460319302E-3</v>
      </c>
      <c r="P417" s="2">
        <v>-5.8387096774195499E-2</v>
      </c>
      <c r="Q417" s="2">
        <v>10.1612903225806</v>
      </c>
      <c r="R417" s="2">
        <v>0.5</v>
      </c>
      <c r="S417" s="2">
        <v>117</v>
      </c>
      <c r="T417" s="2">
        <v>238</v>
      </c>
      <c r="U417" s="2">
        <v>35</v>
      </c>
      <c r="V417" s="2">
        <v>41</v>
      </c>
    </row>
    <row r="418" spans="1:22" x14ac:dyDescent="0.25">
      <c r="A418" s="2">
        <f>(Table2[[#This Row],[profit]] / 123.16 * 1000) - (Table2[[#This Row],[positions]] * 0.08)</f>
        <v>-39.911867489443324</v>
      </c>
      <c r="B418" s="2" t="s">
        <v>37</v>
      </c>
      <c r="C418" s="2">
        <v>744</v>
      </c>
      <c r="D418" s="2" t="s">
        <v>30</v>
      </c>
      <c r="E418" s="2">
        <v>0.16</v>
      </c>
      <c r="F418" s="2">
        <v>0.09</v>
      </c>
      <c r="G418" s="2">
        <v>180</v>
      </c>
      <c r="H418" s="2">
        <v>300</v>
      </c>
      <c r="I418" s="2">
        <v>0.04</v>
      </c>
      <c r="J418" s="2">
        <v>302</v>
      </c>
      <c r="K418" s="2">
        <v>-1.9399999999998401</v>
      </c>
      <c r="L418" s="2">
        <v>-2.13999999999983</v>
      </c>
      <c r="M418" s="2">
        <v>0.52317880794701999</v>
      </c>
      <c r="N418" s="2">
        <v>0.25496688741721901</v>
      </c>
      <c r="O418" s="2">
        <v>-6.4238410596021197E-3</v>
      </c>
      <c r="P418" s="2">
        <v>-6.2580645161285198E-2</v>
      </c>
      <c r="Q418" s="2">
        <v>9.7419354838709697</v>
      </c>
      <c r="R418" s="2">
        <v>0.38461538461538503</v>
      </c>
      <c r="S418" s="2">
        <v>83</v>
      </c>
      <c r="T418" s="2">
        <v>45</v>
      </c>
      <c r="U418" s="2">
        <v>38</v>
      </c>
      <c r="V418" s="2">
        <v>218</v>
      </c>
    </row>
    <row r="419" spans="1:22" x14ac:dyDescent="0.25">
      <c r="A419" s="2">
        <f>(Table2[[#This Row],[profit]] / 123.16 * 1000) - (Table2[[#This Row],[positions]] * 0.08)</f>
        <v>-39.934576161091265</v>
      </c>
      <c r="B419" s="2" t="s">
        <v>37</v>
      </c>
      <c r="C419" s="2">
        <v>744</v>
      </c>
      <c r="D419" s="2" t="s">
        <v>30</v>
      </c>
      <c r="E419" s="2">
        <v>0.15</v>
      </c>
      <c r="F419" s="2">
        <v>0.22</v>
      </c>
      <c r="G419" s="2">
        <v>60</v>
      </c>
      <c r="H419" s="2">
        <v>600</v>
      </c>
      <c r="I419" s="2">
        <v>0.25</v>
      </c>
      <c r="J419" s="2">
        <v>283</v>
      </c>
      <c r="K419" s="2">
        <v>-2.13</v>
      </c>
      <c r="L419" s="2">
        <v>-3.5799999999999699</v>
      </c>
      <c r="M419" s="2">
        <v>0.54063604240282703</v>
      </c>
      <c r="N419" s="2">
        <v>0.44876325088339197</v>
      </c>
      <c r="O419" s="2">
        <v>-7.5265017667844403E-3</v>
      </c>
      <c r="P419" s="2">
        <v>-6.8709677419354701E-2</v>
      </c>
      <c r="Q419" s="2">
        <v>9.1290322580645196</v>
      </c>
      <c r="R419" s="2">
        <v>0.33333333333333298</v>
      </c>
      <c r="S419" s="2">
        <v>80</v>
      </c>
      <c r="T419" s="2">
        <v>262</v>
      </c>
      <c r="U419" s="2">
        <v>13</v>
      </c>
      <c r="V419" s="2">
        <v>7</v>
      </c>
    </row>
    <row r="420" spans="1:22" x14ac:dyDescent="0.25">
      <c r="A420" s="2">
        <f>(Table2[[#This Row],[profit]] / 123.16 * 1000) - (Table2[[#This Row],[positions]] * 0.08)</f>
        <v>-40.085170509906384</v>
      </c>
      <c r="B420" s="2" t="s">
        <v>37</v>
      </c>
      <c r="C420" s="2">
        <v>744</v>
      </c>
      <c r="D420" s="2" t="s">
        <v>30</v>
      </c>
      <c r="E420" s="2">
        <v>0.18</v>
      </c>
      <c r="F420" s="2">
        <v>0.21</v>
      </c>
      <c r="G420" s="2">
        <v>150</v>
      </c>
      <c r="H420" s="2">
        <v>660</v>
      </c>
      <c r="I420" s="2">
        <v>0.3</v>
      </c>
      <c r="J420" s="2">
        <v>157</v>
      </c>
      <c r="K420" s="2">
        <v>-3.3900000000000698</v>
      </c>
      <c r="L420" s="2">
        <v>-4.5000000000000604</v>
      </c>
      <c r="M420" s="2">
        <v>0.54140127388534998</v>
      </c>
      <c r="N420" s="2">
        <v>0.43949044585987301</v>
      </c>
      <c r="O420" s="2">
        <v>-2.1592356687898499E-2</v>
      </c>
      <c r="P420" s="2">
        <v>-0.10935483870968001</v>
      </c>
      <c r="Q420" s="2">
        <v>5.0645161290322598</v>
      </c>
      <c r="R420" s="2">
        <v>0.16666666666666699</v>
      </c>
      <c r="S420" s="2">
        <v>207</v>
      </c>
      <c r="T420" s="2">
        <v>132</v>
      </c>
      <c r="U420" s="2">
        <v>16</v>
      </c>
      <c r="V420" s="2">
        <v>8</v>
      </c>
    </row>
    <row r="421" spans="1:22" x14ac:dyDescent="0.25">
      <c r="A421" s="2">
        <f>(Table2[[#This Row],[profit]] / 123.16 * 1000) - (Table2[[#This Row],[positions]] * 0.08)</f>
        <v>-40.314257875932533</v>
      </c>
      <c r="B421" s="2" t="s">
        <v>37</v>
      </c>
      <c r="C421" s="2">
        <v>744</v>
      </c>
      <c r="D421" s="2" t="s">
        <v>30</v>
      </c>
      <c r="E421" s="2">
        <v>0.31</v>
      </c>
      <c r="F421" s="2">
        <v>0.18</v>
      </c>
      <c r="G421" s="2">
        <v>60</v>
      </c>
      <c r="H421" s="2">
        <v>420</v>
      </c>
      <c r="I421" s="2">
        <v>0.25</v>
      </c>
      <c r="J421" s="2">
        <v>305</v>
      </c>
      <c r="K421" s="2">
        <v>-1.9599999999998501</v>
      </c>
      <c r="L421" s="2">
        <v>-2.7399999999998199</v>
      </c>
      <c r="M421" s="2">
        <v>0.53770491803278697</v>
      </c>
      <c r="N421" s="2">
        <v>0.44590163934426202</v>
      </c>
      <c r="O421" s="2">
        <v>-6.4262295081962302E-3</v>
      </c>
      <c r="P421" s="2">
        <v>-6.3225806451608094E-2</v>
      </c>
      <c r="Q421" s="2">
        <v>9.8387096774193594</v>
      </c>
      <c r="R421" s="2">
        <v>0.41666666666666702</v>
      </c>
      <c r="S421" s="2">
        <v>69</v>
      </c>
      <c r="T421" s="2">
        <v>294</v>
      </c>
      <c r="U421" s="2">
        <v>1</v>
      </c>
      <c r="V421" s="2">
        <v>9</v>
      </c>
    </row>
    <row r="422" spans="1:22" x14ac:dyDescent="0.25">
      <c r="A422" s="2">
        <f>(Table2[[#This Row],[profit]] / 123.16 * 1000) - (Table2[[#This Row],[positions]] * 0.08)</f>
        <v>-40.42772328678069</v>
      </c>
      <c r="B422" s="2" t="s">
        <v>37</v>
      </c>
      <c r="C422" s="2">
        <v>744</v>
      </c>
      <c r="D422" s="2" t="s">
        <v>30</v>
      </c>
      <c r="E422" s="2">
        <v>0.25</v>
      </c>
      <c r="F422" s="2">
        <v>0.18</v>
      </c>
      <c r="G422" s="2">
        <v>60</v>
      </c>
      <c r="H422" s="2">
        <v>600</v>
      </c>
      <c r="I422" s="2">
        <v>0.19</v>
      </c>
      <c r="J422" s="2">
        <v>278</v>
      </c>
      <c r="K422" s="2">
        <v>-2.2399999999999101</v>
      </c>
      <c r="L422" s="2">
        <v>-3.0199999999998801</v>
      </c>
      <c r="M422" s="2">
        <v>0.52158273381294995</v>
      </c>
      <c r="N422" s="2">
        <v>0.45323741007194202</v>
      </c>
      <c r="O422" s="2">
        <v>-8.0575539568342094E-3</v>
      </c>
      <c r="P422" s="2">
        <v>-7.2258064516126097E-2</v>
      </c>
      <c r="Q422" s="2">
        <v>8.9677419354838701</v>
      </c>
      <c r="R422" s="2">
        <v>0.25</v>
      </c>
      <c r="S422" s="2">
        <v>70</v>
      </c>
      <c r="T422" s="2">
        <v>263</v>
      </c>
      <c r="U422" s="2">
        <v>2</v>
      </c>
      <c r="V422" s="2">
        <v>12</v>
      </c>
    </row>
    <row r="423" spans="1:22" x14ac:dyDescent="0.25">
      <c r="A423" s="2">
        <f>(Table2[[#This Row],[profit]] / 123.16 * 1000) - (Table2[[#This Row],[positions]] * 0.08)</f>
        <v>-40.637609613510108</v>
      </c>
      <c r="B423" s="2" t="s">
        <v>37</v>
      </c>
      <c r="C423" s="2">
        <v>744</v>
      </c>
      <c r="D423" s="2" t="s">
        <v>30</v>
      </c>
      <c r="E423" s="2">
        <v>0.01</v>
      </c>
      <c r="F423" s="2">
        <v>0.13</v>
      </c>
      <c r="G423" s="2">
        <v>60</v>
      </c>
      <c r="H423" s="2">
        <v>600</v>
      </c>
      <c r="I423" s="2">
        <v>0.08</v>
      </c>
      <c r="J423" s="2">
        <v>510</v>
      </c>
      <c r="K423" s="2">
        <v>2.00000000000955E-2</v>
      </c>
      <c r="L423" s="2">
        <v>-0.60999999999981502</v>
      </c>
      <c r="M423" s="2">
        <v>0.53137254901960795</v>
      </c>
      <c r="N423" s="2">
        <v>0.74117647058823499</v>
      </c>
      <c r="O423" s="3">
        <v>3.9215686274697101E-5</v>
      </c>
      <c r="P423" s="2">
        <v>6.4516129032566097E-4</v>
      </c>
      <c r="Q423" s="2">
        <v>16.451612903225801</v>
      </c>
      <c r="R423" s="2">
        <v>0.46153846153846201</v>
      </c>
      <c r="S423" s="2">
        <v>26</v>
      </c>
      <c r="T423" s="2">
        <v>69</v>
      </c>
      <c r="U423" s="2">
        <v>373</v>
      </c>
      <c r="V423" s="2">
        <v>67</v>
      </c>
    </row>
    <row r="424" spans="1:22" x14ac:dyDescent="0.25">
      <c r="A424" s="2">
        <f>(Table2[[#This Row],[profit]] / 123.16 * 1000) - (Table2[[#This Row],[positions]] * 0.08)</f>
        <v>-40.88875608964031</v>
      </c>
      <c r="B424" s="2" t="s">
        <v>37</v>
      </c>
      <c r="C424" s="2">
        <v>744</v>
      </c>
      <c r="D424" s="2" t="s">
        <v>30</v>
      </c>
      <c r="E424" s="2">
        <v>0.18</v>
      </c>
      <c r="F424" s="2">
        <v>0.21</v>
      </c>
      <c r="G424" s="2">
        <v>210</v>
      </c>
      <c r="H424" s="2">
        <v>180</v>
      </c>
      <c r="I424" s="2">
        <v>0.19</v>
      </c>
      <c r="J424" s="2">
        <v>164</v>
      </c>
      <c r="K424" s="2">
        <v>-3.4200000000000998</v>
      </c>
      <c r="L424" s="2">
        <v>-5.13000000000011</v>
      </c>
      <c r="M424" s="2">
        <v>0.53048780487804903</v>
      </c>
      <c r="N424" s="2">
        <v>0.46951219512195103</v>
      </c>
      <c r="O424" s="2">
        <v>-2.0853658536585998E-2</v>
      </c>
      <c r="P424" s="2">
        <v>-0.11032258064516499</v>
      </c>
      <c r="Q424" s="2">
        <v>5.2903225806451601</v>
      </c>
      <c r="R424" s="2">
        <v>0.41666666666666702</v>
      </c>
      <c r="S424" s="2">
        <v>237</v>
      </c>
      <c r="T424" s="2">
        <v>102</v>
      </c>
      <c r="U424" s="2">
        <v>25</v>
      </c>
      <c r="V424" s="2">
        <v>36</v>
      </c>
    </row>
    <row r="425" spans="1:22" x14ac:dyDescent="0.25">
      <c r="A425" s="2">
        <f>(Table2[[#This Row],[profit]] / 123.16 * 1000) - (Table2[[#This Row],[positions]] * 0.08)</f>
        <v>-41.001831763559551</v>
      </c>
      <c r="B425" s="2" t="s">
        <v>37</v>
      </c>
      <c r="C425" s="2">
        <v>744</v>
      </c>
      <c r="D425" s="2" t="s">
        <v>30</v>
      </c>
      <c r="E425" s="2">
        <v>0.02</v>
      </c>
      <c r="F425" s="2">
        <v>0.12</v>
      </c>
      <c r="G425" s="2">
        <v>180</v>
      </c>
      <c r="H425" s="2">
        <v>720</v>
      </c>
      <c r="I425" s="2">
        <v>0.04</v>
      </c>
      <c r="J425" s="2">
        <v>477</v>
      </c>
      <c r="K425" s="2">
        <v>-0.34999999999999398</v>
      </c>
      <c r="L425" s="2">
        <v>-0.679999999999922</v>
      </c>
      <c r="M425" s="2">
        <v>0.55974842767295596</v>
      </c>
      <c r="N425" s="2">
        <v>0.60587002096436104</v>
      </c>
      <c r="O425" s="2">
        <v>-7.3375262054506103E-4</v>
      </c>
      <c r="P425" s="2">
        <v>-1.1290322580644999E-2</v>
      </c>
      <c r="Q425" s="2">
        <v>15.3870967741935</v>
      </c>
      <c r="R425" s="2">
        <v>0.38461538461538503</v>
      </c>
      <c r="S425" s="2">
        <v>25</v>
      </c>
      <c r="T425" s="2">
        <v>2</v>
      </c>
      <c r="U425" s="2">
        <v>288</v>
      </c>
      <c r="V425" s="2">
        <v>186</v>
      </c>
    </row>
    <row r="426" spans="1:22" x14ac:dyDescent="0.25">
      <c r="A426" s="2">
        <f>(Table2[[#This Row],[profit]] / 123.16 * 1000) - (Table2[[#This Row],[positions]] * 0.08)</f>
        <v>-41.080636570316102</v>
      </c>
      <c r="B426" s="2" t="s">
        <v>37</v>
      </c>
      <c r="C426" s="2">
        <v>744</v>
      </c>
      <c r="D426" s="2" t="s">
        <v>30</v>
      </c>
      <c r="E426" s="2">
        <v>0.02</v>
      </c>
      <c r="F426" s="2">
        <v>0.11</v>
      </c>
      <c r="G426" s="2">
        <v>30</v>
      </c>
      <c r="H426" s="2">
        <v>660</v>
      </c>
      <c r="I426" s="2">
        <v>0.05</v>
      </c>
      <c r="J426" s="2">
        <v>479</v>
      </c>
      <c r="K426" s="2">
        <v>-0.34000000000013098</v>
      </c>
      <c r="L426" s="2">
        <v>-0.47000000000002701</v>
      </c>
      <c r="M426" s="2">
        <v>0.54279749478079298</v>
      </c>
      <c r="N426" s="2">
        <v>0.55741127348643005</v>
      </c>
      <c r="O426" s="2">
        <v>-7.0981210855977303E-4</v>
      </c>
      <c r="P426" s="2">
        <v>-1.09677419354881E-2</v>
      </c>
      <c r="Q426" s="2">
        <v>15.451612903225801</v>
      </c>
      <c r="R426" s="2">
        <v>0.61538461538461497</v>
      </c>
      <c r="S426" s="2">
        <v>17</v>
      </c>
      <c r="T426" s="2">
        <v>127</v>
      </c>
      <c r="U426" s="2">
        <v>248</v>
      </c>
      <c r="V426" s="2">
        <v>103</v>
      </c>
    </row>
    <row r="427" spans="1:22" x14ac:dyDescent="0.25">
      <c r="A427" s="2">
        <f>(Table2[[#This Row],[profit]] / 123.16 * 1000) - (Table2[[#This Row],[positions]] * 0.08)</f>
        <v>-41.216966547579162</v>
      </c>
      <c r="B427" s="2" t="s">
        <v>37</v>
      </c>
      <c r="C427" s="2">
        <v>744</v>
      </c>
      <c r="D427" s="2" t="s">
        <v>30</v>
      </c>
      <c r="E427" s="2">
        <v>0.23</v>
      </c>
      <c r="F427" s="2">
        <v>0.11</v>
      </c>
      <c r="G427" s="2">
        <v>60</v>
      </c>
      <c r="H427" s="2">
        <v>780</v>
      </c>
      <c r="I427" s="2">
        <v>0.04</v>
      </c>
      <c r="J427" s="2">
        <v>297</v>
      </c>
      <c r="K427" s="2">
        <v>-2.1499999999998498</v>
      </c>
      <c r="L427" s="2">
        <v>-2.2999999999998599</v>
      </c>
      <c r="M427" s="2">
        <v>0.55218855218855201</v>
      </c>
      <c r="N427" s="2">
        <v>0.36026936026936002</v>
      </c>
      <c r="O427" s="2">
        <v>-7.2390572390567303E-3</v>
      </c>
      <c r="P427" s="2">
        <v>-6.93548387096726E-2</v>
      </c>
      <c r="Q427" s="2">
        <v>9.5806451612903203</v>
      </c>
      <c r="R427" s="2">
        <v>0.30769230769230799</v>
      </c>
      <c r="S427" s="2">
        <v>49</v>
      </c>
      <c r="T427" s="2">
        <v>144</v>
      </c>
      <c r="U427" s="2">
        <v>1</v>
      </c>
      <c r="V427" s="2">
        <v>152</v>
      </c>
    </row>
    <row r="428" spans="1:22" x14ac:dyDescent="0.25">
      <c r="A428" s="2">
        <f>(Table2[[#This Row],[profit]] / 123.16 * 1000) - (Table2[[#This Row],[positions]] * 0.08)</f>
        <v>-41.293536862618708</v>
      </c>
      <c r="B428" s="2" t="s">
        <v>37</v>
      </c>
      <c r="C428" s="2">
        <v>744</v>
      </c>
      <c r="D428" s="2" t="s">
        <v>30</v>
      </c>
      <c r="E428" s="2">
        <v>0.28999999999999998</v>
      </c>
      <c r="F428" s="2">
        <v>0.18</v>
      </c>
      <c r="G428" s="2">
        <v>180</v>
      </c>
      <c r="H428" s="2">
        <v>180</v>
      </c>
      <c r="I428" s="2">
        <v>0.26</v>
      </c>
      <c r="J428" s="2">
        <v>165</v>
      </c>
      <c r="K428" s="2">
        <v>-3.4600000000001199</v>
      </c>
      <c r="L428" s="2">
        <v>-3.9600000000001101</v>
      </c>
      <c r="M428" s="2">
        <v>0.53333333333333299</v>
      </c>
      <c r="N428" s="2">
        <v>0.44848484848484799</v>
      </c>
      <c r="O428" s="2">
        <v>-2.09696969696977E-2</v>
      </c>
      <c r="P428" s="2">
        <v>-0.11161290322581</v>
      </c>
      <c r="Q428" s="2">
        <v>5.32258064516129</v>
      </c>
      <c r="R428" s="2">
        <v>0.25</v>
      </c>
      <c r="S428" s="2">
        <v>230</v>
      </c>
      <c r="T428" s="2">
        <v>138</v>
      </c>
      <c r="U428" s="2">
        <v>8</v>
      </c>
      <c r="V428" s="2">
        <v>18</v>
      </c>
    </row>
    <row r="429" spans="1:22" x14ac:dyDescent="0.25">
      <c r="A429" s="2">
        <f>(Table2[[#This Row],[profit]] / 123.16 * 1000) - (Table2[[#This Row],[positions]] * 0.08)</f>
        <v>-41.329002923026358</v>
      </c>
      <c r="B429" s="2" t="s">
        <v>37</v>
      </c>
      <c r="C429" s="2">
        <v>744</v>
      </c>
      <c r="D429" s="2" t="s">
        <v>30</v>
      </c>
      <c r="E429" s="2">
        <v>0.24</v>
      </c>
      <c r="F429" s="2">
        <v>0.09</v>
      </c>
      <c r="G429" s="2">
        <v>30</v>
      </c>
      <c r="H429" s="2">
        <v>240</v>
      </c>
      <c r="I429" s="2">
        <v>0.2</v>
      </c>
      <c r="J429" s="2">
        <v>475</v>
      </c>
      <c r="K429" s="2">
        <v>-0.40999999999992598</v>
      </c>
      <c r="L429" s="2">
        <v>-0.94999999999997398</v>
      </c>
      <c r="M429" s="2">
        <v>0.49263157894736798</v>
      </c>
      <c r="N429" s="2">
        <v>0.435789473684211</v>
      </c>
      <c r="O429" s="2">
        <v>-8.6315789473668495E-4</v>
      </c>
      <c r="P429" s="2">
        <v>-1.32258064516105E-2</v>
      </c>
      <c r="Q429" s="2">
        <v>15.322580645161301</v>
      </c>
      <c r="R429" s="2">
        <v>0.46153846153846201</v>
      </c>
      <c r="S429" s="2">
        <v>49</v>
      </c>
      <c r="T429" s="2">
        <v>465</v>
      </c>
      <c r="U429" s="2">
        <v>5</v>
      </c>
      <c r="V429" s="2">
        <v>4</v>
      </c>
    </row>
    <row r="430" spans="1:22" x14ac:dyDescent="0.25">
      <c r="A430" s="2">
        <f>(Table2[[#This Row],[profit]] / 123.16 * 1000) - (Table2[[#This Row],[positions]] * 0.08)</f>
        <v>-41.410431958428227</v>
      </c>
      <c r="B430" s="2" t="s">
        <v>37</v>
      </c>
      <c r="C430" s="2">
        <v>744</v>
      </c>
      <c r="D430" s="2" t="s">
        <v>30</v>
      </c>
      <c r="E430" s="2">
        <v>0.11</v>
      </c>
      <c r="F430" s="2">
        <v>0.22</v>
      </c>
      <c r="G430" s="2">
        <v>60</v>
      </c>
      <c r="H430" s="2">
        <v>1020</v>
      </c>
      <c r="I430" s="2">
        <v>0.1</v>
      </c>
      <c r="J430" s="2">
        <v>271</v>
      </c>
      <c r="K430" s="2">
        <v>-2.4300000000000201</v>
      </c>
      <c r="L430" s="2">
        <v>-3.2000000000000202</v>
      </c>
      <c r="M430" s="2">
        <v>0.56088560885608896</v>
      </c>
      <c r="N430" s="2">
        <v>0.41328413284132798</v>
      </c>
      <c r="O430" s="2">
        <v>-8.9667896678967598E-3</v>
      </c>
      <c r="P430" s="2">
        <v>-7.8387096774194198E-2</v>
      </c>
      <c r="Q430" s="2">
        <v>8.7419354838709697</v>
      </c>
      <c r="R430" s="2">
        <v>0.230769230769231</v>
      </c>
      <c r="S430" s="2">
        <v>84</v>
      </c>
      <c r="T430" s="2">
        <v>193</v>
      </c>
      <c r="U430" s="2">
        <v>28</v>
      </c>
      <c r="V430" s="2">
        <v>49</v>
      </c>
    </row>
    <row r="431" spans="1:22" x14ac:dyDescent="0.25">
      <c r="A431" s="2">
        <f>(Table2[[#This Row],[profit]] / 123.16 * 1000) - (Table2[[#This Row],[positions]] * 0.08)</f>
        <v>-41.499759662228108</v>
      </c>
      <c r="B431" s="2" t="s">
        <v>37</v>
      </c>
      <c r="C431" s="2">
        <v>744</v>
      </c>
      <c r="D431" s="2" t="s">
        <v>30</v>
      </c>
      <c r="E431" s="2">
        <v>0.02</v>
      </c>
      <c r="F431" s="2">
        <v>0.17</v>
      </c>
      <c r="G431" s="2">
        <v>60</v>
      </c>
      <c r="H431" s="2">
        <v>480</v>
      </c>
      <c r="I431" s="2">
        <v>0.12</v>
      </c>
      <c r="J431" s="2">
        <v>468</v>
      </c>
      <c r="K431" s="2">
        <v>-0.50000000000001399</v>
      </c>
      <c r="L431" s="2">
        <v>-0.989999999999995</v>
      </c>
      <c r="M431" s="2">
        <v>0.54700854700854695</v>
      </c>
      <c r="N431" s="2">
        <v>0.68589743589743601</v>
      </c>
      <c r="O431" s="2">
        <v>-1.0683760683760999E-3</v>
      </c>
      <c r="P431" s="2">
        <v>-1.6129032258065001E-2</v>
      </c>
      <c r="Q431" s="2">
        <v>15.0967741935484</v>
      </c>
      <c r="R431" s="2">
        <v>0.41666666666666702</v>
      </c>
      <c r="S431" s="2">
        <v>37</v>
      </c>
      <c r="T431" s="2">
        <v>127</v>
      </c>
      <c r="U431" s="2">
        <v>305</v>
      </c>
      <c r="V431" s="2">
        <v>35</v>
      </c>
    </row>
    <row r="432" spans="1:22" x14ac:dyDescent="0.25">
      <c r="A432" s="2">
        <f>(Table2[[#This Row],[profit]] / 123.16 * 1000) - (Table2[[#This Row],[positions]] * 0.08)</f>
        <v>-41.540552127313575</v>
      </c>
      <c r="B432" s="2" t="s">
        <v>37</v>
      </c>
      <c r="C432" s="2">
        <v>744</v>
      </c>
      <c r="D432" s="2" t="s">
        <v>30</v>
      </c>
      <c r="E432" s="2">
        <v>0.17</v>
      </c>
      <c r="F432" s="2">
        <v>0.19</v>
      </c>
      <c r="G432" s="2">
        <v>60</v>
      </c>
      <c r="H432" s="2">
        <v>480</v>
      </c>
      <c r="I432" s="2">
        <v>0.3</v>
      </c>
      <c r="J432" s="2">
        <v>298</v>
      </c>
      <c r="K432" s="2">
        <v>-2.1799999999999402</v>
      </c>
      <c r="L432" s="2">
        <v>-2.8599999999999399</v>
      </c>
      <c r="M432" s="2">
        <v>0.55369127516778505</v>
      </c>
      <c r="N432" s="2">
        <v>0.44966442953020103</v>
      </c>
      <c r="O432" s="2">
        <v>-7.3154362416105196E-3</v>
      </c>
      <c r="P432" s="2">
        <v>-7.0322580645159199E-2</v>
      </c>
      <c r="Q432" s="2">
        <v>9.6129032258064502</v>
      </c>
      <c r="R432" s="2">
        <v>0.41666666666666702</v>
      </c>
      <c r="S432" s="2">
        <v>69</v>
      </c>
      <c r="T432" s="2">
        <v>280</v>
      </c>
      <c r="U432" s="2">
        <v>12</v>
      </c>
      <c r="V432" s="2">
        <v>6</v>
      </c>
    </row>
    <row r="433" spans="1:22" x14ac:dyDescent="0.25">
      <c r="A433" s="2">
        <f>(Table2[[#This Row],[profit]] / 123.16 * 1000) - (Table2[[#This Row],[positions]] * 0.08)</f>
        <v>-41.554972393633733</v>
      </c>
      <c r="B433" s="2" t="s">
        <v>37</v>
      </c>
      <c r="C433" s="2">
        <v>744</v>
      </c>
      <c r="D433" s="2" t="s">
        <v>30</v>
      </c>
      <c r="E433" s="2">
        <v>0.05</v>
      </c>
      <c r="F433" s="2">
        <v>0.12</v>
      </c>
      <c r="G433" s="2">
        <v>210</v>
      </c>
      <c r="H433" s="2">
        <v>300</v>
      </c>
      <c r="I433" s="2">
        <v>0.2</v>
      </c>
      <c r="J433" s="2">
        <v>218</v>
      </c>
      <c r="K433" s="2">
        <v>-2.96999999999993</v>
      </c>
      <c r="L433" s="2">
        <v>-3.2799999999998999</v>
      </c>
      <c r="M433" s="2">
        <v>0.51376146788990795</v>
      </c>
      <c r="N433" s="2">
        <v>0.63761467889908297</v>
      </c>
      <c r="O433" s="2">
        <v>-1.3623853211008801E-2</v>
      </c>
      <c r="P433" s="2">
        <v>-9.5806451612900898E-2</v>
      </c>
      <c r="Q433" s="2">
        <v>7.0322580645161299</v>
      </c>
      <c r="R433" s="2">
        <v>0.53846153846153799</v>
      </c>
      <c r="S433" s="2">
        <v>156</v>
      </c>
      <c r="T433" s="2">
        <v>58</v>
      </c>
      <c r="U433" s="2">
        <v>128</v>
      </c>
      <c r="V433" s="2">
        <v>31</v>
      </c>
    </row>
    <row r="434" spans="1:22" x14ac:dyDescent="0.25">
      <c r="A434" s="2">
        <f>(Table2[[#This Row],[profit]] / 123.16 * 1000) - (Table2[[#This Row],[positions]] * 0.08)</f>
        <v>-41.615771354335017</v>
      </c>
      <c r="B434" s="2" t="s">
        <v>37</v>
      </c>
      <c r="C434" s="2">
        <v>744</v>
      </c>
      <c r="D434" s="2" t="s">
        <v>30</v>
      </c>
      <c r="E434" s="2">
        <v>0.13</v>
      </c>
      <c r="F434" s="2">
        <v>0.17</v>
      </c>
      <c r="G434" s="2">
        <v>210</v>
      </c>
      <c r="H434" s="2">
        <v>240</v>
      </c>
      <c r="I434" s="2">
        <v>0.05</v>
      </c>
      <c r="J434" s="2">
        <v>303</v>
      </c>
      <c r="K434" s="2">
        <v>-2.1399999999999002</v>
      </c>
      <c r="L434" s="2">
        <v>-2.5499999999998999</v>
      </c>
      <c r="M434" s="2">
        <v>0.54125412541254103</v>
      </c>
      <c r="N434" s="2">
        <v>0.30693069306930698</v>
      </c>
      <c r="O434" s="2">
        <v>-7.06270627062674E-3</v>
      </c>
      <c r="P434" s="2">
        <v>-6.9032258064512894E-2</v>
      </c>
      <c r="Q434" s="2">
        <v>9.7741935483870996</v>
      </c>
      <c r="R434" s="2">
        <v>0.5</v>
      </c>
      <c r="S434" s="2">
        <v>105</v>
      </c>
      <c r="T434" s="2">
        <v>49</v>
      </c>
      <c r="U434" s="2">
        <v>59</v>
      </c>
      <c r="V434" s="2">
        <v>194</v>
      </c>
    </row>
    <row r="435" spans="1:22" x14ac:dyDescent="0.25">
      <c r="A435" s="2">
        <f>(Table2[[#This Row],[profit]] / 123.16 * 1000) - (Table2[[#This Row],[positions]] * 0.08)</f>
        <v>-41.659837609613838</v>
      </c>
      <c r="B435" s="2" t="s">
        <v>37</v>
      </c>
      <c r="C435" s="2">
        <v>744</v>
      </c>
      <c r="D435" s="2" t="s">
        <v>30</v>
      </c>
      <c r="E435" s="2">
        <v>0.1</v>
      </c>
      <c r="F435" s="2">
        <v>0.11</v>
      </c>
      <c r="G435" s="2">
        <v>30</v>
      </c>
      <c r="H435" s="2">
        <v>420</v>
      </c>
      <c r="I435" s="2">
        <v>0.18</v>
      </c>
      <c r="J435" s="2">
        <v>402</v>
      </c>
      <c r="K435" s="2">
        <v>-1.1700000000000399</v>
      </c>
      <c r="L435" s="2">
        <v>-1.4099999999999699</v>
      </c>
      <c r="M435" s="2">
        <v>0.51741293532338295</v>
      </c>
      <c r="N435" s="2">
        <v>0.44776119402985098</v>
      </c>
      <c r="O435" s="2">
        <v>-2.9104477611941399E-3</v>
      </c>
      <c r="P435" s="2">
        <v>-3.7741935483872398E-2</v>
      </c>
      <c r="Q435" s="2">
        <v>12.9677419354839</v>
      </c>
      <c r="R435" s="2">
        <v>0.38461538461538503</v>
      </c>
      <c r="S435" s="2">
        <v>44</v>
      </c>
      <c r="T435" s="2">
        <v>367</v>
      </c>
      <c r="U435" s="2">
        <v>26</v>
      </c>
      <c r="V435" s="2">
        <v>8</v>
      </c>
    </row>
    <row r="436" spans="1:22" x14ac:dyDescent="0.25">
      <c r="A436" s="2">
        <f>(Table2[[#This Row],[profit]] / 123.16 * 1000) - (Table2[[#This Row],[positions]] * 0.08)</f>
        <v>-41.830672296200959</v>
      </c>
      <c r="B436" s="2" t="s">
        <v>37</v>
      </c>
      <c r="C436" s="2">
        <v>744</v>
      </c>
      <c r="D436" s="2" t="s">
        <v>30</v>
      </c>
      <c r="E436" s="2">
        <v>0.1</v>
      </c>
      <c r="F436" s="2">
        <v>0.18</v>
      </c>
      <c r="G436" s="2">
        <v>90</v>
      </c>
      <c r="H436" s="2">
        <v>300</v>
      </c>
      <c r="I436" s="2">
        <v>0.08</v>
      </c>
      <c r="J436" s="2">
        <v>327</v>
      </c>
      <c r="K436" s="2">
        <v>-1.9300000000001101</v>
      </c>
      <c r="L436" s="2">
        <v>-2.2500000000000999</v>
      </c>
      <c r="M436" s="2">
        <v>0.52599388379204903</v>
      </c>
      <c r="N436" s="2">
        <v>0.437308868501529</v>
      </c>
      <c r="O436" s="2">
        <v>-5.9021406727832E-3</v>
      </c>
      <c r="P436" s="2">
        <v>-6.22580645161325E-2</v>
      </c>
      <c r="Q436" s="2">
        <v>10.548387096774199</v>
      </c>
      <c r="R436" s="2">
        <v>0.33333333333333298</v>
      </c>
      <c r="S436" s="2">
        <v>91</v>
      </c>
      <c r="T436" s="2">
        <v>158</v>
      </c>
      <c r="U436" s="2">
        <v>62</v>
      </c>
      <c r="V436" s="2">
        <v>106</v>
      </c>
    </row>
    <row r="437" spans="1:22" x14ac:dyDescent="0.25">
      <c r="A437" s="2">
        <f>(Table2[[#This Row],[profit]] / 123.16 * 1000) - (Table2[[#This Row],[positions]] * 0.08)</f>
        <v>-41.896407924649893</v>
      </c>
      <c r="B437" s="2" t="s">
        <v>37</v>
      </c>
      <c r="C437" s="2">
        <v>744</v>
      </c>
      <c r="D437" s="2" t="s">
        <v>30</v>
      </c>
      <c r="E437" s="2">
        <v>0.21</v>
      </c>
      <c r="F437" s="2">
        <v>0.2</v>
      </c>
      <c r="G437" s="2">
        <v>60</v>
      </c>
      <c r="H437" s="2">
        <v>840</v>
      </c>
      <c r="I437" s="2">
        <v>0.09</v>
      </c>
      <c r="J437" s="2">
        <v>272</v>
      </c>
      <c r="K437" s="2">
        <v>-2.4799999999998801</v>
      </c>
      <c r="L437" s="2">
        <v>-3.3599999999998702</v>
      </c>
      <c r="M437" s="2">
        <v>0.5625</v>
      </c>
      <c r="N437" s="2">
        <v>0.42279411764705899</v>
      </c>
      <c r="O437" s="2">
        <v>-9.1176470588230692E-3</v>
      </c>
      <c r="P437" s="2">
        <v>-7.9999999999996005E-2</v>
      </c>
      <c r="Q437" s="2">
        <v>8.7741935483870996</v>
      </c>
      <c r="R437" s="2">
        <v>0.16666666666666699</v>
      </c>
      <c r="S437" s="2">
        <v>85</v>
      </c>
      <c r="T437" s="2">
        <v>206</v>
      </c>
      <c r="U437" s="2">
        <v>7</v>
      </c>
      <c r="V437" s="2">
        <v>58</v>
      </c>
    </row>
    <row r="438" spans="1:22" x14ac:dyDescent="0.25">
      <c r="A438" s="2">
        <f>(Table2[[#This Row],[profit]] / 123.16 * 1000) - (Table2[[#This Row],[positions]] * 0.08)</f>
        <v>-42.222227996102148</v>
      </c>
      <c r="B438" s="2" t="s">
        <v>37</v>
      </c>
      <c r="C438" s="2">
        <v>744</v>
      </c>
      <c r="D438" s="2" t="s">
        <v>30</v>
      </c>
      <c r="E438" s="2">
        <v>0.18</v>
      </c>
      <c r="F438" s="2">
        <v>0.09</v>
      </c>
      <c r="G438" s="2">
        <v>30</v>
      </c>
      <c r="H438" s="2">
        <v>360</v>
      </c>
      <c r="I438" s="2">
        <v>0.13</v>
      </c>
      <c r="J438" s="2">
        <v>407</v>
      </c>
      <c r="K438" s="2">
        <v>-1.18999999999994</v>
      </c>
      <c r="L438" s="2">
        <v>-1.5299999999998599</v>
      </c>
      <c r="M438" s="2">
        <v>0.49877149877149901</v>
      </c>
      <c r="N438" s="2">
        <v>0.42997542997542998</v>
      </c>
      <c r="O438" s="2">
        <v>-2.9238329238327801E-3</v>
      </c>
      <c r="P438" s="2">
        <v>-3.8387096774191602E-2</v>
      </c>
      <c r="Q438" s="2">
        <v>13.1290322580645</v>
      </c>
      <c r="R438" s="2">
        <v>0.230769230769231</v>
      </c>
      <c r="S438" s="2">
        <v>52</v>
      </c>
      <c r="T438" s="2">
        <v>380</v>
      </c>
      <c r="U438" s="2">
        <v>8</v>
      </c>
      <c r="V438" s="2">
        <v>18</v>
      </c>
    </row>
    <row r="439" spans="1:22" x14ac:dyDescent="0.25">
      <c r="A439" s="2">
        <f>(Table2[[#This Row],[profit]] / 123.16 * 1000) - (Table2[[#This Row],[positions]] * 0.08)</f>
        <v>-42.45401753816077</v>
      </c>
      <c r="B439" s="2" t="s">
        <v>37</v>
      </c>
      <c r="C439" s="2">
        <v>744</v>
      </c>
      <c r="D439" s="2" t="s">
        <v>30</v>
      </c>
      <c r="E439" s="2">
        <v>0.28000000000000003</v>
      </c>
      <c r="F439" s="2">
        <v>0.16</v>
      </c>
      <c r="G439" s="2">
        <v>60</v>
      </c>
      <c r="H439" s="2">
        <v>600</v>
      </c>
      <c r="I439" s="2">
        <v>0.3</v>
      </c>
      <c r="J439" s="2">
        <v>281</v>
      </c>
      <c r="K439" s="2">
        <v>-2.4599999999998801</v>
      </c>
      <c r="L439" s="2">
        <v>-3.1099999999998702</v>
      </c>
      <c r="M439" s="2">
        <v>0.54448398576512502</v>
      </c>
      <c r="N439" s="2">
        <v>0.45907473309608499</v>
      </c>
      <c r="O439" s="2">
        <v>-8.7544483985760903E-3</v>
      </c>
      <c r="P439" s="2">
        <v>-7.9354838709673595E-2</v>
      </c>
      <c r="Q439" s="2">
        <v>9.0645161290322598</v>
      </c>
      <c r="R439" s="2">
        <v>0.25</v>
      </c>
      <c r="S439" s="2">
        <v>71</v>
      </c>
      <c r="T439" s="2">
        <v>273</v>
      </c>
      <c r="U439" s="2">
        <v>2</v>
      </c>
      <c r="V439" s="2">
        <v>5</v>
      </c>
    </row>
    <row r="440" spans="1:22" x14ac:dyDescent="0.25">
      <c r="A440" s="2">
        <f>(Table2[[#This Row],[profit]] / 123.16 * 1000) - (Table2[[#This Row],[positions]] * 0.08)</f>
        <v>-42.594816498863025</v>
      </c>
      <c r="B440" s="2" t="s">
        <v>37</v>
      </c>
      <c r="C440" s="2">
        <v>744</v>
      </c>
      <c r="D440" s="2" t="s">
        <v>30</v>
      </c>
      <c r="E440" s="2">
        <v>0.06</v>
      </c>
      <c r="F440" s="2">
        <v>0.18</v>
      </c>
      <c r="G440" s="2">
        <v>60</v>
      </c>
      <c r="H440" s="2">
        <v>420</v>
      </c>
      <c r="I440" s="2">
        <v>0.09</v>
      </c>
      <c r="J440" s="2">
        <v>367</v>
      </c>
      <c r="K440" s="2">
        <v>-1.6299999999999699</v>
      </c>
      <c r="L440" s="2">
        <v>-2</v>
      </c>
      <c r="M440" s="2">
        <v>0.55585831062670299</v>
      </c>
      <c r="N440" s="2">
        <v>0.47956403269754799</v>
      </c>
      <c r="O440" s="2">
        <v>-4.4414168937328804E-3</v>
      </c>
      <c r="P440" s="2">
        <v>-5.2580645161289297E-2</v>
      </c>
      <c r="Q440" s="2">
        <v>11.8387096774194</v>
      </c>
      <c r="R440" s="2">
        <v>0.33333333333333298</v>
      </c>
      <c r="S440" s="2">
        <v>53</v>
      </c>
      <c r="T440" s="2">
        <v>191</v>
      </c>
      <c r="U440" s="2">
        <v>99</v>
      </c>
      <c r="V440" s="2">
        <v>76</v>
      </c>
    </row>
    <row r="441" spans="1:22" x14ac:dyDescent="0.25">
      <c r="A441" s="2">
        <f>(Table2[[#This Row],[profit]] / 123.16 * 1000) - (Table2[[#This Row],[positions]] * 0.08)</f>
        <v>-42.610431958427327</v>
      </c>
      <c r="B441" s="2" t="s">
        <v>37</v>
      </c>
      <c r="C441" s="2">
        <v>744</v>
      </c>
      <c r="D441" s="2" t="s">
        <v>30</v>
      </c>
      <c r="E441" s="2">
        <v>0.05</v>
      </c>
      <c r="F441" s="2">
        <v>0.19</v>
      </c>
      <c r="G441" s="2">
        <v>60</v>
      </c>
      <c r="H441" s="2">
        <v>840</v>
      </c>
      <c r="I441" s="2">
        <v>0.28999999999999998</v>
      </c>
      <c r="J441" s="2">
        <v>286</v>
      </c>
      <c r="K441" s="2">
        <v>-2.42999999999991</v>
      </c>
      <c r="L441" s="2">
        <v>-2.9999999999999001</v>
      </c>
      <c r="M441" s="2">
        <v>0.54195804195804198</v>
      </c>
      <c r="N441" s="2">
        <v>0.49300699300699302</v>
      </c>
      <c r="O441" s="2">
        <v>-8.4965034965031692E-3</v>
      </c>
      <c r="P441" s="2">
        <v>-7.8387096774190604E-2</v>
      </c>
      <c r="Q441" s="2">
        <v>9.2258064516129004</v>
      </c>
      <c r="R441" s="2">
        <v>0.25</v>
      </c>
      <c r="S441" s="2">
        <v>70</v>
      </c>
      <c r="T441" s="2">
        <v>184</v>
      </c>
      <c r="U441" s="2">
        <v>94</v>
      </c>
      <c r="V441" s="2">
        <v>7</v>
      </c>
    </row>
    <row r="442" spans="1:22" x14ac:dyDescent="0.25">
      <c r="A442" s="2">
        <f>(Table2[[#This Row],[profit]] / 123.16 * 1000) - (Table2[[#This Row],[positions]] * 0.08)</f>
        <v>-42.624774277362782</v>
      </c>
      <c r="B442" s="2" t="s">
        <v>37</v>
      </c>
      <c r="C442" s="2">
        <v>744</v>
      </c>
      <c r="D442" s="2" t="s">
        <v>30</v>
      </c>
      <c r="E442" s="2">
        <v>0.05</v>
      </c>
      <c r="F442" s="2">
        <v>0.2</v>
      </c>
      <c r="G442" s="2">
        <v>150</v>
      </c>
      <c r="H442" s="2">
        <v>300</v>
      </c>
      <c r="I442" s="2">
        <v>0.16</v>
      </c>
      <c r="J442" s="2">
        <v>274</v>
      </c>
      <c r="K442" s="2">
        <v>-2.5499999999999998</v>
      </c>
      <c r="L442" s="2">
        <v>-2.7899999999999898</v>
      </c>
      <c r="M442" s="2">
        <v>0.55109489051094895</v>
      </c>
      <c r="N442" s="2">
        <v>0.59854014598540195</v>
      </c>
      <c r="O442" s="2">
        <v>-9.3065693430656807E-3</v>
      </c>
      <c r="P442" s="2">
        <v>-8.2258064516128895E-2</v>
      </c>
      <c r="Q442" s="2">
        <v>8.8387096774193594</v>
      </c>
      <c r="R442" s="2">
        <v>0.33333333333333298</v>
      </c>
      <c r="S442" s="2">
        <v>109</v>
      </c>
      <c r="T442" s="2">
        <v>84</v>
      </c>
      <c r="U442" s="2">
        <v>152</v>
      </c>
      <c r="V442" s="2">
        <v>37</v>
      </c>
    </row>
    <row r="443" spans="1:22" x14ac:dyDescent="0.25">
      <c r="A443" s="2">
        <f>(Table2[[#This Row],[profit]] / 123.16 * 1000) - (Table2[[#This Row],[positions]] * 0.08)</f>
        <v>-42.744059759661745</v>
      </c>
      <c r="B443" s="2" t="s">
        <v>37</v>
      </c>
      <c r="C443" s="2">
        <v>744</v>
      </c>
      <c r="D443" s="2" t="s">
        <v>30</v>
      </c>
      <c r="E443" s="2">
        <v>0.15</v>
      </c>
      <c r="F443" s="2">
        <v>0.19</v>
      </c>
      <c r="G443" s="2">
        <v>30</v>
      </c>
      <c r="H443" s="2">
        <v>900</v>
      </c>
      <c r="I443" s="2">
        <v>0.08</v>
      </c>
      <c r="J443" s="2">
        <v>378</v>
      </c>
      <c r="K443" s="2">
        <v>-1.5399999999999401</v>
      </c>
      <c r="L443" s="2">
        <v>-1.88999999999987</v>
      </c>
      <c r="M443" s="2">
        <v>0.55555555555555602</v>
      </c>
      <c r="N443" s="2">
        <v>0.42063492063492097</v>
      </c>
      <c r="O443" s="2">
        <v>-4.0740740740739002E-3</v>
      </c>
      <c r="P443" s="2">
        <v>-4.9677419354836598E-2</v>
      </c>
      <c r="Q443" s="2">
        <v>12.193548387096801</v>
      </c>
      <c r="R443" s="2">
        <v>0.41666666666666702</v>
      </c>
      <c r="S443" s="2">
        <v>44</v>
      </c>
      <c r="T443" s="2">
        <v>325</v>
      </c>
      <c r="U443" s="2">
        <v>8</v>
      </c>
      <c r="V443" s="2">
        <v>44</v>
      </c>
    </row>
    <row r="444" spans="1:22" x14ac:dyDescent="0.25">
      <c r="A444" s="2">
        <f>(Table2[[#This Row],[profit]] / 123.16 * 1000) - (Table2[[#This Row],[positions]] * 0.08)</f>
        <v>-42.861032802857586</v>
      </c>
      <c r="B444" s="2" t="s">
        <v>37</v>
      </c>
      <c r="C444" s="2">
        <v>744</v>
      </c>
      <c r="D444" s="2" t="s">
        <v>30</v>
      </c>
      <c r="E444" s="2">
        <v>0.31</v>
      </c>
      <c r="F444" s="2">
        <v>0.15</v>
      </c>
      <c r="G444" s="2">
        <v>30</v>
      </c>
      <c r="H444" s="2">
        <v>600</v>
      </c>
      <c r="I444" s="2">
        <v>0.13</v>
      </c>
      <c r="J444" s="2">
        <v>416</v>
      </c>
      <c r="K444" s="2">
        <v>-1.17999999999994</v>
      </c>
      <c r="L444" s="2">
        <v>-1.7299999999998299</v>
      </c>
      <c r="M444" s="2">
        <v>0.52403846153846201</v>
      </c>
      <c r="N444" s="2">
        <v>0.43990384615384598</v>
      </c>
      <c r="O444" s="2">
        <v>-2.8365384615383102E-3</v>
      </c>
      <c r="P444" s="2">
        <v>-3.8064516129030203E-2</v>
      </c>
      <c r="Q444" s="2">
        <v>13.419354838709699</v>
      </c>
      <c r="R444" s="2">
        <v>0.38461538461538503</v>
      </c>
      <c r="S444" s="2">
        <v>44</v>
      </c>
      <c r="T444" s="2">
        <v>403</v>
      </c>
      <c r="U444" s="2">
        <v>1</v>
      </c>
      <c r="V444" s="2">
        <v>11</v>
      </c>
    </row>
    <row r="445" spans="1:22" x14ac:dyDescent="0.25">
      <c r="A445" s="2">
        <f>(Table2[[#This Row],[profit]] / 123.16 * 1000) - (Table2[[#This Row],[positions]] * 0.08)</f>
        <v>-42.894576161090043</v>
      </c>
      <c r="B445" s="2" t="s">
        <v>37</v>
      </c>
      <c r="C445" s="2">
        <v>744</v>
      </c>
      <c r="D445" s="2" t="s">
        <v>30</v>
      </c>
      <c r="E445" s="2">
        <v>0.13</v>
      </c>
      <c r="F445" s="2">
        <v>0.22</v>
      </c>
      <c r="G445" s="2">
        <v>60</v>
      </c>
      <c r="H445" s="2">
        <v>420</v>
      </c>
      <c r="I445" s="2">
        <v>0.26</v>
      </c>
      <c r="J445" s="2">
        <v>320</v>
      </c>
      <c r="K445" s="2">
        <v>-2.1299999999998498</v>
      </c>
      <c r="L445" s="2">
        <v>-3.0799999999999099</v>
      </c>
      <c r="M445" s="2">
        <v>0.55000000000000004</v>
      </c>
      <c r="N445" s="2">
        <v>0.44062499999999999</v>
      </c>
      <c r="O445" s="2">
        <v>-6.6562499999995401E-3</v>
      </c>
      <c r="P445" s="2">
        <v>-6.8709677419350093E-2</v>
      </c>
      <c r="Q445" s="2">
        <v>10.322580645161301</v>
      </c>
      <c r="R445" s="2">
        <v>0.33333333333333298</v>
      </c>
      <c r="S445" s="2">
        <v>68</v>
      </c>
      <c r="T445" s="2">
        <v>291</v>
      </c>
      <c r="U445" s="2">
        <v>21</v>
      </c>
      <c r="V445" s="2">
        <v>8</v>
      </c>
    </row>
    <row r="446" spans="1:22" x14ac:dyDescent="0.25">
      <c r="A446" s="2">
        <f>(Table2[[#This Row],[profit]] / 123.16 * 1000) - (Table2[[#This Row],[positions]] * 0.08)</f>
        <v>-43.317284832737741</v>
      </c>
      <c r="B446" s="2" t="s">
        <v>37</v>
      </c>
      <c r="C446" s="2">
        <v>744</v>
      </c>
      <c r="D446" s="2" t="s">
        <v>30</v>
      </c>
      <c r="E446" s="2">
        <v>0.3</v>
      </c>
      <c r="F446" s="2">
        <v>0.17</v>
      </c>
      <c r="G446" s="2">
        <v>60</v>
      </c>
      <c r="H446" s="2">
        <v>480</v>
      </c>
      <c r="I446" s="2">
        <v>0.23</v>
      </c>
      <c r="J446" s="2">
        <v>306</v>
      </c>
      <c r="K446" s="2">
        <v>-2.3199999999999799</v>
      </c>
      <c r="L446" s="2">
        <v>-3.0999999999999499</v>
      </c>
      <c r="M446" s="2">
        <v>0.53921568627451</v>
      </c>
      <c r="N446" s="2">
        <v>0.447712418300654</v>
      </c>
      <c r="O446" s="2">
        <v>-7.5816993464051597E-3</v>
      </c>
      <c r="P446" s="2">
        <v>-7.4838709677418694E-2</v>
      </c>
      <c r="Q446" s="2">
        <v>9.8709677419354804</v>
      </c>
      <c r="R446" s="2">
        <v>0.25</v>
      </c>
      <c r="S446" s="2">
        <v>70</v>
      </c>
      <c r="T446" s="2">
        <v>294</v>
      </c>
      <c r="U446" s="2">
        <v>2</v>
      </c>
      <c r="V446" s="2">
        <v>9</v>
      </c>
    </row>
    <row r="447" spans="1:22" x14ac:dyDescent="0.25">
      <c r="A447" s="2">
        <f>(Table2[[#This Row],[profit]] / 123.16 * 1000) - (Table2[[#This Row],[positions]] * 0.08)</f>
        <v>-43.36620980837845</v>
      </c>
      <c r="B447" s="2" t="s">
        <v>37</v>
      </c>
      <c r="C447" s="2">
        <v>744</v>
      </c>
      <c r="D447" s="2" t="s">
        <v>30</v>
      </c>
      <c r="E447" s="2">
        <v>0.09</v>
      </c>
      <c r="F447" s="2">
        <v>0.15</v>
      </c>
      <c r="G447" s="2">
        <v>180</v>
      </c>
      <c r="H447" s="2">
        <v>300</v>
      </c>
      <c r="I447" s="2">
        <v>0.05</v>
      </c>
      <c r="J447" s="2">
        <v>333</v>
      </c>
      <c r="K447" s="2">
        <v>-2.0599999999998899</v>
      </c>
      <c r="L447" s="2">
        <v>-2.4999999999998899</v>
      </c>
      <c r="M447" s="2">
        <v>0.54954954954955004</v>
      </c>
      <c r="N447" s="2">
        <v>0.363363363363363</v>
      </c>
      <c r="O447" s="2">
        <v>-6.1861861861858504E-3</v>
      </c>
      <c r="P447" s="2">
        <v>-6.6451612903222199E-2</v>
      </c>
      <c r="Q447" s="2">
        <v>10.741935483871</v>
      </c>
      <c r="R447" s="2">
        <v>0.38461538461538503</v>
      </c>
      <c r="S447" s="2">
        <v>97</v>
      </c>
      <c r="T447" s="2">
        <v>42</v>
      </c>
      <c r="U447" s="2">
        <v>96</v>
      </c>
      <c r="V447" s="2">
        <v>194</v>
      </c>
    </row>
    <row r="448" spans="1:22" x14ac:dyDescent="0.25">
      <c r="A448" s="2">
        <f>(Table2[[#This Row],[profit]] / 123.16 * 1000) - (Table2[[#This Row],[positions]] * 0.08)</f>
        <v>-43.411549204286615</v>
      </c>
      <c r="B448" s="2" t="s">
        <v>37</v>
      </c>
      <c r="C448" s="2">
        <v>744</v>
      </c>
      <c r="D448" s="2" t="s">
        <v>30</v>
      </c>
      <c r="E448" s="2">
        <v>0.02</v>
      </c>
      <c r="F448" s="2">
        <v>0.21</v>
      </c>
      <c r="G448" s="2">
        <v>210</v>
      </c>
      <c r="H448" s="2">
        <v>420</v>
      </c>
      <c r="I448" s="2">
        <v>0.15</v>
      </c>
      <c r="J448" s="2">
        <v>363</v>
      </c>
      <c r="K448" s="2">
        <v>-1.7699999999999401</v>
      </c>
      <c r="L448" s="2">
        <v>-2.2699999999999001</v>
      </c>
      <c r="M448" s="2">
        <v>0.56749311294765803</v>
      </c>
      <c r="N448" s="2">
        <v>0.78236914600551</v>
      </c>
      <c r="O448" s="2">
        <v>-4.8760330578510704E-3</v>
      </c>
      <c r="P448" s="2">
        <v>-5.7096774193546397E-2</v>
      </c>
      <c r="Q448" s="2">
        <v>11.709677419354801</v>
      </c>
      <c r="R448" s="2">
        <v>0.25</v>
      </c>
      <c r="S448" s="2">
        <v>83</v>
      </c>
      <c r="T448" s="2">
        <v>31</v>
      </c>
      <c r="U448" s="2">
        <v>283</v>
      </c>
      <c r="V448" s="2">
        <v>48</v>
      </c>
    </row>
    <row r="449" spans="1:22" x14ac:dyDescent="0.25">
      <c r="A449" s="2">
        <f>(Table2[[#This Row],[profit]] / 123.16 * 1000) - (Table2[[#This Row],[positions]] * 0.08)</f>
        <v>-43.486846378693492</v>
      </c>
      <c r="B449" s="2" t="s">
        <v>37</v>
      </c>
      <c r="C449" s="2">
        <v>744</v>
      </c>
      <c r="D449" s="2" t="s">
        <v>30</v>
      </c>
      <c r="E449" s="2">
        <v>0.1</v>
      </c>
      <c r="F449" s="2">
        <v>0.19</v>
      </c>
      <c r="G449" s="2">
        <v>60</v>
      </c>
      <c r="H449" s="2">
        <v>1020</v>
      </c>
      <c r="I449" s="2">
        <v>0.05</v>
      </c>
      <c r="J449" s="2">
        <v>300</v>
      </c>
      <c r="K449" s="2">
        <v>-2.3999999999998902</v>
      </c>
      <c r="L449" s="2">
        <v>-2.7899999999998601</v>
      </c>
      <c r="M449" s="2">
        <v>0.55666666666666698</v>
      </c>
      <c r="N449" s="2">
        <v>0.38333333333333303</v>
      </c>
      <c r="O449" s="2">
        <v>-7.9999999999996393E-3</v>
      </c>
      <c r="P449" s="2">
        <v>-7.7419354838706197E-2</v>
      </c>
      <c r="Q449" s="2">
        <v>9.67741935483871</v>
      </c>
      <c r="R449" s="2">
        <v>0.38461538461538503</v>
      </c>
      <c r="S449" s="2">
        <v>60</v>
      </c>
      <c r="T449" s="2">
        <v>141</v>
      </c>
      <c r="U449" s="2">
        <v>34</v>
      </c>
      <c r="V449" s="2">
        <v>125</v>
      </c>
    </row>
    <row r="450" spans="1:22" x14ac:dyDescent="0.25">
      <c r="A450" s="2">
        <f>(Table2[[#This Row],[profit]] / 123.16 * 1000) - (Table2[[#This Row],[positions]] * 0.08)</f>
        <v>-43.535693406949989</v>
      </c>
      <c r="B450" s="2" t="s">
        <v>37</v>
      </c>
      <c r="C450" s="2">
        <v>744</v>
      </c>
      <c r="D450" s="2" t="s">
        <v>30</v>
      </c>
      <c r="E450" s="2">
        <v>0.2</v>
      </c>
      <c r="F450" s="2">
        <v>0.17</v>
      </c>
      <c r="G450" s="2">
        <v>30</v>
      </c>
      <c r="H450" s="2">
        <v>720</v>
      </c>
      <c r="I450" s="2">
        <v>0.28000000000000003</v>
      </c>
      <c r="J450" s="2">
        <v>395</v>
      </c>
      <c r="K450" s="2">
        <v>-1.46999999999996</v>
      </c>
      <c r="L450" s="2">
        <v>-2.0199999999998801</v>
      </c>
      <c r="M450" s="2">
        <v>0.54177215189873396</v>
      </c>
      <c r="N450" s="2">
        <v>0.41518987341772201</v>
      </c>
      <c r="O450" s="2">
        <v>-3.7215189873416599E-3</v>
      </c>
      <c r="P450" s="2">
        <v>-4.7419354838708301E-2</v>
      </c>
      <c r="Q450" s="2">
        <v>12.741935483871</v>
      </c>
      <c r="R450" s="2">
        <v>0.25</v>
      </c>
      <c r="S450" s="2">
        <v>45</v>
      </c>
      <c r="T450" s="2">
        <v>388</v>
      </c>
      <c r="U450" s="2">
        <v>4</v>
      </c>
      <c r="V450" s="2">
        <v>2</v>
      </c>
    </row>
    <row r="451" spans="1:22" x14ac:dyDescent="0.25">
      <c r="A451" s="2">
        <f>(Table2[[#This Row],[profit]] / 123.16 * 1000) - (Table2[[#This Row],[positions]] * 0.08)</f>
        <v>-43.637362780124064</v>
      </c>
      <c r="B451" s="2" t="s">
        <v>37</v>
      </c>
      <c r="C451" s="2">
        <v>744</v>
      </c>
      <c r="D451" s="2" t="s">
        <v>30</v>
      </c>
      <c r="E451" s="2">
        <v>0.21</v>
      </c>
      <c r="F451" s="2">
        <v>0.22</v>
      </c>
      <c r="G451" s="2">
        <v>90</v>
      </c>
      <c r="H451" s="2">
        <v>480</v>
      </c>
      <c r="I451" s="2">
        <v>0.11</v>
      </c>
      <c r="J451" s="2">
        <v>242</v>
      </c>
      <c r="K451" s="2">
        <v>-2.9900000000000801</v>
      </c>
      <c r="L451" s="2">
        <v>-3.2600000000001002</v>
      </c>
      <c r="M451" s="2">
        <v>0.52892561983471098</v>
      </c>
      <c r="N451" s="2">
        <v>0.47520661157024802</v>
      </c>
      <c r="O451" s="2">
        <v>-1.2355371900826801E-2</v>
      </c>
      <c r="P451" s="2">
        <v>-9.6451612903228401E-2</v>
      </c>
      <c r="Q451" s="2">
        <v>7.8064516129032304</v>
      </c>
      <c r="R451" s="2">
        <v>0.41666666666666702</v>
      </c>
      <c r="S451" s="2">
        <v>102</v>
      </c>
      <c r="T451" s="2">
        <v>180</v>
      </c>
      <c r="U451" s="2">
        <v>10</v>
      </c>
      <c r="V451" s="2">
        <v>52</v>
      </c>
    </row>
    <row r="452" spans="1:22" x14ac:dyDescent="0.25">
      <c r="A452" s="2">
        <f>(Table2[[#This Row],[profit]] / 123.16 * 1000) - (Table2[[#This Row],[positions]] * 0.08)</f>
        <v>-43.640792465087365</v>
      </c>
      <c r="B452" s="2" t="s">
        <v>37</v>
      </c>
      <c r="C452" s="2">
        <v>744</v>
      </c>
      <c r="D452" s="2" t="s">
        <v>30</v>
      </c>
      <c r="E452" s="2">
        <v>0.08</v>
      </c>
      <c r="F452" s="2">
        <v>0.22</v>
      </c>
      <c r="G452" s="2">
        <v>120</v>
      </c>
      <c r="H452" s="2">
        <v>660</v>
      </c>
      <c r="I452" s="2">
        <v>0.03</v>
      </c>
      <c r="J452" s="2">
        <v>375</v>
      </c>
      <c r="K452" s="2">
        <v>-1.68000000000016</v>
      </c>
      <c r="L452" s="2">
        <v>-2.36000000000013</v>
      </c>
      <c r="M452" s="2">
        <v>0.56266666666666698</v>
      </c>
      <c r="N452" s="2">
        <v>0.28266666666666701</v>
      </c>
      <c r="O452" s="2">
        <v>-4.4800000000004402E-3</v>
      </c>
      <c r="P452" s="2">
        <v>-5.4193548387101997E-2</v>
      </c>
      <c r="Q452" s="2">
        <v>12.0967741935484</v>
      </c>
      <c r="R452" s="2">
        <v>0.41666666666666702</v>
      </c>
      <c r="S452" s="2">
        <v>51</v>
      </c>
      <c r="T452" s="2">
        <v>37</v>
      </c>
      <c r="U452" s="2">
        <v>80</v>
      </c>
      <c r="V452" s="2">
        <v>257</v>
      </c>
    </row>
    <row r="453" spans="1:22" x14ac:dyDescent="0.25">
      <c r="A453" s="2">
        <f>(Table2[[#This Row],[profit]] / 123.16 * 1000) - (Table2[[#This Row],[positions]] * 0.08)</f>
        <v>-44.090990581356934</v>
      </c>
      <c r="B453" s="2" t="s">
        <v>37</v>
      </c>
      <c r="C453" s="2">
        <v>744</v>
      </c>
      <c r="D453" s="2" t="s">
        <v>30</v>
      </c>
      <c r="E453" s="2">
        <v>0.05</v>
      </c>
      <c r="F453" s="2">
        <v>0.21</v>
      </c>
      <c r="G453" s="2">
        <v>150</v>
      </c>
      <c r="H453" s="2">
        <v>120</v>
      </c>
      <c r="I453" s="2">
        <v>0.16</v>
      </c>
      <c r="J453" s="2">
        <v>338</v>
      </c>
      <c r="K453" s="2">
        <v>-2.0999999999999202</v>
      </c>
      <c r="L453" s="2">
        <v>-2.6099999999999302</v>
      </c>
      <c r="M453" s="2">
        <v>0.54142011834319503</v>
      </c>
      <c r="N453" s="2">
        <v>0.61538461538461497</v>
      </c>
      <c r="O453" s="2">
        <v>-6.2130177514790599E-3</v>
      </c>
      <c r="P453" s="2">
        <v>-6.7741935483868504E-2</v>
      </c>
      <c r="Q453" s="2">
        <v>10.9032258064516</v>
      </c>
      <c r="R453" s="2">
        <v>0.33333333333333298</v>
      </c>
      <c r="S453" s="2">
        <v>115</v>
      </c>
      <c r="T453" s="2">
        <v>88</v>
      </c>
      <c r="U453" s="2">
        <v>197</v>
      </c>
      <c r="V453" s="2">
        <v>52</v>
      </c>
    </row>
    <row r="454" spans="1:22" x14ac:dyDescent="0.25">
      <c r="A454" s="2">
        <f>(Table2[[#This Row],[profit]] / 123.16 * 1000) - (Table2[[#This Row],[positions]] * 0.08)</f>
        <v>-44.16254628125958</v>
      </c>
      <c r="B454" s="2" t="s">
        <v>37</v>
      </c>
      <c r="C454" s="2">
        <v>744</v>
      </c>
      <c r="D454" s="2" t="s">
        <v>30</v>
      </c>
      <c r="E454" s="2">
        <v>7.0000000000000007E-2</v>
      </c>
      <c r="F454" s="2">
        <v>0.18</v>
      </c>
      <c r="G454" s="2">
        <v>30</v>
      </c>
      <c r="H454" s="2">
        <v>720</v>
      </c>
      <c r="I454" s="2">
        <v>0.11</v>
      </c>
      <c r="J454" s="2">
        <v>414</v>
      </c>
      <c r="K454" s="2">
        <v>-1.3599999999999299</v>
      </c>
      <c r="L454" s="2">
        <v>-1.5899999999998899</v>
      </c>
      <c r="M454" s="2">
        <v>0.53864734299516903</v>
      </c>
      <c r="N454" s="2">
        <v>0.42753623188405798</v>
      </c>
      <c r="O454" s="2">
        <v>-3.2850241545892001E-3</v>
      </c>
      <c r="P454" s="2">
        <v>-4.3870967741933199E-2</v>
      </c>
      <c r="Q454" s="2">
        <v>13.3548387096774</v>
      </c>
      <c r="R454" s="2">
        <v>0.33333333333333298</v>
      </c>
      <c r="S454" s="2">
        <v>42</v>
      </c>
      <c r="T454" s="2">
        <v>343</v>
      </c>
      <c r="U454" s="2">
        <v>49</v>
      </c>
      <c r="V454" s="2">
        <v>21</v>
      </c>
    </row>
    <row r="455" spans="1:22" x14ac:dyDescent="0.25">
      <c r="A455" s="2">
        <f>(Table2[[#This Row],[profit]] / 123.16 * 1000) - (Table2[[#This Row],[positions]] * 0.08)</f>
        <v>-44.252185774601656</v>
      </c>
      <c r="B455" s="2" t="s">
        <v>37</v>
      </c>
      <c r="C455" s="2">
        <v>744</v>
      </c>
      <c r="D455" s="2" t="s">
        <v>30</v>
      </c>
      <c r="E455" s="2">
        <v>0.05</v>
      </c>
      <c r="F455" s="2">
        <v>0.2</v>
      </c>
      <c r="G455" s="2">
        <v>60</v>
      </c>
      <c r="H455" s="2">
        <v>480</v>
      </c>
      <c r="I455" s="2">
        <v>0.19</v>
      </c>
      <c r="J455" s="2">
        <v>339</v>
      </c>
      <c r="K455" s="2">
        <v>-2.1099999999999399</v>
      </c>
      <c r="L455" s="2">
        <v>-2.5199999999999498</v>
      </c>
      <c r="M455" s="2">
        <v>0.54867256637168105</v>
      </c>
      <c r="N455" s="2">
        <v>0.50147492625368695</v>
      </c>
      <c r="O455" s="2">
        <v>-6.2241887905602998E-3</v>
      </c>
      <c r="P455" s="2">
        <v>-6.8064516129030403E-2</v>
      </c>
      <c r="Q455" s="2">
        <v>10.935483870967699</v>
      </c>
      <c r="R455" s="2">
        <v>0.41666666666666702</v>
      </c>
      <c r="S455" s="2">
        <v>57</v>
      </c>
      <c r="T455" s="2">
        <v>209</v>
      </c>
      <c r="U455" s="2">
        <v>115</v>
      </c>
      <c r="V455" s="2">
        <v>15</v>
      </c>
    </row>
    <row r="456" spans="1:22" x14ac:dyDescent="0.25">
      <c r="A456" s="2">
        <f>(Table2[[#This Row],[profit]] / 123.16 * 1000) - (Table2[[#This Row],[positions]] * 0.08)</f>
        <v>-44.341903215329324</v>
      </c>
      <c r="B456" s="2" t="s">
        <v>37</v>
      </c>
      <c r="C456" s="2">
        <v>744</v>
      </c>
      <c r="D456" s="2" t="s">
        <v>30</v>
      </c>
      <c r="E456" s="2">
        <v>0.24</v>
      </c>
      <c r="F456" s="2">
        <v>0.16</v>
      </c>
      <c r="G456" s="2">
        <v>210</v>
      </c>
      <c r="H456" s="2">
        <v>120</v>
      </c>
      <c r="I456" s="2">
        <v>0.1</v>
      </c>
      <c r="J456" s="2">
        <v>196</v>
      </c>
      <c r="K456" s="2">
        <v>-3.5299999999999598</v>
      </c>
      <c r="L456" s="2">
        <v>-4.1899999999999702</v>
      </c>
      <c r="M456" s="2">
        <v>0.52040816326530603</v>
      </c>
      <c r="N456" s="2">
        <v>0.36224489795918402</v>
      </c>
      <c r="O456" s="2">
        <v>-1.8010204081632401E-2</v>
      </c>
      <c r="P456" s="2">
        <v>-0.113870967741934</v>
      </c>
      <c r="Q456" s="2">
        <v>6.32258064516129</v>
      </c>
      <c r="R456" s="2">
        <v>0.33333333333333298</v>
      </c>
      <c r="S456" s="2">
        <v>212</v>
      </c>
      <c r="T456" s="2">
        <v>94</v>
      </c>
      <c r="U456" s="2">
        <v>16</v>
      </c>
      <c r="V456" s="2">
        <v>85</v>
      </c>
    </row>
    <row r="457" spans="1:22" x14ac:dyDescent="0.25">
      <c r="A457" s="2">
        <f>(Table2[[#This Row],[profit]] / 123.16 * 1000) - (Table2[[#This Row],[positions]] * 0.08)</f>
        <v>-44.348918480025901</v>
      </c>
      <c r="B457" s="2" t="s">
        <v>37</v>
      </c>
      <c r="C457" s="2">
        <v>744</v>
      </c>
      <c r="D457" s="2" t="s">
        <v>30</v>
      </c>
      <c r="E457" s="2">
        <v>0.09</v>
      </c>
      <c r="F457" s="2">
        <v>0.15</v>
      </c>
      <c r="G457" s="2">
        <v>90</v>
      </c>
      <c r="H457" s="2">
        <v>180</v>
      </c>
      <c r="I457" s="2">
        <v>0.13</v>
      </c>
      <c r="J457" s="2">
        <v>326</v>
      </c>
      <c r="K457" s="2">
        <v>-2.2499999999999898</v>
      </c>
      <c r="L457" s="2">
        <v>-2.27999999999999</v>
      </c>
      <c r="M457" s="2">
        <v>0.47852760736196298</v>
      </c>
      <c r="N457" s="2">
        <v>0.46932515337423297</v>
      </c>
      <c r="O457" s="2">
        <v>-6.9018404907975001E-3</v>
      </c>
      <c r="P457" s="2">
        <v>-7.2580645161289897E-2</v>
      </c>
      <c r="Q457" s="2">
        <v>10.5161290322581</v>
      </c>
      <c r="R457" s="2">
        <v>0.38461538461538503</v>
      </c>
      <c r="S457" s="2">
        <v>99</v>
      </c>
      <c r="T457" s="2">
        <v>198</v>
      </c>
      <c r="U457" s="2">
        <v>76</v>
      </c>
      <c r="V457" s="2">
        <v>51</v>
      </c>
    </row>
    <row r="458" spans="1:22" x14ac:dyDescent="0.25">
      <c r="A458" s="2">
        <f>(Table2[[#This Row],[profit]] / 123.16 * 1000) - (Table2[[#This Row],[positions]] * 0.08)</f>
        <v>-44.407482949007957</v>
      </c>
      <c r="B458" s="2" t="s">
        <v>37</v>
      </c>
      <c r="C458" s="2">
        <v>744</v>
      </c>
      <c r="D458" s="2" t="s">
        <v>30</v>
      </c>
      <c r="E458" s="2">
        <v>0.24</v>
      </c>
      <c r="F458" s="2">
        <v>0.18</v>
      </c>
      <c r="G458" s="2">
        <v>60</v>
      </c>
      <c r="H458" s="2">
        <v>840</v>
      </c>
      <c r="I458" s="2">
        <v>7.0000000000000007E-2</v>
      </c>
      <c r="J458" s="2">
        <v>277</v>
      </c>
      <c r="K458" s="2">
        <v>-2.7399999999998199</v>
      </c>
      <c r="L458" s="2">
        <v>-3.4499999999997901</v>
      </c>
      <c r="M458" s="2">
        <v>0.54151624548736499</v>
      </c>
      <c r="N458" s="2">
        <v>0.40794223826714798</v>
      </c>
      <c r="O458" s="2">
        <v>-9.8916967509018894E-3</v>
      </c>
      <c r="P458" s="2">
        <v>-8.8387096774187907E-2</v>
      </c>
      <c r="Q458" s="2">
        <v>8.9354838709677402</v>
      </c>
      <c r="R458" s="2">
        <v>0.33333333333333298</v>
      </c>
      <c r="S458" s="2">
        <v>72</v>
      </c>
      <c r="T458" s="2">
        <v>200</v>
      </c>
      <c r="U458" s="2">
        <v>2</v>
      </c>
      <c r="V458" s="2">
        <v>75</v>
      </c>
    </row>
    <row r="459" spans="1:22" x14ac:dyDescent="0.25">
      <c r="A459" s="2">
        <f>(Table2[[#This Row],[profit]] / 123.16 * 1000) - (Table2[[#This Row],[positions]] * 0.08)</f>
        <v>-44.432659954530287</v>
      </c>
      <c r="B459" s="2" t="s">
        <v>37</v>
      </c>
      <c r="C459" s="2">
        <v>744</v>
      </c>
      <c r="D459" s="2" t="s">
        <v>30</v>
      </c>
      <c r="E459" s="2">
        <v>0.17</v>
      </c>
      <c r="F459" s="2">
        <v>0.19</v>
      </c>
      <c r="G459" s="2">
        <v>120</v>
      </c>
      <c r="H459" s="2">
        <v>660</v>
      </c>
      <c r="I459" s="2">
        <v>0.17</v>
      </c>
      <c r="J459" s="2">
        <v>188</v>
      </c>
      <c r="K459" s="2">
        <v>-3.6199999999999499</v>
      </c>
      <c r="L459" s="2">
        <v>-4.3399999999999501</v>
      </c>
      <c r="M459" s="2">
        <v>0.55319148936170204</v>
      </c>
      <c r="N459" s="2">
        <v>0.44148936170212799</v>
      </c>
      <c r="O459" s="2">
        <v>-1.9255319148935902E-2</v>
      </c>
      <c r="P459" s="2">
        <v>-0.116774193548385</v>
      </c>
      <c r="Q459" s="2">
        <v>6.0645161290322598</v>
      </c>
      <c r="R459" s="2">
        <v>0.25</v>
      </c>
      <c r="S459" s="2">
        <v>150</v>
      </c>
      <c r="T459" s="2">
        <v>141</v>
      </c>
      <c r="U459" s="2">
        <v>17</v>
      </c>
      <c r="V459" s="2">
        <v>29</v>
      </c>
    </row>
    <row r="460" spans="1:22" x14ac:dyDescent="0.25">
      <c r="A460" s="2">
        <f>(Table2[[#This Row],[profit]] / 123.16 * 1000) - (Table2[[#This Row],[positions]] * 0.08)</f>
        <v>-44.473218577460379</v>
      </c>
      <c r="B460" s="2" t="s">
        <v>37</v>
      </c>
      <c r="C460" s="2">
        <v>744</v>
      </c>
      <c r="D460" s="2" t="s">
        <v>30</v>
      </c>
      <c r="E460" s="2">
        <v>0.17</v>
      </c>
      <c r="F460" s="2">
        <v>0.17</v>
      </c>
      <c r="G460" s="2">
        <v>180</v>
      </c>
      <c r="H460" s="2">
        <v>960</v>
      </c>
      <c r="I460" s="2">
        <v>0.04</v>
      </c>
      <c r="J460" s="2">
        <v>222</v>
      </c>
      <c r="K460" s="2">
        <v>-3.29000000000002</v>
      </c>
      <c r="L460" s="2">
        <v>-3.6600000000000299</v>
      </c>
      <c r="M460" s="2">
        <v>0.59009009009008995</v>
      </c>
      <c r="N460" s="2">
        <v>0.23423423423423401</v>
      </c>
      <c r="O460" s="2">
        <v>-1.4819819819819899E-2</v>
      </c>
      <c r="P460" s="2">
        <v>-0.106129032258065</v>
      </c>
      <c r="Q460" s="2">
        <v>7.1612903225806503</v>
      </c>
      <c r="R460" s="2">
        <v>0.33333333333333298</v>
      </c>
      <c r="S460" s="2">
        <v>85</v>
      </c>
      <c r="T460" s="2">
        <v>50</v>
      </c>
      <c r="U460" s="2">
        <v>14</v>
      </c>
      <c r="V460" s="2">
        <v>157</v>
      </c>
    </row>
    <row r="461" spans="1:22" x14ac:dyDescent="0.25">
      <c r="A461" s="2">
        <f>(Table2[[#This Row],[profit]] / 123.16 * 1000) - (Table2[[#This Row],[positions]] * 0.08)</f>
        <v>-44.512504059759095</v>
      </c>
      <c r="B461" s="2" t="s">
        <v>37</v>
      </c>
      <c r="C461" s="2">
        <v>744</v>
      </c>
      <c r="D461" s="2" t="s">
        <v>30</v>
      </c>
      <c r="E461" s="2">
        <v>0.15</v>
      </c>
      <c r="F461" s="2">
        <v>0.2</v>
      </c>
      <c r="G461" s="2">
        <v>60</v>
      </c>
      <c r="H461" s="2">
        <v>360</v>
      </c>
      <c r="I461" s="2">
        <v>0.28000000000000003</v>
      </c>
      <c r="J461" s="2">
        <v>325</v>
      </c>
      <c r="K461" s="2">
        <v>-2.2799999999999301</v>
      </c>
      <c r="L461" s="2">
        <v>-2.9099999999999402</v>
      </c>
      <c r="M461" s="2">
        <v>0.55076923076923101</v>
      </c>
      <c r="N461" s="2">
        <v>0.455384615384615</v>
      </c>
      <c r="O461" s="2">
        <v>-7.0153846153844001E-3</v>
      </c>
      <c r="P461" s="2">
        <v>-7.3548387096771903E-2</v>
      </c>
      <c r="Q461" s="2">
        <v>10.4838709677419</v>
      </c>
      <c r="R461" s="2">
        <v>0.33333333333333298</v>
      </c>
      <c r="S461" s="2">
        <v>68</v>
      </c>
      <c r="T461" s="2">
        <v>305</v>
      </c>
      <c r="U461" s="2">
        <v>12</v>
      </c>
      <c r="V461" s="2">
        <v>7</v>
      </c>
    </row>
    <row r="462" spans="1:22" x14ac:dyDescent="0.25">
      <c r="A462" s="2">
        <f>(Table2[[#This Row],[profit]] / 123.16 * 1000) - (Table2[[#This Row],[positions]] * 0.08)</f>
        <v>-44.556648262421483</v>
      </c>
      <c r="B462" s="2" t="s">
        <v>37</v>
      </c>
      <c r="C462" s="2">
        <v>744</v>
      </c>
      <c r="D462" s="2" t="s">
        <v>30</v>
      </c>
      <c r="E462" s="2">
        <v>0.06</v>
      </c>
      <c r="F462" s="2">
        <v>0.2</v>
      </c>
      <c r="G462" s="2">
        <v>60</v>
      </c>
      <c r="H462" s="2">
        <v>360</v>
      </c>
      <c r="I462" s="2">
        <v>0.28000000000000003</v>
      </c>
      <c r="J462" s="2">
        <v>356</v>
      </c>
      <c r="K462" s="2">
        <v>-1.9799999999998299</v>
      </c>
      <c r="L462" s="2">
        <v>-2.5399999999998402</v>
      </c>
      <c r="M462" s="2">
        <v>0.56460674157303403</v>
      </c>
      <c r="N462" s="2">
        <v>0.49719101123595499</v>
      </c>
      <c r="O462" s="2">
        <v>-5.5617977528085198E-3</v>
      </c>
      <c r="P462" s="2">
        <v>-6.3870967741930101E-2</v>
      </c>
      <c r="Q462" s="2">
        <v>11.4838709677419</v>
      </c>
      <c r="R462" s="2">
        <v>0.58333333333333304</v>
      </c>
      <c r="S462" s="2">
        <v>60</v>
      </c>
      <c r="T462" s="2">
        <v>251</v>
      </c>
      <c r="U462" s="2">
        <v>94</v>
      </c>
      <c r="V462" s="2">
        <v>10</v>
      </c>
    </row>
    <row r="463" spans="1:22" x14ac:dyDescent="0.25">
      <c r="A463" s="2">
        <f>(Table2[[#This Row],[profit]] / 123.16 * 1000) - (Table2[[#This Row],[positions]] * 0.08)</f>
        <v>-44.55672620980765</v>
      </c>
      <c r="B463" s="2" t="s">
        <v>37</v>
      </c>
      <c r="C463" s="2">
        <v>744</v>
      </c>
      <c r="D463" s="2" t="s">
        <v>30</v>
      </c>
      <c r="E463" s="2">
        <v>0.08</v>
      </c>
      <c r="F463" s="2">
        <v>0.19</v>
      </c>
      <c r="G463" s="2">
        <v>60</v>
      </c>
      <c r="H463" s="2">
        <v>600</v>
      </c>
      <c r="I463" s="2">
        <v>0.2</v>
      </c>
      <c r="J463" s="2">
        <v>288</v>
      </c>
      <c r="K463" s="2">
        <v>-2.6499999999999102</v>
      </c>
      <c r="L463" s="2">
        <v>-3.13999999999989</v>
      </c>
      <c r="M463" s="2">
        <v>0.53125</v>
      </c>
      <c r="N463" s="2">
        <v>0.44791666666666702</v>
      </c>
      <c r="O463" s="2">
        <v>-9.2013888888885596E-3</v>
      </c>
      <c r="P463" s="2">
        <v>-8.5483870967738906E-2</v>
      </c>
      <c r="Q463" s="2">
        <v>9.2903225806451601</v>
      </c>
      <c r="R463" s="2">
        <v>0.33333333333333298</v>
      </c>
      <c r="S463" s="2">
        <v>65</v>
      </c>
      <c r="T463" s="2">
        <v>228</v>
      </c>
      <c r="U463" s="2">
        <v>47</v>
      </c>
      <c r="V463" s="2">
        <v>12</v>
      </c>
    </row>
    <row r="464" spans="1:22" x14ac:dyDescent="0.25">
      <c r="A464" s="2">
        <f>(Table2[[#This Row],[profit]] / 123.16 * 1000) - (Table2[[#This Row],[positions]] * 0.08)</f>
        <v>-44.587801234166776</v>
      </c>
      <c r="B464" s="2" t="s">
        <v>37</v>
      </c>
      <c r="C464" s="2">
        <v>744</v>
      </c>
      <c r="D464" s="2" t="s">
        <v>30</v>
      </c>
      <c r="E464" s="2">
        <v>0.12</v>
      </c>
      <c r="F464" s="2">
        <v>0.14000000000000001</v>
      </c>
      <c r="G464" s="2">
        <v>120</v>
      </c>
      <c r="H464" s="2">
        <v>240</v>
      </c>
      <c r="I464" s="2">
        <v>0.11</v>
      </c>
      <c r="J464" s="2">
        <v>262</v>
      </c>
      <c r="K464" s="2">
        <v>-2.9099999999999802</v>
      </c>
      <c r="L464" s="2">
        <v>-3.7799999999999399</v>
      </c>
      <c r="M464" s="2">
        <v>0.522900763358779</v>
      </c>
      <c r="N464" s="2">
        <v>0.43893129770992401</v>
      </c>
      <c r="O464" s="2">
        <v>-1.1106870229007601E-2</v>
      </c>
      <c r="P464" s="2">
        <v>-9.3870967741934902E-2</v>
      </c>
      <c r="Q464" s="2">
        <v>8.4516129032258096</v>
      </c>
      <c r="R464" s="2">
        <v>0.38461538461538503</v>
      </c>
      <c r="S464" s="2">
        <v>141</v>
      </c>
      <c r="T464" s="2">
        <v>133</v>
      </c>
      <c r="U464" s="2">
        <v>53</v>
      </c>
      <c r="V464" s="2">
        <v>75</v>
      </c>
    </row>
    <row r="465" spans="1:22" x14ac:dyDescent="0.25">
      <c r="A465" s="2">
        <f>(Table2[[#This Row],[profit]] / 123.16 * 1000) - (Table2[[#This Row],[positions]] * 0.08)</f>
        <v>-44.595855797336199</v>
      </c>
      <c r="B465" s="2" t="s">
        <v>37</v>
      </c>
      <c r="C465" s="2">
        <v>744</v>
      </c>
      <c r="D465" s="2" t="s">
        <v>30</v>
      </c>
      <c r="E465" s="2">
        <v>0.02</v>
      </c>
      <c r="F465" s="2">
        <v>0.17</v>
      </c>
      <c r="G465" s="2">
        <v>120</v>
      </c>
      <c r="H465" s="2">
        <v>900</v>
      </c>
      <c r="I465" s="2">
        <v>0.03</v>
      </c>
      <c r="J465" s="2">
        <v>527</v>
      </c>
      <c r="K465" s="2">
        <v>-0.29999999999992599</v>
      </c>
      <c r="L465" s="2">
        <v>-0.88000000000002399</v>
      </c>
      <c r="M465" s="2">
        <v>0.55407969639468702</v>
      </c>
      <c r="N465" s="2">
        <v>0.55028462998102501</v>
      </c>
      <c r="O465" s="2">
        <v>-5.6925996204919597E-4</v>
      </c>
      <c r="P465" s="2">
        <v>-9.6774193548363301E-3</v>
      </c>
      <c r="Q465" s="2">
        <v>17</v>
      </c>
      <c r="R465" s="2">
        <v>0.66666666666666696</v>
      </c>
      <c r="S465" s="2">
        <v>21</v>
      </c>
      <c r="T465" s="2">
        <v>6</v>
      </c>
      <c r="U465" s="2">
        <v>288</v>
      </c>
      <c r="V465" s="2">
        <v>232</v>
      </c>
    </row>
    <row r="466" spans="1:22" x14ac:dyDescent="0.25">
      <c r="A466" s="2">
        <f>(Table2[[#This Row],[profit]] / 123.16 * 1000) - (Table2[[#This Row],[positions]] * 0.08)</f>
        <v>-44.716648262422211</v>
      </c>
      <c r="B466" s="2" t="s">
        <v>37</v>
      </c>
      <c r="C466" s="2">
        <v>744</v>
      </c>
      <c r="D466" s="2" t="s">
        <v>30</v>
      </c>
      <c r="E466" s="2">
        <v>0.12</v>
      </c>
      <c r="F466" s="2">
        <v>0.09</v>
      </c>
      <c r="G466" s="2">
        <v>60</v>
      </c>
      <c r="H466" s="2">
        <v>180</v>
      </c>
      <c r="I466" s="2">
        <v>0.27</v>
      </c>
      <c r="J466" s="2">
        <v>358</v>
      </c>
      <c r="K466" s="2">
        <v>-1.97999999999992</v>
      </c>
      <c r="L466" s="2">
        <v>-2.6699999999999</v>
      </c>
      <c r="M466" s="2">
        <v>0.474860335195531</v>
      </c>
      <c r="N466" s="2">
        <v>0.44692737430167601</v>
      </c>
      <c r="O466" s="2">
        <v>-5.5307262569830101E-3</v>
      </c>
      <c r="P466" s="2">
        <v>-6.3870967741932905E-2</v>
      </c>
      <c r="Q466" s="2">
        <v>11.548387096774199</v>
      </c>
      <c r="R466" s="2">
        <v>0.30769230769230799</v>
      </c>
      <c r="S466" s="2">
        <v>82</v>
      </c>
      <c r="T466" s="2">
        <v>317</v>
      </c>
      <c r="U466" s="2">
        <v>33</v>
      </c>
      <c r="V466" s="2">
        <v>7</v>
      </c>
    </row>
    <row r="467" spans="1:22" x14ac:dyDescent="0.25">
      <c r="A467" s="2">
        <f>(Table2[[#This Row],[profit]] / 123.16 * 1000) - (Table2[[#This Row],[positions]] * 0.08)</f>
        <v>-44.747645339395504</v>
      </c>
      <c r="B467" s="2" t="s">
        <v>37</v>
      </c>
      <c r="C467" s="2">
        <v>744</v>
      </c>
      <c r="D467" s="2" t="s">
        <v>30</v>
      </c>
      <c r="E467" s="2">
        <v>0.13</v>
      </c>
      <c r="F467" s="2">
        <v>0.18</v>
      </c>
      <c r="G467" s="2">
        <v>30</v>
      </c>
      <c r="H467" s="2">
        <v>720</v>
      </c>
      <c r="I467" s="2">
        <v>0.21</v>
      </c>
      <c r="J467" s="2">
        <v>400</v>
      </c>
      <c r="K467" s="2">
        <v>-1.5699999999999501</v>
      </c>
      <c r="L467" s="2">
        <v>-2.1199999999998802</v>
      </c>
      <c r="M467" s="2">
        <v>0.53749999999999998</v>
      </c>
      <c r="N467" s="2">
        <v>0.42</v>
      </c>
      <c r="O467" s="2">
        <v>-3.92499999999988E-3</v>
      </c>
      <c r="P467" s="2">
        <v>-5.0645161290320997E-2</v>
      </c>
      <c r="Q467" s="2">
        <v>12.9032258064516</v>
      </c>
      <c r="R467" s="2">
        <v>0.41666666666666702</v>
      </c>
      <c r="S467" s="2">
        <v>45</v>
      </c>
      <c r="T467" s="2">
        <v>385</v>
      </c>
      <c r="U467" s="2">
        <v>10</v>
      </c>
      <c r="V467" s="2">
        <v>4</v>
      </c>
    </row>
    <row r="468" spans="1:22" x14ac:dyDescent="0.25">
      <c r="A468" s="2">
        <f>(Table2[[#This Row],[profit]] / 123.16 * 1000) - (Table2[[#This Row],[positions]] * 0.08)</f>
        <v>-44.963819421889013</v>
      </c>
      <c r="B468" s="2" t="s">
        <v>37</v>
      </c>
      <c r="C468" s="2">
        <v>744</v>
      </c>
      <c r="D468" s="2" t="s">
        <v>30</v>
      </c>
      <c r="E468" s="2">
        <v>0.16</v>
      </c>
      <c r="F468" s="2">
        <v>0.21</v>
      </c>
      <c r="G468" s="2">
        <v>60</v>
      </c>
      <c r="H468" s="2">
        <v>720</v>
      </c>
      <c r="I468" s="2">
        <v>0.04</v>
      </c>
      <c r="J468" s="2">
        <v>355</v>
      </c>
      <c r="K468" s="2">
        <v>-2.0399999999998499</v>
      </c>
      <c r="L468" s="2">
        <v>-2.5099999999998102</v>
      </c>
      <c r="M468" s="2">
        <v>0.57464788732394401</v>
      </c>
      <c r="N468" s="2">
        <v>0.34084507042253498</v>
      </c>
      <c r="O468" s="2">
        <v>-5.7464788732390099E-3</v>
      </c>
      <c r="P468" s="2">
        <v>-6.5806451612898401E-2</v>
      </c>
      <c r="Q468" s="2">
        <v>11.451612903225801</v>
      </c>
      <c r="R468" s="2">
        <v>0.25</v>
      </c>
      <c r="S468" s="2">
        <v>55</v>
      </c>
      <c r="T468" s="2">
        <v>158</v>
      </c>
      <c r="U468" s="2">
        <v>16</v>
      </c>
      <c r="V468" s="2">
        <v>180</v>
      </c>
    </row>
    <row r="469" spans="1:22" x14ac:dyDescent="0.25">
      <c r="A469" s="2">
        <f>(Table2[[#This Row],[profit]] / 123.16 * 1000) - (Table2[[#This Row],[positions]] * 0.08)</f>
        <v>-45.175212731405814</v>
      </c>
      <c r="B469" s="2" t="s">
        <v>37</v>
      </c>
      <c r="C469" s="2">
        <v>744</v>
      </c>
      <c r="D469" s="2" t="s">
        <v>30</v>
      </c>
      <c r="E469" s="2">
        <v>0.21</v>
      </c>
      <c r="F469" s="2">
        <v>0.14000000000000001</v>
      </c>
      <c r="G469" s="2">
        <v>120</v>
      </c>
      <c r="H469" s="2">
        <v>120</v>
      </c>
      <c r="I469" s="2">
        <v>7.0000000000000007E-2</v>
      </c>
      <c r="J469" s="2">
        <v>314</v>
      </c>
      <c r="K469" s="2">
        <v>-2.4699999999999398</v>
      </c>
      <c r="L469" s="2">
        <v>-3.22999999999998</v>
      </c>
      <c r="M469" s="2">
        <v>0.49363057324840798</v>
      </c>
      <c r="N469" s="2">
        <v>0.36305732484076397</v>
      </c>
      <c r="O469" s="2">
        <v>-7.8662420382163804E-3</v>
      </c>
      <c r="P469" s="2">
        <v>-7.9677419354836798E-2</v>
      </c>
      <c r="Q469" s="2">
        <v>10.1290322580645</v>
      </c>
      <c r="R469" s="2">
        <v>0.41666666666666702</v>
      </c>
      <c r="S469" s="2">
        <v>115</v>
      </c>
      <c r="T469" s="2">
        <v>153</v>
      </c>
      <c r="U469" s="2">
        <v>20</v>
      </c>
      <c r="V469" s="2">
        <v>140</v>
      </c>
    </row>
    <row r="470" spans="1:22" x14ac:dyDescent="0.25">
      <c r="A470" s="2">
        <f>(Table2[[#This Row],[profit]] / 123.16 * 1000) - (Table2[[#This Row],[positions]] * 0.08)</f>
        <v>-45.215615459563843</v>
      </c>
      <c r="B470" s="2" t="s">
        <v>37</v>
      </c>
      <c r="C470" s="2">
        <v>744</v>
      </c>
      <c r="D470" s="2" t="s">
        <v>30</v>
      </c>
      <c r="E470" s="2">
        <v>0.09</v>
      </c>
      <c r="F470" s="2">
        <v>0.08</v>
      </c>
      <c r="G470" s="2">
        <v>120</v>
      </c>
      <c r="H470" s="2">
        <v>480</v>
      </c>
      <c r="I470" s="2">
        <v>0.01</v>
      </c>
      <c r="J470" s="2">
        <v>484</v>
      </c>
      <c r="K470" s="2">
        <v>-0.79999999999988303</v>
      </c>
      <c r="L470" s="2">
        <v>-1.31999999999982</v>
      </c>
      <c r="M470" s="2">
        <v>0.51446280991735505</v>
      </c>
      <c r="N470" s="2">
        <v>0.173553719008264</v>
      </c>
      <c r="O470" s="2">
        <v>-1.6528925619832299E-3</v>
      </c>
      <c r="P470" s="2">
        <v>-2.58064516128995E-2</v>
      </c>
      <c r="Q470" s="2">
        <v>15.6129032258065</v>
      </c>
      <c r="R470" s="2">
        <v>0.53846153846153799</v>
      </c>
      <c r="S470" s="2">
        <v>31</v>
      </c>
      <c r="T470" s="2">
        <v>18</v>
      </c>
      <c r="U470" s="2">
        <v>66</v>
      </c>
      <c r="V470" s="2">
        <v>399</v>
      </c>
    </row>
    <row r="471" spans="1:22" x14ac:dyDescent="0.25">
      <c r="A471" s="2">
        <f>(Table2[[#This Row],[profit]] / 123.16 * 1000) - (Table2[[#This Row],[positions]] * 0.08)</f>
        <v>-45.224293601817962</v>
      </c>
      <c r="B471" s="2" t="s">
        <v>37</v>
      </c>
      <c r="C471" s="2">
        <v>744</v>
      </c>
      <c r="D471" s="2" t="s">
        <v>30</v>
      </c>
      <c r="E471" s="2">
        <v>0.13</v>
      </c>
      <c r="F471" s="2">
        <v>0.2</v>
      </c>
      <c r="G471" s="2">
        <v>210</v>
      </c>
      <c r="H471" s="2">
        <v>120</v>
      </c>
      <c r="I471" s="2">
        <v>0.12</v>
      </c>
      <c r="J471" s="2">
        <v>205</v>
      </c>
      <c r="K471" s="2">
        <v>-3.5499999999998999</v>
      </c>
      <c r="L471" s="2">
        <v>-3.6199999999999202</v>
      </c>
      <c r="M471" s="2">
        <v>0.54634146341463397</v>
      </c>
      <c r="N471" s="2">
        <v>0.41951219512195098</v>
      </c>
      <c r="O471" s="2">
        <v>-1.7317073170731199E-2</v>
      </c>
      <c r="P471" s="2">
        <v>-0.114516129032255</v>
      </c>
      <c r="Q471" s="2">
        <v>6.6129032258064502</v>
      </c>
      <c r="R471" s="2">
        <v>0.46153846153846201</v>
      </c>
      <c r="S471" s="2">
        <v>191</v>
      </c>
      <c r="T471" s="2">
        <v>78</v>
      </c>
      <c r="U471" s="2">
        <v>56</v>
      </c>
      <c r="V471" s="2">
        <v>70</v>
      </c>
    </row>
    <row r="472" spans="1:22" x14ac:dyDescent="0.25">
      <c r="A472" s="2">
        <f>(Table2[[#This Row],[profit]] / 123.16 * 1000) - (Table2[[#This Row],[positions]] * 0.08)</f>
        <v>-45.77202987982993</v>
      </c>
      <c r="B472" s="2" t="s">
        <v>37</v>
      </c>
      <c r="C472" s="2">
        <v>744</v>
      </c>
      <c r="D472" s="2" t="s">
        <v>30</v>
      </c>
      <c r="E472" s="2">
        <v>0.24</v>
      </c>
      <c r="F472" s="2">
        <v>0.11</v>
      </c>
      <c r="G472" s="2">
        <v>30</v>
      </c>
      <c r="H472" s="2">
        <v>240</v>
      </c>
      <c r="I472" s="2">
        <v>0.24</v>
      </c>
      <c r="J472" s="2">
        <v>494</v>
      </c>
      <c r="K472" s="2">
        <v>-0.76999999999985402</v>
      </c>
      <c r="L472" s="2">
        <v>-1.2099999999997799</v>
      </c>
      <c r="M472" s="2">
        <v>0.5</v>
      </c>
      <c r="N472" s="2">
        <v>0.44129554655870401</v>
      </c>
      <c r="O472" s="2">
        <v>-1.558704453441E-3</v>
      </c>
      <c r="P472" s="2">
        <v>-2.4838709677414601E-2</v>
      </c>
      <c r="Q472" s="2">
        <v>15.935483870967699</v>
      </c>
      <c r="R472" s="2">
        <v>0.38461538461538503</v>
      </c>
      <c r="S472" s="2">
        <v>42</v>
      </c>
      <c r="T472" s="2">
        <v>484</v>
      </c>
      <c r="U472" s="2">
        <v>6</v>
      </c>
      <c r="V472" s="2">
        <v>3</v>
      </c>
    </row>
    <row r="473" spans="1:22" x14ac:dyDescent="0.25">
      <c r="A473" s="2">
        <f>(Table2[[#This Row],[profit]] / 123.16 * 1000) - (Table2[[#This Row],[positions]] * 0.08)</f>
        <v>-45.79983111399838</v>
      </c>
      <c r="B473" s="2" t="s">
        <v>37</v>
      </c>
      <c r="C473" s="2">
        <v>744</v>
      </c>
      <c r="D473" s="2" t="s">
        <v>30</v>
      </c>
      <c r="E473" s="2">
        <v>0.22</v>
      </c>
      <c r="F473" s="2">
        <v>0.13</v>
      </c>
      <c r="G473" s="2">
        <v>150</v>
      </c>
      <c r="H473" s="2">
        <v>300</v>
      </c>
      <c r="I473" s="2">
        <v>0.11</v>
      </c>
      <c r="J473" s="2">
        <v>199</v>
      </c>
      <c r="K473" s="2">
        <v>-3.6800000000000401</v>
      </c>
      <c r="L473" s="2">
        <v>-4.2000000000000304</v>
      </c>
      <c r="M473" s="2">
        <v>0.51758793969849204</v>
      </c>
      <c r="N473" s="2">
        <v>0.39698492462311602</v>
      </c>
      <c r="O473" s="2">
        <v>-1.8492462311557999E-2</v>
      </c>
      <c r="P473" s="2">
        <v>-0.11870967741935599</v>
      </c>
      <c r="Q473" s="2">
        <v>6.4193548387096797</v>
      </c>
      <c r="R473" s="2">
        <v>0.15384615384615399</v>
      </c>
      <c r="S473" s="2">
        <v>168</v>
      </c>
      <c r="T473" s="2">
        <v>117</v>
      </c>
      <c r="U473" s="2">
        <v>13</v>
      </c>
      <c r="V473" s="2">
        <v>68</v>
      </c>
    </row>
    <row r="474" spans="1:22" x14ac:dyDescent="0.25">
      <c r="A474" s="2">
        <f>(Table2[[#This Row],[profit]] / 123.16 * 1000) - (Table2[[#This Row],[positions]] * 0.08)</f>
        <v>-45.969236765182934</v>
      </c>
      <c r="B474" s="2" t="s">
        <v>37</v>
      </c>
      <c r="C474" s="2">
        <v>744</v>
      </c>
      <c r="D474" s="2" t="s">
        <v>30</v>
      </c>
      <c r="E474" s="2">
        <v>0.15</v>
      </c>
      <c r="F474" s="2">
        <v>0.16</v>
      </c>
      <c r="G474" s="2">
        <v>90</v>
      </c>
      <c r="H474" s="2">
        <v>60</v>
      </c>
      <c r="I474" s="2">
        <v>0.3</v>
      </c>
      <c r="J474" s="2">
        <v>329</v>
      </c>
      <c r="K474" s="2">
        <v>-2.4199999999999302</v>
      </c>
      <c r="L474" s="2">
        <v>-2.44999999999993</v>
      </c>
      <c r="M474" s="2">
        <v>0.45592705167173297</v>
      </c>
      <c r="N474" s="2">
        <v>0.46200607902735602</v>
      </c>
      <c r="O474" s="2">
        <v>-7.3556231003037396E-3</v>
      </c>
      <c r="P474" s="2">
        <v>-7.8064516129029995E-2</v>
      </c>
      <c r="Q474" s="2">
        <v>10.6129032258065</v>
      </c>
      <c r="R474" s="2">
        <v>0.33333333333333298</v>
      </c>
      <c r="S474" s="2">
        <v>125</v>
      </c>
      <c r="T474" s="2">
        <v>277</v>
      </c>
      <c r="U474" s="2">
        <v>41</v>
      </c>
      <c r="V474" s="2">
        <v>10</v>
      </c>
    </row>
    <row r="475" spans="1:22" x14ac:dyDescent="0.25">
      <c r="A475" s="2">
        <f>(Table2[[#This Row],[profit]] / 123.16 * 1000) - (Table2[[#This Row],[positions]] * 0.08)</f>
        <v>-46.011068528742612</v>
      </c>
      <c r="B475" s="2" t="s">
        <v>37</v>
      </c>
      <c r="C475" s="2">
        <v>744</v>
      </c>
      <c r="D475" s="2" t="s">
        <v>30</v>
      </c>
      <c r="E475" s="2">
        <v>0.23</v>
      </c>
      <c r="F475" s="2">
        <v>0.19</v>
      </c>
      <c r="G475" s="2">
        <v>60</v>
      </c>
      <c r="H475" s="2">
        <v>480</v>
      </c>
      <c r="I475" s="2">
        <v>0.3</v>
      </c>
      <c r="J475" s="2">
        <v>294</v>
      </c>
      <c r="K475" s="2">
        <v>-2.7699999999999401</v>
      </c>
      <c r="L475" s="2">
        <v>-3.4899999999999198</v>
      </c>
      <c r="M475" s="2">
        <v>0.55102040816326503</v>
      </c>
      <c r="N475" s="2">
        <v>0.44217687074829898</v>
      </c>
      <c r="O475" s="2">
        <v>-9.4217687074827899E-3</v>
      </c>
      <c r="P475" s="2">
        <v>-8.9354838709675394E-2</v>
      </c>
      <c r="Q475" s="2">
        <v>9.4838709677419395</v>
      </c>
      <c r="R475" s="2">
        <v>0.25</v>
      </c>
      <c r="S475" s="2">
        <v>70</v>
      </c>
      <c r="T475" s="2">
        <v>285</v>
      </c>
      <c r="U475" s="2">
        <v>3</v>
      </c>
      <c r="V475" s="2">
        <v>6</v>
      </c>
    </row>
    <row r="476" spans="1:22" x14ac:dyDescent="0.25">
      <c r="A476" s="2">
        <f>(Table2[[#This Row],[profit]] / 123.16 * 1000) - (Table2[[#This Row],[positions]] * 0.08)</f>
        <v>-46.23799935043813</v>
      </c>
      <c r="B476" s="2" t="s">
        <v>37</v>
      </c>
      <c r="C476" s="2">
        <v>744</v>
      </c>
      <c r="D476" s="2" t="s">
        <v>30</v>
      </c>
      <c r="E476" s="2">
        <v>0.24</v>
      </c>
      <c r="F476" s="2">
        <v>0.16</v>
      </c>
      <c r="G476" s="2">
        <v>120</v>
      </c>
      <c r="H476" s="2">
        <v>120</v>
      </c>
      <c r="I476" s="2">
        <v>0.3</v>
      </c>
      <c r="J476" s="2">
        <v>240</v>
      </c>
      <c r="K476" s="2">
        <v>-3.3299999999999601</v>
      </c>
      <c r="L476" s="2">
        <v>-3.41999999999996</v>
      </c>
      <c r="M476" s="2">
        <v>0.51249999999999996</v>
      </c>
      <c r="N476" s="2">
        <v>0.44583333333333303</v>
      </c>
      <c r="O476" s="2">
        <v>-1.3874999999999801E-2</v>
      </c>
      <c r="P476" s="2">
        <v>-0.107419354838708</v>
      </c>
      <c r="Q476" s="2">
        <v>7.7419354838709697</v>
      </c>
      <c r="R476" s="2">
        <v>0.25</v>
      </c>
      <c r="S476" s="2">
        <v>163</v>
      </c>
      <c r="T476" s="2">
        <v>216</v>
      </c>
      <c r="U476" s="2">
        <v>10</v>
      </c>
      <c r="V476" s="2">
        <v>13</v>
      </c>
    </row>
    <row r="477" spans="1:22" x14ac:dyDescent="0.25">
      <c r="A477" s="2">
        <f>(Table2[[#This Row],[profit]] / 123.16 * 1000) - (Table2[[#This Row],[positions]] * 0.08)</f>
        <v>-46.422942513803918</v>
      </c>
      <c r="B477" s="2" t="s">
        <v>37</v>
      </c>
      <c r="C477" s="2">
        <v>744</v>
      </c>
      <c r="D477" s="2" t="s">
        <v>30</v>
      </c>
      <c r="E477" s="2">
        <v>0.05</v>
      </c>
      <c r="F477" s="2">
        <v>0.18</v>
      </c>
      <c r="G477" s="2">
        <v>90</v>
      </c>
      <c r="H477" s="2">
        <v>960</v>
      </c>
      <c r="I477" s="2">
        <v>0.04</v>
      </c>
      <c r="J477" s="2">
        <v>357</v>
      </c>
      <c r="K477" s="2">
        <v>-2.2000000000000899</v>
      </c>
      <c r="L477" s="2">
        <v>-2.4200000000000901</v>
      </c>
      <c r="M477" s="2">
        <v>0.55742296918767498</v>
      </c>
      <c r="N477" s="2">
        <v>0.39215686274509798</v>
      </c>
      <c r="O477" s="2">
        <v>-6.1624649859946404E-3</v>
      </c>
      <c r="P477" s="2">
        <v>-7.0967741935486703E-2</v>
      </c>
      <c r="Q477" s="2">
        <v>11.5161290322581</v>
      </c>
      <c r="R477" s="2">
        <v>0.41666666666666702</v>
      </c>
      <c r="S477" s="2">
        <v>41</v>
      </c>
      <c r="T477" s="2">
        <v>49</v>
      </c>
      <c r="U477" s="2">
        <v>116</v>
      </c>
      <c r="V477" s="2">
        <v>192</v>
      </c>
    </row>
    <row r="478" spans="1:22" x14ac:dyDescent="0.25">
      <c r="A478" s="2">
        <f>(Table2[[#This Row],[profit]] / 123.16 * 1000) - (Table2[[#This Row],[positions]] * 0.08)</f>
        <v>-46.917284832737991</v>
      </c>
      <c r="B478" s="2" t="s">
        <v>37</v>
      </c>
      <c r="C478" s="2">
        <v>744</v>
      </c>
      <c r="D478" s="2" t="s">
        <v>30</v>
      </c>
      <c r="E478" s="2">
        <v>0.12</v>
      </c>
      <c r="F478" s="2">
        <v>0.17</v>
      </c>
      <c r="G478" s="2">
        <v>60</v>
      </c>
      <c r="H478" s="2">
        <v>1080</v>
      </c>
      <c r="I478" s="2">
        <v>0.03</v>
      </c>
      <c r="J478" s="2">
        <v>351</v>
      </c>
      <c r="K478" s="2">
        <v>-2.3200000000000101</v>
      </c>
      <c r="L478" s="2">
        <v>-2.6000000000000099</v>
      </c>
      <c r="M478" s="2">
        <v>0.54131054131054102</v>
      </c>
      <c r="N478" s="2">
        <v>0.29914529914529903</v>
      </c>
      <c r="O478" s="2">
        <v>-6.6096866096866302E-3</v>
      </c>
      <c r="P478" s="2">
        <v>-7.4838709677419596E-2</v>
      </c>
      <c r="Q478" s="2">
        <v>11.322580645161301</v>
      </c>
      <c r="R478" s="2">
        <v>0.230769230769231</v>
      </c>
      <c r="S478" s="2">
        <v>48</v>
      </c>
      <c r="T478" s="2">
        <v>115</v>
      </c>
      <c r="U478" s="2">
        <v>21</v>
      </c>
      <c r="V478" s="2">
        <v>214</v>
      </c>
    </row>
    <row r="479" spans="1:22" x14ac:dyDescent="0.25">
      <c r="A479" s="2">
        <f>(Table2[[#This Row],[profit]] / 123.16 * 1000) - (Table2[[#This Row],[positions]] * 0.08)</f>
        <v>-47.141591425786629</v>
      </c>
      <c r="B479" s="2" t="s">
        <v>37</v>
      </c>
      <c r="C479" s="2">
        <v>744</v>
      </c>
      <c r="D479" s="2" t="s">
        <v>30</v>
      </c>
      <c r="E479" s="2">
        <v>0.09</v>
      </c>
      <c r="F479" s="2">
        <v>0.09</v>
      </c>
      <c r="G479" s="2">
        <v>60</v>
      </c>
      <c r="H479" s="2">
        <v>60</v>
      </c>
      <c r="I479" s="2">
        <v>0.11</v>
      </c>
      <c r="J479" s="2">
        <v>503</v>
      </c>
      <c r="K479" s="2">
        <v>-0.84999999999988096</v>
      </c>
      <c r="L479" s="2">
        <v>-1.09999999999989</v>
      </c>
      <c r="M479" s="2">
        <v>0.479125248508946</v>
      </c>
      <c r="N479" s="2">
        <v>0.46322067594433403</v>
      </c>
      <c r="O479" s="2">
        <v>-1.68986083498982E-3</v>
      </c>
      <c r="P479" s="2">
        <v>-2.7419354838705799E-2</v>
      </c>
      <c r="Q479" s="2">
        <v>16.2258064516129</v>
      </c>
      <c r="R479" s="2">
        <v>0.41666666666666702</v>
      </c>
      <c r="S479" s="2">
        <v>78</v>
      </c>
      <c r="T479" s="2">
        <v>337</v>
      </c>
      <c r="U479" s="2">
        <v>99</v>
      </c>
      <c r="V479" s="2">
        <v>66</v>
      </c>
    </row>
    <row r="480" spans="1:22" x14ac:dyDescent="0.25">
      <c r="A480" s="2">
        <f>(Table2[[#This Row],[profit]] / 123.16 * 1000) - (Table2[[#This Row],[positions]] * 0.08)</f>
        <v>-47.196570315037029</v>
      </c>
      <c r="B480" s="2" t="s">
        <v>37</v>
      </c>
      <c r="C480" s="2">
        <v>744</v>
      </c>
      <c r="D480" s="2" t="s">
        <v>30</v>
      </c>
      <c r="E480" s="2">
        <v>0.31</v>
      </c>
      <c r="F480" s="2">
        <v>0.16</v>
      </c>
      <c r="G480" s="2">
        <v>30</v>
      </c>
      <c r="H480" s="2">
        <v>420</v>
      </c>
      <c r="I480" s="2">
        <v>0.22</v>
      </c>
      <c r="J480" s="2">
        <v>457</v>
      </c>
      <c r="K480" s="2">
        <v>-1.3099999999999601</v>
      </c>
      <c r="L480" s="2">
        <v>-1.84999999999989</v>
      </c>
      <c r="M480" s="2">
        <v>0.54485776805251596</v>
      </c>
      <c r="N480" s="2">
        <v>0.44638949671772399</v>
      </c>
      <c r="O480" s="2">
        <v>-2.8665207877460802E-3</v>
      </c>
      <c r="P480" s="2">
        <v>-4.2258064516127701E-2</v>
      </c>
      <c r="Q480" s="2">
        <v>14.741935483871</v>
      </c>
      <c r="R480" s="2">
        <v>0.5</v>
      </c>
      <c r="S480" s="2">
        <v>43</v>
      </c>
      <c r="T480" s="2">
        <v>450</v>
      </c>
      <c r="U480" s="2">
        <v>1</v>
      </c>
      <c r="V480" s="2">
        <v>5</v>
      </c>
    </row>
    <row r="481" spans="1:22" x14ac:dyDescent="0.25">
      <c r="A481" s="2">
        <f>(Table2[[#This Row],[profit]] / 123.16 * 1000) - (Table2[[#This Row],[positions]] * 0.08)</f>
        <v>-47.31138681389924</v>
      </c>
      <c r="B481" s="2" t="s">
        <v>37</v>
      </c>
      <c r="C481" s="2">
        <v>744</v>
      </c>
      <c r="D481" s="2" t="s">
        <v>30</v>
      </c>
      <c r="E481" s="2">
        <v>7.0000000000000007E-2</v>
      </c>
      <c r="F481" s="2">
        <v>0.2</v>
      </c>
      <c r="G481" s="2">
        <v>60</v>
      </c>
      <c r="H481" s="2">
        <v>720</v>
      </c>
      <c r="I481" s="2">
        <v>0.15</v>
      </c>
      <c r="J481" s="2">
        <v>293</v>
      </c>
      <c r="K481" s="2">
        <v>-2.9399999999998299</v>
      </c>
      <c r="L481" s="2">
        <v>-3.5299999999998</v>
      </c>
      <c r="M481" s="2">
        <v>0.573378839590444</v>
      </c>
      <c r="N481" s="2">
        <v>0.46757679180887401</v>
      </c>
      <c r="O481" s="2">
        <v>-1.0034129692832201E-2</v>
      </c>
      <c r="P481" s="2">
        <v>-9.4838709677413799E-2</v>
      </c>
      <c r="Q481" s="2">
        <v>9.4516129032258096</v>
      </c>
      <c r="R481" s="2">
        <v>0.33333333333333298</v>
      </c>
      <c r="S481" s="2">
        <v>71</v>
      </c>
      <c r="T481" s="2">
        <v>205</v>
      </c>
      <c r="U481" s="2">
        <v>61</v>
      </c>
      <c r="V481" s="2">
        <v>26</v>
      </c>
    </row>
    <row r="482" spans="1:22" x14ac:dyDescent="0.25">
      <c r="A482" s="2">
        <f>(Table2[[#This Row],[profit]] / 123.16 * 1000) - (Table2[[#This Row],[positions]] * 0.08)</f>
        <v>-47.42246183825975</v>
      </c>
      <c r="B482" s="2" t="s">
        <v>37</v>
      </c>
      <c r="C482" s="2">
        <v>744</v>
      </c>
      <c r="D482" s="2" t="s">
        <v>30</v>
      </c>
      <c r="E482" s="2">
        <v>0.26</v>
      </c>
      <c r="F482" s="2">
        <v>0.15</v>
      </c>
      <c r="G482" s="2">
        <v>210</v>
      </c>
      <c r="H482" s="2">
        <v>600</v>
      </c>
      <c r="I482" s="2">
        <v>0.03</v>
      </c>
      <c r="J482" s="2">
        <v>268</v>
      </c>
      <c r="K482" s="2">
        <v>-3.2000000000000699</v>
      </c>
      <c r="L482" s="2">
        <v>-3.9100000000000499</v>
      </c>
      <c r="M482" s="2">
        <v>0.55970149253731305</v>
      </c>
      <c r="N482" s="2">
        <v>0.20522388059701499</v>
      </c>
      <c r="O482" s="2">
        <v>-1.1940298507463001E-2</v>
      </c>
      <c r="P482" s="2">
        <v>-0.103225806451615</v>
      </c>
      <c r="Q482" s="2">
        <v>8.6451612903225801</v>
      </c>
      <c r="R482" s="2">
        <v>0.30769230769230799</v>
      </c>
      <c r="S482" s="2">
        <v>87</v>
      </c>
      <c r="T482" s="2">
        <v>52</v>
      </c>
      <c r="U482" s="2">
        <v>7</v>
      </c>
      <c r="V482" s="2">
        <v>208</v>
      </c>
    </row>
    <row r="483" spans="1:22" x14ac:dyDescent="0.25">
      <c r="A483" s="2">
        <f>(Table2[[#This Row],[profit]] / 123.16 * 1000) - (Table2[[#This Row],[positions]] * 0.08)</f>
        <v>-47.591789542058379</v>
      </c>
      <c r="B483" s="2" t="s">
        <v>37</v>
      </c>
      <c r="C483" s="2">
        <v>744</v>
      </c>
      <c r="D483" s="2" t="s">
        <v>30</v>
      </c>
      <c r="E483" s="2">
        <v>0.05</v>
      </c>
      <c r="F483" s="2">
        <v>0.2</v>
      </c>
      <c r="G483" s="2">
        <v>120</v>
      </c>
      <c r="H483" s="2">
        <v>240</v>
      </c>
      <c r="I483" s="2">
        <v>0.05</v>
      </c>
      <c r="J483" s="2">
        <v>466</v>
      </c>
      <c r="K483" s="2">
        <v>-1.2699999999999101</v>
      </c>
      <c r="L483" s="2">
        <v>-1.6999999999998701</v>
      </c>
      <c r="M483" s="2">
        <v>0.54721030042918495</v>
      </c>
      <c r="N483" s="2">
        <v>0.46351931330472101</v>
      </c>
      <c r="O483" s="2">
        <v>-2.7253218884118299E-3</v>
      </c>
      <c r="P483" s="2">
        <v>-4.0967741935481E-2</v>
      </c>
      <c r="Q483" s="2">
        <v>15.0322580645161</v>
      </c>
      <c r="R483" s="2">
        <v>0.41666666666666702</v>
      </c>
      <c r="S483" s="2">
        <v>47</v>
      </c>
      <c r="T483" s="2">
        <v>44</v>
      </c>
      <c r="U483" s="2">
        <v>199</v>
      </c>
      <c r="V483" s="2">
        <v>222</v>
      </c>
    </row>
    <row r="484" spans="1:22" x14ac:dyDescent="0.25">
      <c r="A484" s="2">
        <f>(Table2[[#This Row],[profit]] / 123.16 * 1000) - (Table2[[#This Row],[positions]] * 0.08)</f>
        <v>-48.032659954530047</v>
      </c>
      <c r="B484" s="2" t="s">
        <v>37</v>
      </c>
      <c r="C484" s="2">
        <v>744</v>
      </c>
      <c r="D484" s="2" t="s">
        <v>30</v>
      </c>
      <c r="E484" s="2">
        <v>0.2</v>
      </c>
      <c r="F484" s="2">
        <v>0.09</v>
      </c>
      <c r="G484" s="2">
        <v>120</v>
      </c>
      <c r="H484" s="2">
        <v>120</v>
      </c>
      <c r="I484" s="2">
        <v>0.31</v>
      </c>
      <c r="J484" s="2">
        <v>233</v>
      </c>
      <c r="K484" s="2">
        <v>-3.6199999999999202</v>
      </c>
      <c r="L484" s="2">
        <v>-4.18999999999994</v>
      </c>
      <c r="M484" s="2">
        <v>0.51931330472102999</v>
      </c>
      <c r="N484" s="2">
        <v>0.450643776824034</v>
      </c>
      <c r="O484" s="2">
        <v>-1.5536480686694901E-2</v>
      </c>
      <c r="P484" s="2">
        <v>-0.116774193548385</v>
      </c>
      <c r="Q484" s="2">
        <v>7.5161290322580596</v>
      </c>
      <c r="R484" s="2">
        <v>0.5</v>
      </c>
      <c r="S484" s="2">
        <v>173</v>
      </c>
      <c r="T484" s="2">
        <v>204</v>
      </c>
      <c r="U484" s="2">
        <v>16</v>
      </c>
      <c r="V484" s="2">
        <v>12</v>
      </c>
    </row>
    <row r="485" spans="1:22" x14ac:dyDescent="0.25">
      <c r="A485" s="2">
        <f>(Table2[[#This Row],[profit]] / 123.16 * 1000) - (Table2[[#This Row],[positions]] * 0.08)</f>
        <v>-48.130354011042144</v>
      </c>
      <c r="B485" s="2" t="s">
        <v>37</v>
      </c>
      <c r="C485" s="2">
        <v>744</v>
      </c>
      <c r="D485" s="2" t="s">
        <v>30</v>
      </c>
      <c r="E485" s="2">
        <v>0.22</v>
      </c>
      <c r="F485" s="2">
        <v>0.08</v>
      </c>
      <c r="G485" s="2">
        <v>60</v>
      </c>
      <c r="H485" s="2">
        <v>120</v>
      </c>
      <c r="I485" s="2">
        <v>0.08</v>
      </c>
      <c r="J485" s="2">
        <v>423</v>
      </c>
      <c r="K485" s="2">
        <v>-1.75999999999995</v>
      </c>
      <c r="L485" s="2">
        <v>-2.5099999999999598</v>
      </c>
      <c r="M485" s="2">
        <v>0.48463356973995297</v>
      </c>
      <c r="N485" s="2">
        <v>0.41607565011820302</v>
      </c>
      <c r="O485" s="2">
        <v>-4.16075650118191E-3</v>
      </c>
      <c r="P485" s="2">
        <v>-5.67741935483854E-2</v>
      </c>
      <c r="Q485" s="2">
        <v>13.6451612903226</v>
      </c>
      <c r="R485" s="2">
        <v>0.33333333333333298</v>
      </c>
      <c r="S485" s="2">
        <v>74</v>
      </c>
      <c r="T485" s="2">
        <v>314</v>
      </c>
      <c r="U485" s="2">
        <v>10</v>
      </c>
      <c r="V485" s="2">
        <v>98</v>
      </c>
    </row>
    <row r="486" spans="1:22" x14ac:dyDescent="0.25">
      <c r="A486" s="2">
        <f>(Table2[[#This Row],[profit]] / 123.16 * 1000) - (Table2[[#This Row],[positions]] * 0.08)</f>
        <v>-48.14500811951909</v>
      </c>
      <c r="B486" s="2" t="s">
        <v>37</v>
      </c>
      <c r="C486" s="2">
        <v>744</v>
      </c>
      <c r="D486" s="2" t="s">
        <v>30</v>
      </c>
      <c r="E486" s="2">
        <v>0.26</v>
      </c>
      <c r="F486" s="2">
        <v>0.08</v>
      </c>
      <c r="G486" s="2">
        <v>210</v>
      </c>
      <c r="H486" s="2">
        <v>240</v>
      </c>
      <c r="I486" s="2">
        <v>0.21</v>
      </c>
      <c r="J486" s="2">
        <v>139</v>
      </c>
      <c r="K486" s="2">
        <v>-4.5599999999999703</v>
      </c>
      <c r="L486" s="2">
        <v>-5.2799999999999603</v>
      </c>
      <c r="M486" s="2">
        <v>0.49640287769784203</v>
      </c>
      <c r="N486" s="2">
        <v>0.39568345323741</v>
      </c>
      <c r="O486" s="2">
        <v>-3.2805755395683298E-2</v>
      </c>
      <c r="P486" s="2">
        <v>-0.147096774193548</v>
      </c>
      <c r="Q486" s="2">
        <v>4.4838709677419404</v>
      </c>
      <c r="R486" s="2">
        <v>0.230769230769231</v>
      </c>
      <c r="S486" s="2">
        <v>281</v>
      </c>
      <c r="T486" s="2">
        <v>106</v>
      </c>
      <c r="U486" s="2">
        <v>8</v>
      </c>
      <c r="V486" s="2">
        <v>24</v>
      </c>
    </row>
    <row r="487" spans="1:22" x14ac:dyDescent="0.25">
      <c r="A487" s="2">
        <f>(Table2[[#This Row],[profit]] / 123.16 * 1000) - (Table2[[#This Row],[positions]] * 0.08)</f>
        <v>-48.181903215328759</v>
      </c>
      <c r="B487" s="2" t="s">
        <v>37</v>
      </c>
      <c r="C487" s="2">
        <v>744</v>
      </c>
      <c r="D487" s="2" t="s">
        <v>30</v>
      </c>
      <c r="E487" s="2">
        <v>0.24</v>
      </c>
      <c r="F487" s="2">
        <v>0.13</v>
      </c>
      <c r="G487" s="2">
        <v>120</v>
      </c>
      <c r="H487" s="2">
        <v>60</v>
      </c>
      <c r="I487" s="2">
        <v>0.28999999999999998</v>
      </c>
      <c r="J487" s="2">
        <v>244</v>
      </c>
      <c r="K487" s="2">
        <v>-3.5299999999998901</v>
      </c>
      <c r="L487" s="2">
        <v>-4.3099999999998904</v>
      </c>
      <c r="M487" s="2">
        <v>0.52868852459016402</v>
      </c>
      <c r="N487" s="2">
        <v>0.42622950819672101</v>
      </c>
      <c r="O487" s="2">
        <v>-1.44672131147536E-2</v>
      </c>
      <c r="P487" s="2">
        <v>-0.11387096774193201</v>
      </c>
      <c r="Q487" s="2">
        <v>7.8709677419354804</v>
      </c>
      <c r="R487" s="2">
        <v>0.33333333333333298</v>
      </c>
      <c r="S487" s="2">
        <v>172</v>
      </c>
      <c r="T487" s="2">
        <v>224</v>
      </c>
      <c r="U487" s="2">
        <v>10</v>
      </c>
      <c r="V487" s="2">
        <v>9</v>
      </c>
    </row>
    <row r="488" spans="1:22" x14ac:dyDescent="0.25">
      <c r="A488" s="2">
        <f>(Table2[[#This Row],[profit]] / 123.16 * 1000) - (Table2[[#This Row],[positions]] * 0.08)</f>
        <v>-48.200792465085748</v>
      </c>
      <c r="B488" s="2" t="s">
        <v>37</v>
      </c>
      <c r="C488" s="2">
        <v>744</v>
      </c>
      <c r="D488" s="2" t="s">
        <v>30</v>
      </c>
      <c r="E488" s="2">
        <v>0.05</v>
      </c>
      <c r="F488" s="2">
        <v>0.1</v>
      </c>
      <c r="G488" s="2">
        <v>90</v>
      </c>
      <c r="H488" s="2">
        <v>720</v>
      </c>
      <c r="I488" s="2">
        <v>0.02</v>
      </c>
      <c r="J488" s="2">
        <v>432</v>
      </c>
      <c r="K488" s="2">
        <v>-1.67999999999996</v>
      </c>
      <c r="L488" s="2">
        <v>-1.73999999999998</v>
      </c>
      <c r="M488" s="2">
        <v>0.57407407407407396</v>
      </c>
      <c r="N488" s="2">
        <v>0.30787037037037002</v>
      </c>
      <c r="O488" s="2">
        <v>-3.8888888888888098E-3</v>
      </c>
      <c r="P488" s="2">
        <v>-5.41935483870956E-2</v>
      </c>
      <c r="Q488" s="2">
        <v>13.935483870967699</v>
      </c>
      <c r="R488" s="2">
        <v>0.38461538461538503</v>
      </c>
      <c r="S488" s="2">
        <v>33</v>
      </c>
      <c r="T488" s="2">
        <v>15</v>
      </c>
      <c r="U488" s="2">
        <v>121</v>
      </c>
      <c r="V488" s="2">
        <v>295</v>
      </c>
    </row>
    <row r="489" spans="1:22" x14ac:dyDescent="0.25">
      <c r="A489" s="2">
        <f>(Table2[[#This Row],[profit]] / 123.16 * 1000) - (Table2[[#This Row],[positions]] * 0.08)</f>
        <v>-48.463734978889661</v>
      </c>
      <c r="B489" s="2" t="s">
        <v>37</v>
      </c>
      <c r="C489" s="2">
        <v>744</v>
      </c>
      <c r="D489" s="2" t="s">
        <v>30</v>
      </c>
      <c r="E489" s="2">
        <v>0.17</v>
      </c>
      <c r="F489" s="2">
        <v>0.22</v>
      </c>
      <c r="G489" s="2">
        <v>150</v>
      </c>
      <c r="H489" s="2">
        <v>60</v>
      </c>
      <c r="I489" s="2">
        <v>0.28999999999999998</v>
      </c>
      <c r="J489" s="2">
        <v>212</v>
      </c>
      <c r="K489" s="2">
        <v>-3.8800000000000501</v>
      </c>
      <c r="L489" s="2">
        <v>-3.9900000000000402</v>
      </c>
      <c r="M489" s="2">
        <v>0.50471698113207597</v>
      </c>
      <c r="N489" s="2">
        <v>0.41509433962264197</v>
      </c>
      <c r="O489" s="2">
        <v>-1.83018867924531E-2</v>
      </c>
      <c r="P489" s="2">
        <v>-0.125161290322582</v>
      </c>
      <c r="Q489" s="2">
        <v>6.8387096774193603</v>
      </c>
      <c r="R489" s="2">
        <v>0.5</v>
      </c>
      <c r="S489" s="2">
        <v>199</v>
      </c>
      <c r="T489" s="2">
        <v>169</v>
      </c>
      <c r="U489" s="2">
        <v>28</v>
      </c>
      <c r="V489" s="2">
        <v>15</v>
      </c>
    </row>
    <row r="490" spans="1:22" x14ac:dyDescent="0.25">
      <c r="A490" s="2">
        <f>(Table2[[#This Row],[profit]] / 123.16 * 1000) - (Table2[[#This Row],[positions]] * 0.08)</f>
        <v>-48.579356934068286</v>
      </c>
      <c r="B490" s="2" t="s">
        <v>37</v>
      </c>
      <c r="C490" s="2">
        <v>744</v>
      </c>
      <c r="D490" s="2" t="s">
        <v>30</v>
      </c>
      <c r="E490" s="2">
        <v>0.28999999999999998</v>
      </c>
      <c r="F490" s="2">
        <v>0.2</v>
      </c>
      <c r="G490" s="2">
        <v>60</v>
      </c>
      <c r="H490" s="2">
        <v>900</v>
      </c>
      <c r="I490" s="2">
        <v>0.02</v>
      </c>
      <c r="J490" s="2">
        <v>387</v>
      </c>
      <c r="K490" s="2">
        <v>-2.1699999999998498</v>
      </c>
      <c r="L490" s="2">
        <v>-2.7799999999998399</v>
      </c>
      <c r="M490" s="2">
        <v>0.56330749354005205</v>
      </c>
      <c r="N490" s="2">
        <v>0.26356589147286802</v>
      </c>
      <c r="O490" s="2">
        <v>-5.6072351421184597E-3</v>
      </c>
      <c r="P490" s="2">
        <v>-6.9999999999994997E-2</v>
      </c>
      <c r="Q490" s="2">
        <v>12.4838709677419</v>
      </c>
      <c r="R490" s="2">
        <v>0.33333333333333298</v>
      </c>
      <c r="S490" s="2">
        <v>43</v>
      </c>
      <c r="T490" s="2">
        <v>122</v>
      </c>
      <c r="U490" s="2">
        <v>2</v>
      </c>
      <c r="V490" s="2">
        <v>262</v>
      </c>
    </row>
    <row r="491" spans="1:22" x14ac:dyDescent="0.25">
      <c r="A491" s="2">
        <f>(Table2[[#This Row],[profit]] / 123.16 * 1000) - (Table2[[#This Row],[positions]] * 0.08)</f>
        <v>-48.790828190970529</v>
      </c>
      <c r="B491" s="2" t="s">
        <v>37</v>
      </c>
      <c r="C491" s="2">
        <v>744</v>
      </c>
      <c r="D491" s="2" t="s">
        <v>30</v>
      </c>
      <c r="E491" s="2">
        <v>0.24</v>
      </c>
      <c r="F491" s="2">
        <v>0.08</v>
      </c>
      <c r="G491" s="2">
        <v>180</v>
      </c>
      <c r="H491" s="2">
        <v>300</v>
      </c>
      <c r="I491" s="2">
        <v>0.04</v>
      </c>
      <c r="J491" s="2">
        <v>278</v>
      </c>
      <c r="K491" s="2">
        <v>-3.2699999999999299</v>
      </c>
      <c r="L491" s="2">
        <v>-3.3399999999999199</v>
      </c>
      <c r="M491" s="2">
        <v>0.54676258992805804</v>
      </c>
      <c r="N491" s="2">
        <v>0.24820143884892101</v>
      </c>
      <c r="O491" s="2">
        <v>-1.17625899280573E-2</v>
      </c>
      <c r="P491" s="2">
        <v>-0.10548387096774001</v>
      </c>
      <c r="Q491" s="2">
        <v>8.9677419354838701</v>
      </c>
      <c r="R491" s="2">
        <v>0.230769230769231</v>
      </c>
      <c r="S491" s="2">
        <v>94</v>
      </c>
      <c r="T491" s="2">
        <v>63</v>
      </c>
      <c r="U491" s="2">
        <v>11</v>
      </c>
      <c r="V491" s="2">
        <v>203</v>
      </c>
    </row>
    <row r="492" spans="1:22" x14ac:dyDescent="0.25">
      <c r="A492" s="2">
        <f>(Table2[[#This Row],[profit]] / 123.16 * 1000) - (Table2[[#This Row],[positions]] * 0.08)</f>
        <v>-48.83242611237366</v>
      </c>
      <c r="B492" s="2" t="s">
        <v>37</v>
      </c>
      <c r="C492" s="2">
        <v>744</v>
      </c>
      <c r="D492" s="2" t="s">
        <v>30</v>
      </c>
      <c r="E492" s="2">
        <v>0.21</v>
      </c>
      <c r="F492" s="2">
        <v>0.13</v>
      </c>
      <c r="G492" s="2">
        <v>60</v>
      </c>
      <c r="H492" s="2">
        <v>60</v>
      </c>
      <c r="I492" s="2">
        <v>0.26</v>
      </c>
      <c r="J492" s="2">
        <v>447</v>
      </c>
      <c r="K492" s="2">
        <v>-1.6099999999999399</v>
      </c>
      <c r="L492" s="2">
        <v>-1.6099999999999399</v>
      </c>
      <c r="M492" s="2">
        <v>0.51454138702460905</v>
      </c>
      <c r="N492" s="2">
        <v>0.46308724832214798</v>
      </c>
      <c r="O492" s="2">
        <v>-3.6017897091721301E-3</v>
      </c>
      <c r="P492" s="2">
        <v>-5.1935483870965901E-2</v>
      </c>
      <c r="Q492" s="2">
        <v>14.419354838709699</v>
      </c>
      <c r="R492" s="2">
        <v>0.41666666666666702</v>
      </c>
      <c r="S492" s="2">
        <v>90</v>
      </c>
      <c r="T492" s="2">
        <v>424</v>
      </c>
      <c r="U492" s="2">
        <v>12</v>
      </c>
      <c r="V492" s="2">
        <v>10</v>
      </c>
    </row>
    <row r="493" spans="1:22" x14ac:dyDescent="0.25">
      <c r="A493" s="2">
        <f>(Table2[[#This Row],[profit]] / 123.16 * 1000) - (Table2[[#This Row],[positions]] * 0.08)</f>
        <v>-49.354335823318451</v>
      </c>
      <c r="B493" s="2" t="s">
        <v>37</v>
      </c>
      <c r="C493" s="2">
        <v>744</v>
      </c>
      <c r="D493" s="2" t="s">
        <v>30</v>
      </c>
      <c r="E493" s="2">
        <v>0.18</v>
      </c>
      <c r="F493" s="2">
        <v>0.15</v>
      </c>
      <c r="G493" s="2">
        <v>60</v>
      </c>
      <c r="H493" s="2">
        <v>480</v>
      </c>
      <c r="I493" s="2">
        <v>0.05</v>
      </c>
      <c r="J493" s="2">
        <v>350</v>
      </c>
      <c r="K493" s="2">
        <v>-2.6299999999999</v>
      </c>
      <c r="L493" s="2">
        <v>-3.2699999999999001</v>
      </c>
      <c r="M493" s="2">
        <v>0.56000000000000005</v>
      </c>
      <c r="N493" s="2">
        <v>0.39428571428571402</v>
      </c>
      <c r="O493" s="2">
        <v>-7.5142857142854198E-3</v>
      </c>
      <c r="P493" s="2">
        <v>-8.4838709677415997E-2</v>
      </c>
      <c r="Q493" s="2">
        <v>11.290322580645199</v>
      </c>
      <c r="R493" s="2">
        <v>0.53846153846153799</v>
      </c>
      <c r="S493" s="2">
        <v>52</v>
      </c>
      <c r="T493" s="2">
        <v>196</v>
      </c>
      <c r="U493" s="2">
        <v>10</v>
      </c>
      <c r="V493" s="2">
        <v>144</v>
      </c>
    </row>
    <row r="494" spans="1:22" x14ac:dyDescent="0.25">
      <c r="A494" s="2">
        <f>(Table2[[#This Row],[profit]] / 123.16 * 1000) - (Table2[[#This Row],[positions]] * 0.08)</f>
        <v>-49.38039623254214</v>
      </c>
      <c r="B494" s="2" t="s">
        <v>37</v>
      </c>
      <c r="C494" s="2">
        <v>744</v>
      </c>
      <c r="D494" s="2" t="s">
        <v>30</v>
      </c>
      <c r="E494" s="2">
        <v>0.02</v>
      </c>
      <c r="F494" s="2">
        <v>0.16</v>
      </c>
      <c r="G494" s="2">
        <v>30</v>
      </c>
      <c r="H494" s="2">
        <v>540</v>
      </c>
      <c r="I494" s="2">
        <v>0.1</v>
      </c>
      <c r="J494" s="2">
        <v>532</v>
      </c>
      <c r="K494" s="2">
        <v>-0.83999999999988995</v>
      </c>
      <c r="L494" s="2">
        <v>-1.2499999999998701</v>
      </c>
      <c r="M494" s="2">
        <v>0.54511278195488699</v>
      </c>
      <c r="N494" s="2">
        <v>0.56766917293233099</v>
      </c>
      <c r="O494" s="2">
        <v>-1.5789473684208501E-3</v>
      </c>
      <c r="P494" s="2">
        <v>-2.7096774193544799E-2</v>
      </c>
      <c r="Q494" s="2">
        <v>17.161290322580601</v>
      </c>
      <c r="R494" s="2">
        <v>0.5</v>
      </c>
      <c r="S494" s="2">
        <v>31</v>
      </c>
      <c r="T494" s="2">
        <v>224</v>
      </c>
      <c r="U494" s="2">
        <v>279</v>
      </c>
      <c r="V494" s="2">
        <v>28</v>
      </c>
    </row>
    <row r="495" spans="1:22" x14ac:dyDescent="0.25">
      <c r="A495" s="2">
        <f>(Table2[[#This Row],[profit]] / 123.16 * 1000) - (Table2[[#This Row],[positions]] * 0.08)</f>
        <v>-49.427086716465979</v>
      </c>
      <c r="B495" s="2" t="s">
        <v>37</v>
      </c>
      <c r="C495" s="2">
        <v>744</v>
      </c>
      <c r="D495" s="2" t="s">
        <v>30</v>
      </c>
      <c r="E495" s="2">
        <v>0.27</v>
      </c>
      <c r="F495" s="2">
        <v>0.19</v>
      </c>
      <c r="G495" s="2">
        <v>30</v>
      </c>
      <c r="H495" s="2">
        <v>600</v>
      </c>
      <c r="I495" s="2">
        <v>0.08</v>
      </c>
      <c r="J495" s="2">
        <v>425</v>
      </c>
      <c r="K495" s="2">
        <v>-1.89999999999995</v>
      </c>
      <c r="L495" s="2">
        <v>-2.41999999999986</v>
      </c>
      <c r="M495" s="2">
        <v>0.54588235294117604</v>
      </c>
      <c r="N495" s="2">
        <v>0.41647058823529398</v>
      </c>
      <c r="O495" s="2">
        <v>-4.4705882352939997E-3</v>
      </c>
      <c r="P495" s="2">
        <v>-6.12903225806435E-2</v>
      </c>
      <c r="Q495" s="2">
        <v>13.709677419354801</v>
      </c>
      <c r="R495" s="2">
        <v>0.33333333333333298</v>
      </c>
      <c r="S495" s="2">
        <v>42</v>
      </c>
      <c r="T495" s="2">
        <v>368</v>
      </c>
      <c r="U495" s="2">
        <v>1</v>
      </c>
      <c r="V495" s="2">
        <v>55</v>
      </c>
    </row>
    <row r="496" spans="1:22" x14ac:dyDescent="0.25">
      <c r="A496" s="2">
        <f>(Table2[[#This Row],[profit]] / 123.16 * 1000) - (Table2[[#This Row],[positions]] * 0.08)</f>
        <v>-49.692029879830152</v>
      </c>
      <c r="B496" s="2" t="s">
        <v>37</v>
      </c>
      <c r="C496" s="2">
        <v>744</v>
      </c>
      <c r="D496" s="2" t="s">
        <v>30</v>
      </c>
      <c r="E496" s="2">
        <v>0.02</v>
      </c>
      <c r="F496" s="2">
        <v>0.15</v>
      </c>
      <c r="G496" s="2">
        <v>90</v>
      </c>
      <c r="H496" s="2">
        <v>120</v>
      </c>
      <c r="I496" s="2">
        <v>0.3</v>
      </c>
      <c r="J496" s="2">
        <v>543</v>
      </c>
      <c r="K496" s="2">
        <v>-0.769999999999882</v>
      </c>
      <c r="L496" s="2">
        <v>-1.36999999999985</v>
      </c>
      <c r="M496" s="2">
        <v>0.52670349907919001</v>
      </c>
      <c r="N496" s="2">
        <v>0.72007366482504598</v>
      </c>
      <c r="O496" s="2">
        <v>-1.4180478821360599E-3</v>
      </c>
      <c r="P496" s="2">
        <v>-2.48387096774156E-2</v>
      </c>
      <c r="Q496" s="2">
        <v>17.5161290322581</v>
      </c>
      <c r="R496" s="2">
        <v>0.5</v>
      </c>
      <c r="S496" s="2">
        <v>62</v>
      </c>
      <c r="T496" s="2">
        <v>148</v>
      </c>
      <c r="U496" s="2">
        <v>385</v>
      </c>
      <c r="V496" s="2">
        <v>9</v>
      </c>
    </row>
    <row r="497" spans="1:22" x14ac:dyDescent="0.25">
      <c r="A497" s="2">
        <f>(Table2[[#This Row],[profit]] / 123.16 * 1000) - (Table2[[#This Row],[positions]] * 0.08)</f>
        <v>-49.787801234165883</v>
      </c>
      <c r="B497" s="2" t="s">
        <v>37</v>
      </c>
      <c r="C497" s="2">
        <v>744</v>
      </c>
      <c r="D497" s="2" t="s">
        <v>30</v>
      </c>
      <c r="E497" s="2">
        <v>0.17</v>
      </c>
      <c r="F497" s="2">
        <v>0.08</v>
      </c>
      <c r="G497" s="2">
        <v>90</v>
      </c>
      <c r="H497" s="2">
        <v>60</v>
      </c>
      <c r="I497" s="2">
        <v>0.21</v>
      </c>
      <c r="J497" s="2">
        <v>327</v>
      </c>
      <c r="K497" s="2">
        <v>-2.90999999999987</v>
      </c>
      <c r="L497" s="2">
        <v>-3.1799999999998798</v>
      </c>
      <c r="M497" s="2">
        <v>0.44342507645259899</v>
      </c>
      <c r="N497" s="2">
        <v>0.44648318042813501</v>
      </c>
      <c r="O497" s="2">
        <v>-8.8990825688069399E-3</v>
      </c>
      <c r="P497" s="2">
        <v>-9.3870967741931294E-2</v>
      </c>
      <c r="Q497" s="2">
        <v>10.548387096774199</v>
      </c>
      <c r="R497" s="2">
        <v>0.5</v>
      </c>
      <c r="S497" s="2">
        <v>124</v>
      </c>
      <c r="T497" s="2">
        <v>269</v>
      </c>
      <c r="U497" s="2">
        <v>31</v>
      </c>
      <c r="V497" s="2">
        <v>26</v>
      </c>
    </row>
    <row r="498" spans="1:22" x14ac:dyDescent="0.25">
      <c r="A498" s="2">
        <f>(Table2[[#This Row],[profit]] / 123.16 * 1000) - (Table2[[#This Row],[positions]] * 0.08)</f>
        <v>-49.853380967847755</v>
      </c>
      <c r="B498" s="2" t="s">
        <v>37</v>
      </c>
      <c r="C498" s="2">
        <v>744</v>
      </c>
      <c r="D498" s="2" t="s">
        <v>30</v>
      </c>
      <c r="E498" s="2">
        <v>0.19</v>
      </c>
      <c r="F498" s="2">
        <v>0.17</v>
      </c>
      <c r="G498" s="2">
        <v>60</v>
      </c>
      <c r="H498" s="2">
        <v>120</v>
      </c>
      <c r="I498" s="2">
        <v>0.19</v>
      </c>
      <c r="J498" s="2">
        <v>408</v>
      </c>
      <c r="K498" s="2">
        <v>-2.1200000000001298</v>
      </c>
      <c r="L498" s="2">
        <v>-2.7500000000001599</v>
      </c>
      <c r="M498" s="2">
        <v>0.48774509803921601</v>
      </c>
      <c r="N498" s="2">
        <v>0.44607843137254899</v>
      </c>
      <c r="O498" s="2">
        <v>-5.1960784313728704E-3</v>
      </c>
      <c r="P498" s="2">
        <v>-6.8387096774197798E-2</v>
      </c>
      <c r="Q498" s="2">
        <v>13.1612903225806</v>
      </c>
      <c r="R498" s="2">
        <v>0.41666666666666702</v>
      </c>
      <c r="S498" s="2">
        <v>80</v>
      </c>
      <c r="T498" s="2">
        <v>376</v>
      </c>
      <c r="U498" s="2">
        <v>12</v>
      </c>
      <c r="V498" s="2">
        <v>19</v>
      </c>
    </row>
    <row r="499" spans="1:22" x14ac:dyDescent="0.25">
      <c r="A499" s="2">
        <f>(Table2[[#This Row],[profit]] / 123.16 * 1000) - (Table2[[#This Row],[positions]] * 0.08)</f>
        <v>-49.968197466708915</v>
      </c>
      <c r="B499" s="2" t="s">
        <v>37</v>
      </c>
      <c r="C499" s="2">
        <v>744</v>
      </c>
      <c r="D499" s="2" t="s">
        <v>30</v>
      </c>
      <c r="E499" s="2">
        <v>0.25</v>
      </c>
      <c r="F499" s="2">
        <v>0.13</v>
      </c>
      <c r="G499" s="2">
        <v>120</v>
      </c>
      <c r="H499" s="2">
        <v>60</v>
      </c>
      <c r="I499" s="2">
        <v>0.28000000000000003</v>
      </c>
      <c r="J499" s="2">
        <v>244</v>
      </c>
      <c r="K499" s="2">
        <v>-3.7499999999998699</v>
      </c>
      <c r="L499" s="2">
        <v>-4.5299999999998697</v>
      </c>
      <c r="M499" s="2">
        <v>0.52459016393442603</v>
      </c>
      <c r="N499" s="2">
        <v>0.42622950819672101</v>
      </c>
      <c r="O499" s="2">
        <v>-1.53688524590159E-2</v>
      </c>
      <c r="P499" s="2">
        <v>-0.12096774193548</v>
      </c>
      <c r="Q499" s="2">
        <v>7.8709677419354804</v>
      </c>
      <c r="R499" s="2">
        <v>0.33333333333333298</v>
      </c>
      <c r="S499" s="2">
        <v>172</v>
      </c>
      <c r="T499" s="2">
        <v>223</v>
      </c>
      <c r="U499" s="2">
        <v>9</v>
      </c>
      <c r="V499" s="2">
        <v>11</v>
      </c>
    </row>
    <row r="500" spans="1:22" x14ac:dyDescent="0.25">
      <c r="A500" s="2">
        <f>(Table2[[#This Row],[profit]] / 123.16 * 1000) - (Table2[[#This Row],[positions]] * 0.08)</f>
        <v>-49.995297174404932</v>
      </c>
      <c r="B500" s="2" t="s">
        <v>37</v>
      </c>
      <c r="C500" s="2">
        <v>744</v>
      </c>
      <c r="D500" s="2" t="s">
        <v>30</v>
      </c>
      <c r="E500" s="2">
        <v>0.14000000000000001</v>
      </c>
      <c r="F500" s="2">
        <v>0.08</v>
      </c>
      <c r="G500" s="2">
        <v>30</v>
      </c>
      <c r="H500" s="2">
        <v>240</v>
      </c>
      <c r="I500" s="2">
        <v>0.04</v>
      </c>
      <c r="J500" s="2">
        <v>561</v>
      </c>
      <c r="K500" s="2">
        <v>-0.62999999999971101</v>
      </c>
      <c r="L500" s="2">
        <v>-0.95999999999965302</v>
      </c>
      <c r="M500" s="2">
        <v>0.49910873440285197</v>
      </c>
      <c r="N500" s="2">
        <v>0.40285204991087298</v>
      </c>
      <c r="O500" s="2">
        <v>-1.1229946524058999E-3</v>
      </c>
      <c r="P500" s="2">
        <v>-2.0322580645152001E-2</v>
      </c>
      <c r="Q500" s="2">
        <v>18.096774193548399</v>
      </c>
      <c r="R500" s="2">
        <v>0.53846153846153799</v>
      </c>
      <c r="S500" s="2">
        <v>34</v>
      </c>
      <c r="T500" s="2">
        <v>341</v>
      </c>
      <c r="U500" s="2">
        <v>19</v>
      </c>
      <c r="V500" s="2">
        <v>200</v>
      </c>
    </row>
    <row r="501" spans="1:22" x14ac:dyDescent="0.25">
      <c r="A501" s="2">
        <f>(Table2[[#This Row],[profit]] / 123.16 * 1000) - (Table2[[#This Row],[positions]] * 0.08)</f>
        <v>-50.134173432931959</v>
      </c>
      <c r="B501" s="2" t="s">
        <v>37</v>
      </c>
      <c r="C501" s="2">
        <v>744</v>
      </c>
      <c r="D501" s="2" t="s">
        <v>30</v>
      </c>
      <c r="E501" s="2">
        <v>0.1</v>
      </c>
      <c r="F501" s="2">
        <v>0.1</v>
      </c>
      <c r="G501" s="2">
        <v>180</v>
      </c>
      <c r="H501" s="2">
        <v>60</v>
      </c>
      <c r="I501" s="2">
        <v>0.16</v>
      </c>
      <c r="J501" s="2">
        <v>241</v>
      </c>
      <c r="K501" s="2">
        <v>-3.7999999999998999</v>
      </c>
      <c r="L501" s="2">
        <v>-4.2799999999998901</v>
      </c>
      <c r="M501" s="2">
        <v>0.46887966804979297</v>
      </c>
      <c r="N501" s="2">
        <v>0.48962655601659699</v>
      </c>
      <c r="O501" s="2">
        <v>-1.5767634854771399E-2</v>
      </c>
      <c r="P501" s="2">
        <v>-0.122580645161287</v>
      </c>
      <c r="Q501" s="2">
        <v>7.7741935483870996</v>
      </c>
      <c r="R501" s="2">
        <v>0.5</v>
      </c>
      <c r="S501" s="2">
        <v>175</v>
      </c>
      <c r="T501" s="2">
        <v>103</v>
      </c>
      <c r="U501" s="2">
        <v>81</v>
      </c>
      <c r="V501" s="2">
        <v>56</v>
      </c>
    </row>
    <row r="502" spans="1:22" x14ac:dyDescent="0.25">
      <c r="A502" s="2">
        <f>(Table2[[#This Row],[profit]] / 123.16 * 1000) - (Table2[[#This Row],[positions]] * 0.08)</f>
        <v>-50.181669373172383</v>
      </c>
      <c r="B502" s="2" t="s">
        <v>37</v>
      </c>
      <c r="C502" s="2">
        <v>744</v>
      </c>
      <c r="D502" s="2" t="s">
        <v>30</v>
      </c>
      <c r="E502" s="2">
        <v>0.1</v>
      </c>
      <c r="F502" s="2">
        <v>0.12</v>
      </c>
      <c r="G502" s="2">
        <v>30</v>
      </c>
      <c r="H502" s="2">
        <v>300</v>
      </c>
      <c r="I502" s="2">
        <v>0.25</v>
      </c>
      <c r="J502" s="2">
        <v>473</v>
      </c>
      <c r="K502" s="2">
        <v>-1.5199999999999101</v>
      </c>
      <c r="L502" s="2">
        <v>-1.6999999999999</v>
      </c>
      <c r="M502" s="2">
        <v>0.51162790697674398</v>
      </c>
      <c r="N502" s="2">
        <v>0.43763213530655398</v>
      </c>
      <c r="O502" s="2">
        <v>-3.2135306553909299E-3</v>
      </c>
      <c r="P502" s="2">
        <v>-4.90322580645133E-2</v>
      </c>
      <c r="Q502" s="2">
        <v>15.258064516129</v>
      </c>
      <c r="R502" s="2">
        <v>0.53846153846153799</v>
      </c>
      <c r="S502" s="2">
        <v>42</v>
      </c>
      <c r="T502" s="2">
        <v>442</v>
      </c>
      <c r="U502" s="2">
        <v>27</v>
      </c>
      <c r="V502" s="2">
        <v>3</v>
      </c>
    </row>
    <row r="503" spans="1:22" x14ac:dyDescent="0.25">
      <c r="A503" s="2">
        <f>(Table2[[#This Row],[profit]] / 123.16 * 1000) - (Table2[[#This Row],[positions]] * 0.08)</f>
        <v>-50.33577135433525</v>
      </c>
      <c r="B503" s="2" t="s">
        <v>37</v>
      </c>
      <c r="C503" s="2">
        <v>744</v>
      </c>
      <c r="D503" s="2" t="s">
        <v>30</v>
      </c>
      <c r="E503" s="2">
        <v>0.28000000000000003</v>
      </c>
      <c r="F503" s="2">
        <v>0.2</v>
      </c>
      <c r="G503" s="2">
        <v>30</v>
      </c>
      <c r="H503" s="2">
        <v>600</v>
      </c>
      <c r="I503" s="2">
        <v>0.16</v>
      </c>
      <c r="J503" s="2">
        <v>412</v>
      </c>
      <c r="K503" s="2">
        <v>-2.13999999999993</v>
      </c>
      <c r="L503" s="2">
        <v>-2.63999999999987</v>
      </c>
      <c r="M503" s="2">
        <v>0.538834951456311</v>
      </c>
      <c r="N503" s="2">
        <v>0.42961165048543698</v>
      </c>
      <c r="O503" s="2">
        <v>-5.1941747572813802E-3</v>
      </c>
      <c r="P503" s="2">
        <v>-6.9032258064513893E-2</v>
      </c>
      <c r="Q503" s="2">
        <v>13.290322580645199</v>
      </c>
      <c r="R503" s="2">
        <v>0.33333333333333298</v>
      </c>
      <c r="S503" s="2">
        <v>45</v>
      </c>
      <c r="T503" s="2">
        <v>400</v>
      </c>
      <c r="U503" s="2">
        <v>1</v>
      </c>
      <c r="V503" s="2">
        <v>10</v>
      </c>
    </row>
    <row r="504" spans="1:22" x14ac:dyDescent="0.25">
      <c r="A504" s="2">
        <f>(Table2[[#This Row],[profit]] / 123.16 * 1000) - (Table2[[#This Row],[positions]] * 0.08)</f>
        <v>-50.468281909710377</v>
      </c>
      <c r="B504" s="2" t="s">
        <v>37</v>
      </c>
      <c r="C504" s="2">
        <v>744</v>
      </c>
      <c r="D504" s="2" t="s">
        <v>30</v>
      </c>
      <c r="E504" s="2">
        <v>0.28999999999999998</v>
      </c>
      <c r="F504" s="2">
        <v>0.14000000000000001</v>
      </c>
      <c r="G504" s="2">
        <v>30</v>
      </c>
      <c r="H504" s="2">
        <v>420</v>
      </c>
      <c r="I504" s="2">
        <v>0.11</v>
      </c>
      <c r="J504" s="2">
        <v>437</v>
      </c>
      <c r="K504" s="2">
        <v>-1.90999999999993</v>
      </c>
      <c r="L504" s="2">
        <v>-2.6799999999998398</v>
      </c>
      <c r="M504" s="2">
        <v>0.52402745995423305</v>
      </c>
      <c r="N504" s="2">
        <v>0.42562929061784899</v>
      </c>
      <c r="O504" s="2">
        <v>-4.37070938215086E-3</v>
      </c>
      <c r="P504" s="2">
        <v>-6.1612903225804101E-2</v>
      </c>
      <c r="Q504" s="2">
        <v>14.0967741935484</v>
      </c>
      <c r="R504" s="2">
        <v>0.30769230769230799</v>
      </c>
      <c r="S504" s="2">
        <v>43</v>
      </c>
      <c r="T504" s="2">
        <v>409</v>
      </c>
      <c r="U504" s="2">
        <v>1</v>
      </c>
      <c r="V504" s="2">
        <v>26</v>
      </c>
    </row>
    <row r="505" spans="1:22" x14ac:dyDescent="0.25">
      <c r="A505" s="2">
        <f>(Table2[[#This Row],[profit]] / 123.16 * 1000) - (Table2[[#This Row],[positions]] * 0.08)</f>
        <v>-50.673621305618141</v>
      </c>
      <c r="B505" s="2" t="s">
        <v>37</v>
      </c>
      <c r="C505" s="2">
        <v>744</v>
      </c>
      <c r="D505" s="2" t="s">
        <v>30</v>
      </c>
      <c r="E505" s="2">
        <v>0.14000000000000001</v>
      </c>
      <c r="F505" s="2">
        <v>0.12</v>
      </c>
      <c r="G505" s="2">
        <v>30</v>
      </c>
      <c r="H505" s="2">
        <v>300</v>
      </c>
      <c r="I505" s="2">
        <v>0.27</v>
      </c>
      <c r="J505" s="2">
        <v>469</v>
      </c>
      <c r="K505" s="2">
        <v>-1.6199999999999299</v>
      </c>
      <c r="L505" s="2">
        <v>-1.8299999999998999</v>
      </c>
      <c r="M505" s="2">
        <v>0.51385927505330498</v>
      </c>
      <c r="N505" s="2">
        <v>0.43496801705756899</v>
      </c>
      <c r="O505" s="2">
        <v>-3.4541577825158501E-3</v>
      </c>
      <c r="P505" s="2">
        <v>-5.2258064516126898E-2</v>
      </c>
      <c r="Q505" s="2">
        <v>15.1290322580645</v>
      </c>
      <c r="R505" s="2">
        <v>0.46153846153846201</v>
      </c>
      <c r="S505" s="2">
        <v>43</v>
      </c>
      <c r="T505" s="2">
        <v>453</v>
      </c>
      <c r="U505" s="2">
        <v>12</v>
      </c>
      <c r="V505" s="2">
        <v>3</v>
      </c>
    </row>
    <row r="506" spans="1:22" x14ac:dyDescent="0.25">
      <c r="A506" s="2">
        <f>(Table2[[#This Row],[profit]] / 123.16 * 1000) - (Table2[[#This Row],[positions]] * 0.08)</f>
        <v>-50.733303020460539</v>
      </c>
      <c r="B506" s="2" t="s">
        <v>37</v>
      </c>
      <c r="C506" s="2">
        <v>744</v>
      </c>
      <c r="D506" s="2" t="s">
        <v>30</v>
      </c>
      <c r="E506" s="2">
        <v>0.09</v>
      </c>
      <c r="F506" s="2">
        <v>0.15</v>
      </c>
      <c r="G506" s="2">
        <v>30</v>
      </c>
      <c r="H506" s="2">
        <v>540</v>
      </c>
      <c r="I506" s="2">
        <v>0.04</v>
      </c>
      <c r="J506" s="2">
        <v>487</v>
      </c>
      <c r="K506" s="2">
        <v>-1.44999999999992</v>
      </c>
      <c r="L506" s="2">
        <v>-2.0899999999998902</v>
      </c>
      <c r="M506" s="2">
        <v>0.53182751540041096</v>
      </c>
      <c r="N506" s="2">
        <v>0.414784394250513</v>
      </c>
      <c r="O506" s="2">
        <v>-2.9774127310059901E-3</v>
      </c>
      <c r="P506" s="2">
        <v>-4.6774193548384399E-2</v>
      </c>
      <c r="Q506" s="2">
        <v>15.709677419354801</v>
      </c>
      <c r="R506" s="2">
        <v>0.38461538461538503</v>
      </c>
      <c r="S506" s="2">
        <v>29</v>
      </c>
      <c r="T506" s="2">
        <v>267</v>
      </c>
      <c r="U506" s="2">
        <v>37</v>
      </c>
      <c r="V506" s="2">
        <v>182</v>
      </c>
    </row>
    <row r="507" spans="1:22" x14ac:dyDescent="0.25">
      <c r="A507" s="2">
        <f>(Table2[[#This Row],[profit]] / 123.16 * 1000) - (Table2[[#This Row],[positions]] * 0.08)</f>
        <v>-50.838635920753816</v>
      </c>
      <c r="B507" s="2" t="s">
        <v>37</v>
      </c>
      <c r="C507" s="2">
        <v>744</v>
      </c>
      <c r="D507" s="2" t="s">
        <v>30</v>
      </c>
      <c r="E507" s="2">
        <v>0.18</v>
      </c>
      <c r="F507" s="2">
        <v>0.22</v>
      </c>
      <c r="G507" s="2">
        <v>150</v>
      </c>
      <c r="H507" s="2">
        <v>840</v>
      </c>
      <c r="I507" s="2">
        <v>0.04</v>
      </c>
      <c r="J507" s="2">
        <v>263</v>
      </c>
      <c r="K507" s="2">
        <v>-3.6700000000000399</v>
      </c>
      <c r="L507" s="2">
        <v>-4.6600000000000703</v>
      </c>
      <c r="M507" s="2">
        <v>0.60076045627376395</v>
      </c>
      <c r="N507" s="2">
        <v>0.24334600760456301</v>
      </c>
      <c r="O507" s="2">
        <v>-1.3954372623574299E-2</v>
      </c>
      <c r="P507" s="2">
        <v>-0.118387096774195</v>
      </c>
      <c r="Q507" s="2">
        <v>8.4838709677419395</v>
      </c>
      <c r="R507" s="2">
        <v>0.33333333333333298</v>
      </c>
      <c r="S507" s="2">
        <v>92</v>
      </c>
      <c r="T507" s="2">
        <v>57</v>
      </c>
      <c r="U507" s="2">
        <v>19</v>
      </c>
      <c r="V507" s="2">
        <v>186</v>
      </c>
    </row>
    <row r="508" spans="1:22" x14ac:dyDescent="0.25">
      <c r="A508" s="2">
        <f>(Table2[[#This Row],[profit]] / 123.16 * 1000) - (Table2[[#This Row],[positions]] * 0.08)</f>
        <v>-51.098876258525415</v>
      </c>
      <c r="B508" s="2" t="s">
        <v>37</v>
      </c>
      <c r="C508" s="2">
        <v>744</v>
      </c>
      <c r="D508" s="2" t="s">
        <v>30</v>
      </c>
      <c r="E508" s="2">
        <v>0.2</v>
      </c>
      <c r="F508" s="2">
        <v>0.1</v>
      </c>
      <c r="G508" s="2">
        <v>90</v>
      </c>
      <c r="H508" s="2">
        <v>60</v>
      </c>
      <c r="I508" s="2">
        <v>0.28999999999999998</v>
      </c>
      <c r="J508" s="2">
        <v>317</v>
      </c>
      <c r="K508" s="2">
        <v>-3.1699999999999902</v>
      </c>
      <c r="L508" s="2">
        <v>-3.19999999999999</v>
      </c>
      <c r="M508" s="2">
        <v>0.46056782334384899</v>
      </c>
      <c r="N508" s="2">
        <v>0.45425867507886403</v>
      </c>
      <c r="O508" s="2">
        <v>-9.9999999999999603E-3</v>
      </c>
      <c r="P508" s="2">
        <v>-0.102258064516129</v>
      </c>
      <c r="Q508" s="2">
        <v>10.2258064516129</v>
      </c>
      <c r="R508" s="2">
        <v>0.41666666666666702</v>
      </c>
      <c r="S508" s="2">
        <v>129</v>
      </c>
      <c r="T508" s="2">
        <v>290</v>
      </c>
      <c r="U508" s="2">
        <v>16</v>
      </c>
      <c r="V508" s="2">
        <v>10</v>
      </c>
    </row>
    <row r="509" spans="1:22" x14ac:dyDescent="0.25">
      <c r="A509" s="2">
        <f>(Table2[[#This Row],[profit]] / 123.16 * 1000) - (Table2[[#This Row],[positions]] * 0.08)</f>
        <v>-51.212185774599945</v>
      </c>
      <c r="B509" s="2" t="s">
        <v>37</v>
      </c>
      <c r="C509" s="2">
        <v>744</v>
      </c>
      <c r="D509" s="2" t="s">
        <v>30</v>
      </c>
      <c r="E509" s="2">
        <v>0.17</v>
      </c>
      <c r="F509" s="2">
        <v>0.1</v>
      </c>
      <c r="G509" s="2">
        <v>120</v>
      </c>
      <c r="H509" s="2">
        <v>120</v>
      </c>
      <c r="I509" s="2">
        <v>0.04</v>
      </c>
      <c r="J509" s="2">
        <v>426</v>
      </c>
      <c r="K509" s="2">
        <v>-2.1099999999997299</v>
      </c>
      <c r="L509" s="2">
        <v>-2.6699999999997601</v>
      </c>
      <c r="M509" s="2">
        <v>0.47652582159624401</v>
      </c>
      <c r="N509" s="2">
        <v>0.28169014084506999</v>
      </c>
      <c r="O509" s="2">
        <v>-4.9530516431918496E-3</v>
      </c>
      <c r="P509" s="2">
        <v>-6.8064516129023506E-2</v>
      </c>
      <c r="Q509" s="2">
        <v>13.741935483871</v>
      </c>
      <c r="R509" s="2">
        <v>0.33333333333333298</v>
      </c>
      <c r="S509" s="2">
        <v>73</v>
      </c>
      <c r="T509" s="2">
        <v>105</v>
      </c>
      <c r="U509" s="2">
        <v>35</v>
      </c>
      <c r="V509" s="2">
        <v>285</v>
      </c>
    </row>
    <row r="510" spans="1:22" x14ac:dyDescent="0.25">
      <c r="A510" s="2">
        <f>(Table2[[#This Row],[profit]] / 123.16 * 1000) - (Table2[[#This Row],[positions]] * 0.08)</f>
        <v>-51.329236765182856</v>
      </c>
      <c r="B510" s="2" t="s">
        <v>37</v>
      </c>
      <c r="C510" s="2">
        <v>744</v>
      </c>
      <c r="D510" s="2" t="s">
        <v>30</v>
      </c>
      <c r="E510" s="2">
        <v>0.31</v>
      </c>
      <c r="F510" s="2">
        <v>0.2</v>
      </c>
      <c r="G510" s="2">
        <v>60</v>
      </c>
      <c r="H510" s="2">
        <v>420</v>
      </c>
      <c r="I510" s="2">
        <v>0.04</v>
      </c>
      <c r="J510" s="2">
        <v>396</v>
      </c>
      <c r="K510" s="2">
        <v>-2.41999999999992</v>
      </c>
      <c r="L510" s="2">
        <v>-2.8899999999999202</v>
      </c>
      <c r="M510" s="2">
        <v>0.55050505050505105</v>
      </c>
      <c r="N510" s="2">
        <v>0.35101010101010099</v>
      </c>
      <c r="O510" s="2">
        <v>-6.1111111111108998E-3</v>
      </c>
      <c r="P510" s="2">
        <v>-7.8064516129029607E-2</v>
      </c>
      <c r="Q510" s="2">
        <v>12.7741935483871</v>
      </c>
      <c r="R510" s="2">
        <v>0.33333333333333298</v>
      </c>
      <c r="S510" s="2">
        <v>39</v>
      </c>
      <c r="T510" s="2">
        <v>188</v>
      </c>
      <c r="U510" s="2">
        <v>2</v>
      </c>
      <c r="V510" s="2">
        <v>205</v>
      </c>
    </row>
    <row r="511" spans="1:22" x14ac:dyDescent="0.25">
      <c r="A511" s="2">
        <f>(Table2[[#This Row],[profit]] / 123.16 * 1000) - (Table2[[#This Row],[positions]] * 0.08)</f>
        <v>-51.356726209807078</v>
      </c>
      <c r="B511" s="2" t="s">
        <v>37</v>
      </c>
      <c r="C511" s="2">
        <v>744</v>
      </c>
      <c r="D511" s="2" t="s">
        <v>30</v>
      </c>
      <c r="E511" s="2">
        <v>0.25</v>
      </c>
      <c r="F511" s="2">
        <v>0.1</v>
      </c>
      <c r="G511" s="2">
        <v>60</v>
      </c>
      <c r="H511" s="2">
        <v>180</v>
      </c>
      <c r="I511" s="2">
        <v>0.1</v>
      </c>
      <c r="J511" s="2">
        <v>373</v>
      </c>
      <c r="K511" s="2">
        <v>-2.64999999999984</v>
      </c>
      <c r="L511" s="2">
        <v>-2.8399999999998302</v>
      </c>
      <c r="M511" s="2">
        <v>0.47989276139410197</v>
      </c>
      <c r="N511" s="2">
        <v>0.42895442359249297</v>
      </c>
      <c r="O511" s="2">
        <v>-7.1045576407502298E-3</v>
      </c>
      <c r="P511" s="2">
        <v>-8.5483870967736603E-2</v>
      </c>
      <c r="Q511" s="2">
        <v>12.0322580645161</v>
      </c>
      <c r="R511" s="2">
        <v>0.30769230769230799</v>
      </c>
      <c r="S511" s="2">
        <v>79</v>
      </c>
      <c r="T511" s="2">
        <v>301</v>
      </c>
      <c r="U511" s="2">
        <v>5</v>
      </c>
      <c r="V511" s="2">
        <v>66</v>
      </c>
    </row>
    <row r="512" spans="1:22" x14ac:dyDescent="0.25">
      <c r="A512" s="2">
        <f>(Table2[[#This Row],[profit]] / 123.16 * 1000) - (Table2[[#This Row],[positions]] * 0.08)</f>
        <v>-51.403338746346463</v>
      </c>
      <c r="B512" s="2" t="s">
        <v>37</v>
      </c>
      <c r="C512" s="2">
        <v>744</v>
      </c>
      <c r="D512" s="2" t="s">
        <v>30</v>
      </c>
      <c r="E512" s="2">
        <v>0.05</v>
      </c>
      <c r="F512" s="2">
        <v>0.16</v>
      </c>
      <c r="G512" s="2">
        <v>210</v>
      </c>
      <c r="H512" s="2">
        <v>120</v>
      </c>
      <c r="I512" s="2">
        <v>0.11</v>
      </c>
      <c r="J512" s="2">
        <v>334</v>
      </c>
      <c r="K512" s="2">
        <v>-3.0400000000000298</v>
      </c>
      <c r="L512" s="2">
        <v>-3.7000000000000499</v>
      </c>
      <c r="M512" s="2">
        <v>0.51497005988023903</v>
      </c>
      <c r="N512" s="2">
        <v>0.59580838323353302</v>
      </c>
      <c r="O512" s="2">
        <v>-9.1017964071857301E-3</v>
      </c>
      <c r="P512" s="2">
        <v>-9.8064516129033399E-2</v>
      </c>
      <c r="Q512" s="2">
        <v>10.7741935483871</v>
      </c>
      <c r="R512" s="2">
        <v>0.25</v>
      </c>
      <c r="S512" s="2">
        <v>117</v>
      </c>
      <c r="T512" s="2">
        <v>47</v>
      </c>
      <c r="U512" s="2">
        <v>183</v>
      </c>
      <c r="V512" s="2">
        <v>103</v>
      </c>
    </row>
    <row r="513" spans="1:22" x14ac:dyDescent="0.25">
      <c r="A513" s="2">
        <f>(Table2[[#This Row],[profit]] / 123.16 * 1000) - (Table2[[#This Row],[positions]] * 0.08)</f>
        <v>-51.618239688209648</v>
      </c>
      <c r="B513" s="2" t="s">
        <v>37</v>
      </c>
      <c r="C513" s="2">
        <v>744</v>
      </c>
      <c r="D513" s="2" t="s">
        <v>30</v>
      </c>
      <c r="E513" s="2">
        <v>0.16</v>
      </c>
      <c r="F513" s="2">
        <v>0.11</v>
      </c>
      <c r="G513" s="2">
        <v>60</v>
      </c>
      <c r="H513" s="2">
        <v>180</v>
      </c>
      <c r="I513" s="2">
        <v>0.21</v>
      </c>
      <c r="J513" s="2">
        <v>358</v>
      </c>
      <c r="K513" s="2">
        <v>-2.8299999999999002</v>
      </c>
      <c r="L513" s="2">
        <v>-3.4599999999998801</v>
      </c>
      <c r="M513" s="2">
        <v>0.474860335195531</v>
      </c>
      <c r="N513" s="2">
        <v>0.44413407821229101</v>
      </c>
      <c r="O513" s="2">
        <v>-7.90502793296061E-3</v>
      </c>
      <c r="P513" s="2">
        <v>-9.1290322580641903E-2</v>
      </c>
      <c r="Q513" s="2">
        <v>11.548387096774199</v>
      </c>
      <c r="R513" s="2">
        <v>0.30769230769230799</v>
      </c>
      <c r="S513" s="2">
        <v>83</v>
      </c>
      <c r="T513" s="2">
        <v>327</v>
      </c>
      <c r="U513" s="2">
        <v>15</v>
      </c>
      <c r="V513" s="2">
        <v>15</v>
      </c>
    </row>
    <row r="514" spans="1:22" x14ac:dyDescent="0.25">
      <c r="A514" s="2">
        <f>(Table2[[#This Row],[profit]] / 123.16 * 1000) - (Table2[[#This Row],[positions]] * 0.08)</f>
        <v>-51.872815849301638</v>
      </c>
      <c r="B514" s="2" t="s">
        <v>37</v>
      </c>
      <c r="C514" s="2">
        <v>744</v>
      </c>
      <c r="D514" s="2" t="s">
        <v>30</v>
      </c>
      <c r="E514" s="2">
        <v>0.26</v>
      </c>
      <c r="F514" s="2">
        <v>0.11</v>
      </c>
      <c r="G514" s="2">
        <v>210</v>
      </c>
      <c r="H514" s="2">
        <v>180</v>
      </c>
      <c r="I514" s="2">
        <v>0.28999999999999998</v>
      </c>
      <c r="J514" s="2">
        <v>145</v>
      </c>
      <c r="K514" s="2">
        <v>-4.9599999999999902</v>
      </c>
      <c r="L514" s="2">
        <v>-5.8999999999999604</v>
      </c>
      <c r="M514" s="2">
        <v>0.51724137931034497</v>
      </c>
      <c r="N514" s="2">
        <v>0.39310344827586202</v>
      </c>
      <c r="O514" s="2">
        <v>-3.4206896551724097E-2</v>
      </c>
      <c r="P514" s="2">
        <v>-0.16</v>
      </c>
      <c r="Q514" s="2">
        <v>4.67741935483871</v>
      </c>
      <c r="R514" s="2">
        <v>0.15384615384615399</v>
      </c>
      <c r="S514" s="2">
        <v>285</v>
      </c>
      <c r="T514" s="2">
        <v>124</v>
      </c>
      <c r="U514" s="2">
        <v>7</v>
      </c>
      <c r="V514" s="2">
        <v>13</v>
      </c>
    </row>
    <row r="515" spans="1:22" x14ac:dyDescent="0.25">
      <c r="A515" s="2">
        <f>(Table2[[#This Row],[profit]] / 123.16 * 1000) - (Table2[[#This Row],[positions]] * 0.08)</f>
        <v>-51.879675219225646</v>
      </c>
      <c r="B515" s="2" t="s">
        <v>37</v>
      </c>
      <c r="C515" s="2">
        <v>744</v>
      </c>
      <c r="D515" s="2" t="s">
        <v>30</v>
      </c>
      <c r="E515" s="2">
        <v>0.3</v>
      </c>
      <c r="F515" s="2">
        <v>0.2</v>
      </c>
      <c r="G515" s="2">
        <v>30</v>
      </c>
      <c r="H515" s="2">
        <v>720</v>
      </c>
      <c r="I515" s="2">
        <v>7.0000000000000007E-2</v>
      </c>
      <c r="J515" s="2">
        <v>411</v>
      </c>
      <c r="K515" s="2">
        <v>-2.3399999999998302</v>
      </c>
      <c r="L515" s="2">
        <v>-2.8599999999997898</v>
      </c>
      <c r="M515" s="2">
        <v>0.56690997566909995</v>
      </c>
      <c r="N515" s="2">
        <v>0.41119221411192203</v>
      </c>
      <c r="O515" s="2">
        <v>-5.6934306569338998E-3</v>
      </c>
      <c r="P515" s="2">
        <v>-7.5483870967736497E-2</v>
      </c>
      <c r="Q515" s="2">
        <v>13.258064516129</v>
      </c>
      <c r="R515" s="2">
        <v>0.33333333333333298</v>
      </c>
      <c r="S515" s="2">
        <v>35</v>
      </c>
      <c r="T515" s="2">
        <v>343</v>
      </c>
      <c r="U515" s="2">
        <v>1</v>
      </c>
      <c r="V515" s="2">
        <v>66</v>
      </c>
    </row>
    <row r="516" spans="1:22" x14ac:dyDescent="0.25">
      <c r="A516" s="2">
        <f>(Table2[[#This Row],[profit]] / 123.16 * 1000) - (Table2[[#This Row],[positions]] * 0.08)</f>
        <v>-52.117362780121958</v>
      </c>
      <c r="B516" s="2" t="s">
        <v>37</v>
      </c>
      <c r="C516" s="2">
        <v>744</v>
      </c>
      <c r="D516" s="2" t="s">
        <v>30</v>
      </c>
      <c r="E516" s="2">
        <v>0.13</v>
      </c>
      <c r="F516" s="2">
        <v>0.14000000000000001</v>
      </c>
      <c r="G516" s="2">
        <v>60</v>
      </c>
      <c r="H516" s="2">
        <v>240</v>
      </c>
      <c r="I516" s="2">
        <v>0.2</v>
      </c>
      <c r="J516" s="2">
        <v>348</v>
      </c>
      <c r="K516" s="2">
        <v>-2.9899999999998199</v>
      </c>
      <c r="L516" s="2">
        <v>-3.2199999999998301</v>
      </c>
      <c r="M516" s="2">
        <v>0.50574712643678199</v>
      </c>
      <c r="N516" s="2">
        <v>0.44827586206896602</v>
      </c>
      <c r="O516" s="2">
        <v>-8.5919540229879993E-3</v>
      </c>
      <c r="P516" s="2">
        <v>-9.6451612903220102E-2</v>
      </c>
      <c r="Q516" s="2">
        <v>11.2258064516129</v>
      </c>
      <c r="R516" s="2">
        <v>0.230769230769231</v>
      </c>
      <c r="S516" s="2">
        <v>66</v>
      </c>
      <c r="T516" s="2">
        <v>307</v>
      </c>
      <c r="U516" s="2">
        <v>26</v>
      </c>
      <c r="V516" s="2">
        <v>14</v>
      </c>
    </row>
    <row r="517" spans="1:22" x14ac:dyDescent="0.25">
      <c r="A517" s="2">
        <f>(Table2[[#This Row],[profit]] / 123.16 * 1000) - (Table2[[#This Row],[positions]] * 0.08)</f>
        <v>-52.190113673270787</v>
      </c>
      <c r="B517" s="2" t="s">
        <v>37</v>
      </c>
      <c r="C517" s="2">
        <v>744</v>
      </c>
      <c r="D517" s="2" t="s">
        <v>30</v>
      </c>
      <c r="E517" s="2">
        <v>0.21</v>
      </c>
      <c r="F517" s="2">
        <v>0.21</v>
      </c>
      <c r="G517" s="2">
        <v>60</v>
      </c>
      <c r="H517" s="2">
        <v>120</v>
      </c>
      <c r="I517" s="2">
        <v>0.14000000000000001</v>
      </c>
      <c r="J517" s="2">
        <v>423</v>
      </c>
      <c r="K517" s="2">
        <v>-2.26000000000003</v>
      </c>
      <c r="L517" s="2">
        <v>-3.4000000000000199</v>
      </c>
      <c r="M517" s="2">
        <v>0.49172576832151299</v>
      </c>
      <c r="N517" s="2">
        <v>0.42789598108747001</v>
      </c>
      <c r="O517" s="2">
        <v>-5.3427895981088304E-3</v>
      </c>
      <c r="P517" s="2">
        <v>-7.2903225806452698E-2</v>
      </c>
      <c r="Q517" s="2">
        <v>13.6451612903226</v>
      </c>
      <c r="R517" s="2">
        <v>0.41666666666666702</v>
      </c>
      <c r="S517" s="2">
        <v>78</v>
      </c>
      <c r="T517" s="2">
        <v>374</v>
      </c>
      <c r="U517" s="2">
        <v>11</v>
      </c>
      <c r="V517" s="2">
        <v>37</v>
      </c>
    </row>
    <row r="518" spans="1:22" x14ac:dyDescent="0.25">
      <c r="A518" s="2">
        <f>(Table2[[#This Row],[profit]] / 123.16 * 1000) - (Table2[[#This Row],[positions]] * 0.08)</f>
        <v>-52.493458915231329</v>
      </c>
      <c r="B518" s="2" t="s">
        <v>37</v>
      </c>
      <c r="C518" s="2">
        <v>744</v>
      </c>
      <c r="D518" s="2" t="s">
        <v>30</v>
      </c>
      <c r="E518" s="2">
        <v>0.13</v>
      </c>
      <c r="F518" s="2">
        <v>0.19</v>
      </c>
      <c r="G518" s="2">
        <v>30</v>
      </c>
      <c r="H518" s="2">
        <v>840</v>
      </c>
      <c r="I518" s="2">
        <v>0.3</v>
      </c>
      <c r="J518" s="2">
        <v>373</v>
      </c>
      <c r="K518" s="2">
        <v>-2.7899999999998899</v>
      </c>
      <c r="L518" s="2">
        <v>-3.2299999999998099</v>
      </c>
      <c r="M518" s="2">
        <v>0.54423592493297601</v>
      </c>
      <c r="N518" s="2">
        <v>0.41018766756032199</v>
      </c>
      <c r="O518" s="2">
        <v>-7.4798927613938101E-3</v>
      </c>
      <c r="P518" s="2">
        <v>-8.9999999999996499E-2</v>
      </c>
      <c r="Q518" s="2">
        <v>12.0322580645161</v>
      </c>
      <c r="R518" s="2">
        <v>0.33333333333333298</v>
      </c>
      <c r="S518" s="2">
        <v>46</v>
      </c>
      <c r="T518" s="2">
        <v>361</v>
      </c>
      <c r="U518" s="2">
        <v>8</v>
      </c>
      <c r="V518" s="2">
        <v>3</v>
      </c>
    </row>
    <row r="519" spans="1:22" x14ac:dyDescent="0.25">
      <c r="A519" s="2">
        <f>(Table2[[#This Row],[profit]] / 123.16 * 1000) - (Table2[[#This Row],[positions]] * 0.08)</f>
        <v>-52.742708671646625</v>
      </c>
      <c r="B519" s="2" t="s">
        <v>37</v>
      </c>
      <c r="C519" s="2">
        <v>744</v>
      </c>
      <c r="D519" s="2" t="s">
        <v>30</v>
      </c>
      <c r="E519" s="2">
        <v>0.16</v>
      </c>
      <c r="F519" s="2">
        <v>0.2</v>
      </c>
      <c r="G519" s="2">
        <v>30</v>
      </c>
      <c r="H519" s="2">
        <v>120</v>
      </c>
      <c r="I519" s="2">
        <v>0.3</v>
      </c>
      <c r="J519" s="2">
        <v>640</v>
      </c>
      <c r="K519" s="2">
        <v>-0.189999999999998</v>
      </c>
      <c r="L519" s="2">
        <v>-0.539999999999907</v>
      </c>
      <c r="M519" s="2">
        <v>0.515625</v>
      </c>
      <c r="N519" s="2">
        <v>0.44062499999999999</v>
      </c>
      <c r="O519" s="2">
        <v>-2.9687499999999598E-4</v>
      </c>
      <c r="P519" s="2">
        <v>-6.12903225806444E-3</v>
      </c>
      <c r="Q519" s="2">
        <v>20.645161290322601</v>
      </c>
      <c r="R519" s="2">
        <v>0.41666666666666702</v>
      </c>
      <c r="S519" s="2">
        <v>49</v>
      </c>
      <c r="T519" s="2">
        <v>628</v>
      </c>
      <c r="U519" s="2">
        <v>11</v>
      </c>
      <c r="V519" s="2">
        <v>0</v>
      </c>
    </row>
    <row r="520" spans="1:22" x14ac:dyDescent="0.25">
      <c r="A520" s="2">
        <f>(Table2[[#This Row],[profit]] / 123.16 * 1000) - (Table2[[#This Row],[positions]] * 0.08)</f>
        <v>-53.007885677166698</v>
      </c>
      <c r="B520" s="2" t="s">
        <v>37</v>
      </c>
      <c r="C520" s="2">
        <v>744</v>
      </c>
      <c r="D520" s="2" t="s">
        <v>30</v>
      </c>
      <c r="E520" s="2">
        <v>0.3</v>
      </c>
      <c r="F520" s="2">
        <v>0.13</v>
      </c>
      <c r="G520" s="2">
        <v>30</v>
      </c>
      <c r="H520" s="2">
        <v>240</v>
      </c>
      <c r="I520" s="2">
        <v>7.0000000000000007E-2</v>
      </c>
      <c r="J520" s="2">
        <v>554</v>
      </c>
      <c r="K520" s="2">
        <v>-1.06999999999985</v>
      </c>
      <c r="L520" s="2">
        <v>-1.4599999999998201</v>
      </c>
      <c r="M520" s="2">
        <v>0.510830324909747</v>
      </c>
      <c r="N520" s="2">
        <v>0.42418772563176899</v>
      </c>
      <c r="O520" s="2">
        <v>-1.9314079422380001E-3</v>
      </c>
      <c r="P520" s="2">
        <v>-3.4516129032253297E-2</v>
      </c>
      <c r="Q520" s="2">
        <v>17.870967741935502</v>
      </c>
      <c r="R520" s="2">
        <v>0.46153846153846201</v>
      </c>
      <c r="S520" s="2">
        <v>39</v>
      </c>
      <c r="T520" s="2">
        <v>471</v>
      </c>
      <c r="U520" s="2">
        <v>2</v>
      </c>
      <c r="V520" s="2">
        <v>80</v>
      </c>
    </row>
    <row r="521" spans="1:22" x14ac:dyDescent="0.25">
      <c r="A521" s="2">
        <f>(Table2[[#This Row],[profit]] / 123.16 * 1000) - (Table2[[#This Row],[positions]] * 0.08)</f>
        <v>-53.213303020460295</v>
      </c>
      <c r="B521" s="2" t="s">
        <v>37</v>
      </c>
      <c r="C521" s="2">
        <v>744</v>
      </c>
      <c r="D521" s="2" t="s">
        <v>30</v>
      </c>
      <c r="E521" s="2">
        <v>0.18</v>
      </c>
      <c r="F521" s="2">
        <v>0.18</v>
      </c>
      <c r="G521" s="2">
        <v>30</v>
      </c>
      <c r="H521" s="2">
        <v>360</v>
      </c>
      <c r="I521" s="2">
        <v>0.18</v>
      </c>
      <c r="J521" s="2">
        <v>518</v>
      </c>
      <c r="K521" s="2">
        <v>-1.44999999999989</v>
      </c>
      <c r="L521" s="2">
        <v>-2.0699999999998799</v>
      </c>
      <c r="M521" s="2">
        <v>0.53474903474903501</v>
      </c>
      <c r="N521" s="2">
        <v>0.43436293436293399</v>
      </c>
      <c r="O521" s="2">
        <v>-2.79922779922759E-3</v>
      </c>
      <c r="P521" s="2">
        <v>-4.6774193548383497E-2</v>
      </c>
      <c r="Q521" s="2">
        <v>16.709677419354801</v>
      </c>
      <c r="R521" s="2">
        <v>0.5</v>
      </c>
      <c r="S521" s="2">
        <v>41</v>
      </c>
      <c r="T521" s="2">
        <v>498</v>
      </c>
      <c r="U521" s="2">
        <v>8</v>
      </c>
      <c r="V521" s="2">
        <v>11</v>
      </c>
    </row>
    <row r="522" spans="1:22" x14ac:dyDescent="0.25">
      <c r="A522" s="2">
        <f>(Table2[[#This Row],[profit]] / 123.16 * 1000) - (Table2[[#This Row],[positions]] * 0.08)</f>
        <v>-53.414017538161254</v>
      </c>
      <c r="B522" s="2" t="s">
        <v>37</v>
      </c>
      <c r="C522" s="2">
        <v>744</v>
      </c>
      <c r="D522" s="2" t="s">
        <v>30</v>
      </c>
      <c r="E522" s="2">
        <v>0.05</v>
      </c>
      <c r="F522" s="2">
        <v>0.15</v>
      </c>
      <c r="G522" s="2">
        <v>120</v>
      </c>
      <c r="H522" s="2">
        <v>240</v>
      </c>
      <c r="I522" s="2">
        <v>7.0000000000000007E-2</v>
      </c>
      <c r="J522" s="2">
        <v>418</v>
      </c>
      <c r="K522" s="2">
        <v>-2.45999999999994</v>
      </c>
      <c r="L522" s="2">
        <v>-2.67999999999995</v>
      </c>
      <c r="M522" s="2">
        <v>0.53588516746411496</v>
      </c>
      <c r="N522" s="2">
        <v>0.51435406698564601</v>
      </c>
      <c r="O522" s="2">
        <v>-5.88516746411468E-3</v>
      </c>
      <c r="P522" s="2">
        <v>-7.9354838709675399E-2</v>
      </c>
      <c r="Q522" s="2">
        <v>13.4838709677419</v>
      </c>
      <c r="R522" s="2">
        <v>0.33333333333333298</v>
      </c>
      <c r="S522" s="2">
        <v>67</v>
      </c>
      <c r="T522" s="2">
        <v>61</v>
      </c>
      <c r="U522" s="2">
        <v>195</v>
      </c>
      <c r="V522" s="2">
        <v>161</v>
      </c>
    </row>
    <row r="523" spans="1:22" x14ac:dyDescent="0.25">
      <c r="A523" s="2">
        <f>(Table2[[#This Row],[profit]] / 123.16 * 1000) - (Table2[[#This Row],[positions]] * 0.08)</f>
        <v>-53.48183176356001</v>
      </c>
      <c r="B523" s="2" t="s">
        <v>37</v>
      </c>
      <c r="C523" s="2">
        <v>744</v>
      </c>
      <c r="D523" s="2" t="s">
        <v>30</v>
      </c>
      <c r="E523" s="2">
        <v>0.02</v>
      </c>
      <c r="F523" s="2">
        <v>0.17</v>
      </c>
      <c r="G523" s="2">
        <v>90</v>
      </c>
      <c r="H523" s="2">
        <v>60</v>
      </c>
      <c r="I523" s="2">
        <v>0.3</v>
      </c>
      <c r="J523" s="2">
        <v>633</v>
      </c>
      <c r="K523" s="2">
        <v>-0.35000000000005099</v>
      </c>
      <c r="L523" s="2">
        <v>-0.63000000000001</v>
      </c>
      <c r="M523" s="2">
        <v>0.511848341232227</v>
      </c>
      <c r="N523" s="2">
        <v>0.73617693522906802</v>
      </c>
      <c r="O523" s="2">
        <v>-5.5292259083736402E-4</v>
      </c>
      <c r="P523" s="2">
        <v>-1.12903225806468E-2</v>
      </c>
      <c r="Q523" s="2">
        <v>20.419354838709701</v>
      </c>
      <c r="R523" s="2">
        <v>0.58333333333333304</v>
      </c>
      <c r="S523" s="2">
        <v>61</v>
      </c>
      <c r="T523" s="2">
        <v>161</v>
      </c>
      <c r="U523" s="2">
        <v>460</v>
      </c>
      <c r="V523" s="2">
        <v>11</v>
      </c>
    </row>
    <row r="524" spans="1:22" x14ac:dyDescent="0.25">
      <c r="A524" s="2">
        <f>(Table2[[#This Row],[profit]] / 123.16 * 1000) - (Table2[[#This Row],[positions]] * 0.08)</f>
        <v>-53.642143553100034</v>
      </c>
      <c r="B524" s="2" t="s">
        <v>37</v>
      </c>
      <c r="C524" s="2">
        <v>744</v>
      </c>
      <c r="D524" s="2" t="s">
        <v>30</v>
      </c>
      <c r="E524" s="2">
        <v>0.1</v>
      </c>
      <c r="F524" s="2">
        <v>0.21</v>
      </c>
      <c r="G524" s="2">
        <v>120</v>
      </c>
      <c r="H524" s="2">
        <v>120</v>
      </c>
      <c r="I524" s="2">
        <v>7.0000000000000007E-2</v>
      </c>
      <c r="J524" s="2">
        <v>363</v>
      </c>
      <c r="K524" s="2">
        <v>-3.0299999999998</v>
      </c>
      <c r="L524" s="2">
        <v>-3.0299999999998</v>
      </c>
      <c r="M524" s="2">
        <v>0.52066115702479299</v>
      </c>
      <c r="N524" s="2">
        <v>0.40495867768595001</v>
      </c>
      <c r="O524" s="2">
        <v>-8.3471074380159806E-3</v>
      </c>
      <c r="P524" s="2">
        <v>-9.7741935483864603E-2</v>
      </c>
      <c r="Q524" s="2">
        <v>11.709677419354801</v>
      </c>
      <c r="R524" s="2">
        <v>0.33333333333333298</v>
      </c>
      <c r="S524" s="2">
        <v>100</v>
      </c>
      <c r="T524" s="2">
        <v>117</v>
      </c>
      <c r="U524" s="2">
        <v>86</v>
      </c>
      <c r="V524" s="2">
        <v>159</v>
      </c>
    </row>
    <row r="525" spans="1:22" x14ac:dyDescent="0.25">
      <c r="A525" s="2">
        <f>(Table2[[#This Row],[profit]] / 123.16 * 1000) - (Table2[[#This Row],[positions]] * 0.08)</f>
        <v>-53.65290029230156</v>
      </c>
      <c r="B525" s="2" t="s">
        <v>37</v>
      </c>
      <c r="C525" s="2">
        <v>744</v>
      </c>
      <c r="D525" s="2" t="s">
        <v>30</v>
      </c>
      <c r="E525" s="2">
        <v>0.24</v>
      </c>
      <c r="F525" s="2">
        <v>0.1</v>
      </c>
      <c r="G525" s="2">
        <v>60</v>
      </c>
      <c r="H525" s="2">
        <v>180</v>
      </c>
      <c r="I525" s="2">
        <v>0.17</v>
      </c>
      <c r="J525" s="2">
        <v>354</v>
      </c>
      <c r="K525" s="2">
        <v>-3.1199999999998602</v>
      </c>
      <c r="L525" s="2">
        <v>-3.61999999999985</v>
      </c>
      <c r="M525" s="2">
        <v>0.47457627118644102</v>
      </c>
      <c r="N525" s="2">
        <v>0.43785310734463301</v>
      </c>
      <c r="O525" s="2">
        <v>-8.8135593220335096E-3</v>
      </c>
      <c r="P525" s="2">
        <v>-0.100645161290318</v>
      </c>
      <c r="Q525" s="2">
        <v>11.419354838709699</v>
      </c>
      <c r="R525" s="2">
        <v>0.30769230769230799</v>
      </c>
      <c r="S525" s="2">
        <v>83</v>
      </c>
      <c r="T525" s="2">
        <v>326</v>
      </c>
      <c r="U525" s="2">
        <v>6</v>
      </c>
      <c r="V525" s="2">
        <v>21</v>
      </c>
    </row>
    <row r="526" spans="1:22" x14ac:dyDescent="0.25">
      <c r="A526" s="2">
        <f>(Table2[[#This Row],[profit]] / 123.16 * 1000) - (Table2[[#This Row],[positions]] * 0.08)</f>
        <v>-53.674257875934067</v>
      </c>
      <c r="B526" s="2" t="s">
        <v>37</v>
      </c>
      <c r="C526" s="2">
        <v>744</v>
      </c>
      <c r="D526" s="2" t="s">
        <v>30</v>
      </c>
      <c r="E526" s="2">
        <v>0.23</v>
      </c>
      <c r="F526" s="2">
        <v>0.17</v>
      </c>
      <c r="G526" s="2">
        <v>30</v>
      </c>
      <c r="H526" s="2">
        <v>1020</v>
      </c>
      <c r="I526" s="2">
        <v>0.02</v>
      </c>
      <c r="J526" s="2">
        <v>472</v>
      </c>
      <c r="K526" s="2">
        <v>-1.9600000000000399</v>
      </c>
      <c r="L526" s="2">
        <v>-2.5100000000000602</v>
      </c>
      <c r="M526" s="2">
        <v>0.54872881355932202</v>
      </c>
      <c r="N526" s="2">
        <v>0.322033898305085</v>
      </c>
      <c r="O526" s="2">
        <v>-4.1525423728814301E-3</v>
      </c>
      <c r="P526" s="2">
        <v>-6.3225806451614103E-2</v>
      </c>
      <c r="Q526" s="2">
        <v>15.2258064516129</v>
      </c>
      <c r="R526" s="2">
        <v>0.38461538461538503</v>
      </c>
      <c r="S526" s="2">
        <v>31</v>
      </c>
      <c r="T526" s="2">
        <v>195</v>
      </c>
      <c r="U526" s="2">
        <v>1</v>
      </c>
      <c r="V526" s="2">
        <v>275</v>
      </c>
    </row>
    <row r="527" spans="1:22" x14ac:dyDescent="0.25">
      <c r="A527" s="2">
        <f>(Table2[[#This Row],[profit]] / 123.16 * 1000) - (Table2[[#This Row],[positions]] * 0.08)</f>
        <v>-53.971860993830219</v>
      </c>
      <c r="B527" s="2" t="s">
        <v>37</v>
      </c>
      <c r="C527" s="2">
        <v>744</v>
      </c>
      <c r="D527" s="2" t="s">
        <v>30</v>
      </c>
      <c r="E527" s="2">
        <v>0.17</v>
      </c>
      <c r="F527" s="2">
        <v>0.22</v>
      </c>
      <c r="G527" s="2">
        <v>150</v>
      </c>
      <c r="H527" s="2">
        <v>60</v>
      </c>
      <c r="I527" s="2">
        <v>0.18</v>
      </c>
      <c r="J527" s="2">
        <v>223</v>
      </c>
      <c r="K527" s="2">
        <v>-4.4500000000001299</v>
      </c>
      <c r="L527" s="2">
        <v>-4.5000000000001297</v>
      </c>
      <c r="M527" s="2">
        <v>0.46636771300448399</v>
      </c>
      <c r="N527" s="2">
        <v>0.43049327354260097</v>
      </c>
      <c r="O527" s="2">
        <v>-1.9955156950673202E-2</v>
      </c>
      <c r="P527" s="2">
        <v>-0.143548387096778</v>
      </c>
      <c r="Q527" s="2">
        <v>7.1935483870967696</v>
      </c>
      <c r="R527" s="2">
        <v>0.41666666666666702</v>
      </c>
      <c r="S527" s="2">
        <v>189</v>
      </c>
      <c r="T527" s="2">
        <v>158</v>
      </c>
      <c r="U527" s="2">
        <v>29</v>
      </c>
      <c r="V527" s="2">
        <v>35</v>
      </c>
    </row>
    <row r="528" spans="1:22" x14ac:dyDescent="0.25">
      <c r="A528" s="2">
        <f>(Table2[[#This Row],[profit]] / 123.16 * 1000) - (Table2[[#This Row],[positions]] * 0.08)</f>
        <v>-54.18309840857389</v>
      </c>
      <c r="B528" s="2" t="s">
        <v>37</v>
      </c>
      <c r="C528" s="2">
        <v>744</v>
      </c>
      <c r="D528" s="2" t="s">
        <v>30</v>
      </c>
      <c r="E528" s="2">
        <v>0.13</v>
      </c>
      <c r="F528" s="2">
        <v>0.1</v>
      </c>
      <c r="G528" s="2">
        <v>120</v>
      </c>
      <c r="H528" s="2">
        <v>120</v>
      </c>
      <c r="I528" s="2">
        <v>0.08</v>
      </c>
      <c r="J528" s="2">
        <v>318</v>
      </c>
      <c r="K528" s="2">
        <v>-3.5399999999999601</v>
      </c>
      <c r="L528" s="2">
        <v>-3.94999999999997</v>
      </c>
      <c r="M528" s="2">
        <v>0.49685534591195002</v>
      </c>
      <c r="N528" s="2">
        <v>0.393081761006289</v>
      </c>
      <c r="O528" s="2">
        <v>-1.1132075471698E-2</v>
      </c>
      <c r="P528" s="2">
        <v>-0.114193548387096</v>
      </c>
      <c r="Q528" s="2">
        <v>10.258064516129</v>
      </c>
      <c r="R528" s="2">
        <v>0.33333333333333298</v>
      </c>
      <c r="S528" s="2">
        <v>122</v>
      </c>
      <c r="T528" s="2">
        <v>124</v>
      </c>
      <c r="U528" s="2">
        <v>54</v>
      </c>
      <c r="V528" s="2">
        <v>139</v>
      </c>
    </row>
    <row r="529" spans="1:22" x14ac:dyDescent="0.25">
      <c r="A529" s="2">
        <f>(Table2[[#This Row],[profit]] / 123.16 * 1000) - (Table2[[#This Row],[positions]] * 0.08)</f>
        <v>-54.42780123416653</v>
      </c>
      <c r="B529" s="2" t="s">
        <v>37</v>
      </c>
      <c r="C529" s="2">
        <v>744</v>
      </c>
      <c r="D529" s="2" t="s">
        <v>30</v>
      </c>
      <c r="E529" s="2">
        <v>0.25</v>
      </c>
      <c r="F529" s="2">
        <v>0.22</v>
      </c>
      <c r="G529" s="2">
        <v>60</v>
      </c>
      <c r="H529" s="2">
        <v>180</v>
      </c>
      <c r="I529" s="2">
        <v>0.21</v>
      </c>
      <c r="J529" s="2">
        <v>385</v>
      </c>
      <c r="K529" s="2">
        <v>-2.90999999999995</v>
      </c>
      <c r="L529" s="2">
        <v>-3.9299999999998798</v>
      </c>
      <c r="M529" s="2">
        <v>0.49090909090909102</v>
      </c>
      <c r="N529" s="2">
        <v>0.42077922077922097</v>
      </c>
      <c r="O529" s="2">
        <v>-7.5584415584414397E-3</v>
      </c>
      <c r="P529" s="2">
        <v>-9.3870967741934E-2</v>
      </c>
      <c r="Q529" s="2">
        <v>12.419354838709699</v>
      </c>
      <c r="R529" s="2">
        <v>0.41666666666666702</v>
      </c>
      <c r="S529" s="2">
        <v>67</v>
      </c>
      <c r="T529" s="2">
        <v>364</v>
      </c>
      <c r="U529" s="2">
        <v>5</v>
      </c>
      <c r="V529" s="2">
        <v>15</v>
      </c>
    </row>
    <row r="530" spans="1:22" x14ac:dyDescent="0.25">
      <c r="A530" s="2">
        <f>(Table2[[#This Row],[profit]] / 123.16 * 1000) - (Table2[[#This Row],[positions]] * 0.08)</f>
        <v>-54.825644689834768</v>
      </c>
      <c r="B530" s="2" t="s">
        <v>37</v>
      </c>
      <c r="C530" s="2">
        <v>744</v>
      </c>
      <c r="D530" s="2" t="s">
        <v>30</v>
      </c>
      <c r="E530" s="2">
        <v>0.18</v>
      </c>
      <c r="F530" s="2">
        <v>0.11</v>
      </c>
      <c r="G530" s="2">
        <v>180</v>
      </c>
      <c r="H530" s="2">
        <v>60</v>
      </c>
      <c r="I530" s="2">
        <v>0.24</v>
      </c>
      <c r="J530" s="2">
        <v>188</v>
      </c>
      <c r="K530" s="2">
        <v>-4.9000000000000501</v>
      </c>
      <c r="L530" s="2">
        <v>-4.9400000000000404</v>
      </c>
      <c r="M530" s="2">
        <v>0.49468085106382997</v>
      </c>
      <c r="N530" s="2">
        <v>0.46276595744680799</v>
      </c>
      <c r="O530" s="2">
        <v>-2.6063829787234299E-2</v>
      </c>
      <c r="P530" s="2">
        <v>-0.15806451612903399</v>
      </c>
      <c r="Q530" s="2">
        <v>6.0645161290322598</v>
      </c>
      <c r="R530" s="2">
        <v>0.33333333333333298</v>
      </c>
      <c r="S530" s="2">
        <v>227</v>
      </c>
      <c r="T530" s="2">
        <v>133</v>
      </c>
      <c r="U530" s="2">
        <v>29</v>
      </c>
      <c r="V530" s="2">
        <v>25</v>
      </c>
    </row>
    <row r="531" spans="1:22" x14ac:dyDescent="0.25">
      <c r="A531" s="2">
        <f>(Table2[[#This Row],[profit]] / 123.16 * 1000) - (Table2[[#This Row],[positions]] * 0.08)</f>
        <v>-55.419993504384465</v>
      </c>
      <c r="B531" s="2" t="s">
        <v>37</v>
      </c>
      <c r="C531" s="2">
        <v>744</v>
      </c>
      <c r="D531" s="2" t="s">
        <v>30</v>
      </c>
      <c r="E531" s="2">
        <v>0.28000000000000003</v>
      </c>
      <c r="F531" s="2">
        <v>0.12</v>
      </c>
      <c r="G531" s="2">
        <v>60</v>
      </c>
      <c r="H531" s="2">
        <v>60</v>
      </c>
      <c r="I531" s="2">
        <v>0.28000000000000003</v>
      </c>
      <c r="J531" s="2">
        <v>438</v>
      </c>
      <c r="K531" s="2">
        <v>-2.50999999999999</v>
      </c>
      <c r="L531" s="2">
        <v>-2.50999999999999</v>
      </c>
      <c r="M531" s="2">
        <v>0.52968036529680396</v>
      </c>
      <c r="N531" s="2">
        <v>0.46118721461187201</v>
      </c>
      <c r="O531" s="2">
        <v>-5.7305936073059199E-3</v>
      </c>
      <c r="P531" s="2">
        <v>-8.0967741935483603E-2</v>
      </c>
      <c r="Q531" s="2">
        <v>14.1290322580645</v>
      </c>
      <c r="R531" s="2">
        <v>0.25</v>
      </c>
      <c r="S531" s="2">
        <v>91</v>
      </c>
      <c r="T531" s="2">
        <v>425</v>
      </c>
      <c r="U531" s="2">
        <v>3</v>
      </c>
      <c r="V531" s="2">
        <v>9</v>
      </c>
    </row>
    <row r="532" spans="1:22" x14ac:dyDescent="0.25">
      <c r="A532" s="2">
        <f>(Table2[[#This Row],[profit]] / 123.16 * 1000) - (Table2[[#This Row],[positions]] * 0.08)</f>
        <v>-55.445170509905168</v>
      </c>
      <c r="B532" s="2" t="s">
        <v>37</v>
      </c>
      <c r="C532" s="2">
        <v>744</v>
      </c>
      <c r="D532" s="2" t="s">
        <v>30</v>
      </c>
      <c r="E532" s="2">
        <v>0.1</v>
      </c>
      <c r="F532" s="2">
        <v>0.19</v>
      </c>
      <c r="G532" s="2">
        <v>60</v>
      </c>
      <c r="H532" s="2">
        <v>360</v>
      </c>
      <c r="I532" s="2">
        <v>0.14000000000000001</v>
      </c>
      <c r="J532" s="2">
        <v>349</v>
      </c>
      <c r="K532" s="2">
        <v>-3.3899999999999202</v>
      </c>
      <c r="L532" s="2">
        <v>-3.5499999999999101</v>
      </c>
      <c r="M532" s="2">
        <v>0.541547277936963</v>
      </c>
      <c r="N532" s="2">
        <v>0.42693409742120297</v>
      </c>
      <c r="O532" s="2">
        <v>-9.7134670487103603E-3</v>
      </c>
      <c r="P532" s="2">
        <v>-0.109354838709675</v>
      </c>
      <c r="Q532" s="2">
        <v>11.258064516129</v>
      </c>
      <c r="R532" s="2">
        <v>0.41666666666666702</v>
      </c>
      <c r="S532" s="2">
        <v>63</v>
      </c>
      <c r="T532" s="2">
        <v>276</v>
      </c>
      <c r="U532" s="2">
        <v>38</v>
      </c>
      <c r="V532" s="2">
        <v>34</v>
      </c>
    </row>
    <row r="533" spans="1:22" x14ac:dyDescent="0.25">
      <c r="A533" s="2">
        <f>(Table2[[#This Row],[profit]] / 123.16 * 1000) - (Table2[[#This Row],[positions]] * 0.08)</f>
        <v>-55.696966547580629</v>
      </c>
      <c r="B533" s="2" t="s">
        <v>37</v>
      </c>
      <c r="C533" s="2">
        <v>744</v>
      </c>
      <c r="D533" s="2" t="s">
        <v>30</v>
      </c>
      <c r="E533" s="2">
        <v>0.04</v>
      </c>
      <c r="F533" s="2">
        <v>0.17</v>
      </c>
      <c r="G533" s="2">
        <v>150</v>
      </c>
      <c r="H533" s="2">
        <v>960</v>
      </c>
      <c r="I533" s="2">
        <v>0.02</v>
      </c>
      <c r="J533" s="2">
        <v>478</v>
      </c>
      <c r="K533" s="2">
        <v>-2.1500000000000301</v>
      </c>
      <c r="L533" s="2">
        <v>-2.5900000000000301</v>
      </c>
      <c r="M533" s="2">
        <v>0.56694560669456096</v>
      </c>
      <c r="N533" s="2">
        <v>0.334728033472803</v>
      </c>
      <c r="O533" s="2">
        <v>-4.4979079497908699E-3</v>
      </c>
      <c r="P533" s="2">
        <v>-6.9354838709678499E-2</v>
      </c>
      <c r="Q533" s="2">
        <v>15.419354838709699</v>
      </c>
      <c r="R533" s="2">
        <v>0.25</v>
      </c>
      <c r="S533" s="2">
        <v>24</v>
      </c>
      <c r="T533" s="2">
        <v>6</v>
      </c>
      <c r="U533" s="2">
        <v>156</v>
      </c>
      <c r="V533" s="2">
        <v>315</v>
      </c>
    </row>
    <row r="534" spans="1:22" x14ac:dyDescent="0.25">
      <c r="A534" s="2">
        <f>(Table2[[#This Row],[profit]] / 123.16 * 1000) - (Table2[[#This Row],[positions]] * 0.08)</f>
        <v>-55.7233387463463</v>
      </c>
      <c r="B534" s="2" t="s">
        <v>37</v>
      </c>
      <c r="C534" s="2">
        <v>744</v>
      </c>
      <c r="D534" s="2" t="s">
        <v>30</v>
      </c>
      <c r="E534" s="2">
        <v>0.1</v>
      </c>
      <c r="F534" s="2">
        <v>0.17</v>
      </c>
      <c r="G534" s="2">
        <v>180</v>
      </c>
      <c r="H534" s="2">
        <v>660</v>
      </c>
      <c r="I534" s="2">
        <v>0.02</v>
      </c>
      <c r="J534" s="2">
        <v>388</v>
      </c>
      <c r="K534" s="2">
        <v>-3.0400000000000098</v>
      </c>
      <c r="L534" s="2">
        <v>-3.48000000000002</v>
      </c>
      <c r="M534" s="2">
        <v>0.57216494845360799</v>
      </c>
      <c r="N534" s="2">
        <v>0.19072164948453599</v>
      </c>
      <c r="O534" s="2">
        <v>-7.8350515463917695E-3</v>
      </c>
      <c r="P534" s="2">
        <v>-9.8064516129032497E-2</v>
      </c>
      <c r="Q534" s="2">
        <v>12.5161290322581</v>
      </c>
      <c r="R534" s="2">
        <v>0.16666666666666699</v>
      </c>
      <c r="S534" s="2">
        <v>41</v>
      </c>
      <c r="T534" s="2">
        <v>19</v>
      </c>
      <c r="U534" s="2">
        <v>57</v>
      </c>
      <c r="V534" s="2">
        <v>311</v>
      </c>
    </row>
    <row r="535" spans="1:22" x14ac:dyDescent="0.25">
      <c r="A535" s="2">
        <f>(Table2[[#This Row],[profit]] / 123.16 * 1000) - (Table2[[#This Row],[positions]] * 0.08)</f>
        <v>-55.830906138357832</v>
      </c>
      <c r="B535" s="2" t="s">
        <v>37</v>
      </c>
      <c r="C535" s="2">
        <v>744</v>
      </c>
      <c r="D535" s="2" t="s">
        <v>30</v>
      </c>
      <c r="E535" s="2">
        <v>0.27</v>
      </c>
      <c r="F535" s="2">
        <v>0.21</v>
      </c>
      <c r="G535" s="2">
        <v>90</v>
      </c>
      <c r="H535" s="2">
        <v>180</v>
      </c>
      <c r="I535" s="2">
        <v>0.15</v>
      </c>
      <c r="J535" s="2">
        <v>298</v>
      </c>
      <c r="K535" s="2">
        <v>-3.94000000000015</v>
      </c>
      <c r="L535" s="2">
        <v>-4.0200000000001399</v>
      </c>
      <c r="M535" s="2">
        <v>0.51006711409395999</v>
      </c>
      <c r="N535" s="2">
        <v>0.44630872483221501</v>
      </c>
      <c r="O535" s="2">
        <v>-1.32214765100676E-2</v>
      </c>
      <c r="P535" s="2">
        <v>-0.127096774193553</v>
      </c>
      <c r="Q535" s="2">
        <v>9.6129032258064502</v>
      </c>
      <c r="R535" s="2">
        <v>0.41666666666666702</v>
      </c>
      <c r="S535" s="2">
        <v>104</v>
      </c>
      <c r="T535" s="2">
        <v>244</v>
      </c>
      <c r="U535" s="2">
        <v>6</v>
      </c>
      <c r="V535" s="2">
        <v>47</v>
      </c>
    </row>
    <row r="536" spans="1:22" x14ac:dyDescent="0.25">
      <c r="A536" s="2">
        <f>(Table2[[#This Row],[profit]] / 123.16 * 1000) - (Table2[[#This Row],[positions]] * 0.08)</f>
        <v>-56.188918480024931</v>
      </c>
      <c r="B536" s="2" t="s">
        <v>37</v>
      </c>
      <c r="C536" s="2">
        <v>744</v>
      </c>
      <c r="D536" s="2" t="s">
        <v>30</v>
      </c>
      <c r="E536" s="2">
        <v>0.17</v>
      </c>
      <c r="F536" s="2">
        <v>0.19</v>
      </c>
      <c r="G536" s="2">
        <v>30</v>
      </c>
      <c r="H536" s="2">
        <v>420</v>
      </c>
      <c r="I536" s="2">
        <v>0.11</v>
      </c>
      <c r="J536" s="2">
        <v>474</v>
      </c>
      <c r="K536" s="2">
        <v>-2.2499999999998699</v>
      </c>
      <c r="L536" s="2">
        <v>-2.4599999999998099</v>
      </c>
      <c r="M536" s="2">
        <v>0.550632911392405</v>
      </c>
      <c r="N536" s="2">
        <v>0.42194092827004198</v>
      </c>
      <c r="O536" s="2">
        <v>-4.7468354430377103E-3</v>
      </c>
      <c r="P536" s="2">
        <v>-7.2580645161286206E-2</v>
      </c>
      <c r="Q536" s="2">
        <v>15.290322580645199</v>
      </c>
      <c r="R536" s="2">
        <v>0.41666666666666702</v>
      </c>
      <c r="S536" s="2">
        <v>42</v>
      </c>
      <c r="T536" s="2">
        <v>432</v>
      </c>
      <c r="U536" s="2">
        <v>11</v>
      </c>
      <c r="V536" s="2">
        <v>30</v>
      </c>
    </row>
    <row r="537" spans="1:22" x14ac:dyDescent="0.25">
      <c r="A537" s="2">
        <f>(Table2[[#This Row],[profit]] / 123.16 * 1000) - (Table2[[#This Row],[positions]] * 0.08)</f>
        <v>-56.34876258525447</v>
      </c>
      <c r="B537" s="2" t="s">
        <v>37</v>
      </c>
      <c r="C537" s="2">
        <v>744</v>
      </c>
      <c r="D537" s="2" t="s">
        <v>30</v>
      </c>
      <c r="E537" s="2">
        <v>0.01</v>
      </c>
      <c r="F537" s="2">
        <v>0.14000000000000001</v>
      </c>
      <c r="G537" s="2">
        <v>210</v>
      </c>
      <c r="H537" s="2">
        <v>180</v>
      </c>
      <c r="I537" s="2">
        <v>0.1</v>
      </c>
      <c r="J537" s="2">
        <v>612</v>
      </c>
      <c r="K537" s="2">
        <v>-0.90999999999993997</v>
      </c>
      <c r="L537" s="2">
        <v>-1.4699999999998301</v>
      </c>
      <c r="M537" s="2">
        <v>0.52941176470588203</v>
      </c>
      <c r="N537" s="2">
        <v>0.81372549019607798</v>
      </c>
      <c r="O537" s="2">
        <v>-1.48692810457506E-3</v>
      </c>
      <c r="P537" s="2">
        <v>-2.93548387096755E-2</v>
      </c>
      <c r="Q537" s="2">
        <v>19.741935483871</v>
      </c>
      <c r="R537" s="2">
        <v>0.53846153846153799</v>
      </c>
      <c r="S537" s="2">
        <v>44</v>
      </c>
      <c r="T537" s="2">
        <v>17</v>
      </c>
      <c r="U537" s="2">
        <v>495</v>
      </c>
      <c r="V537" s="2">
        <v>99</v>
      </c>
    </row>
    <row r="538" spans="1:22" x14ac:dyDescent="0.25">
      <c r="A538" s="2">
        <f>(Table2[[#This Row],[profit]] / 123.16 * 1000) - (Table2[[#This Row],[positions]] * 0.08)</f>
        <v>-56.501825267944952</v>
      </c>
      <c r="B538" s="2" t="s">
        <v>37</v>
      </c>
      <c r="C538" s="2">
        <v>744</v>
      </c>
      <c r="D538" s="2" t="s">
        <v>30</v>
      </c>
      <c r="E538" s="2">
        <v>0.11</v>
      </c>
      <c r="F538" s="2">
        <v>0.22</v>
      </c>
      <c r="G538" s="2">
        <v>120</v>
      </c>
      <c r="H538" s="2">
        <v>420</v>
      </c>
      <c r="I538" s="2">
        <v>0.03</v>
      </c>
      <c r="J538" s="2">
        <v>416</v>
      </c>
      <c r="K538" s="2">
        <v>-2.8600000000000998</v>
      </c>
      <c r="L538" s="2">
        <v>-3.1100000000000998</v>
      </c>
      <c r="M538" s="2">
        <v>0.54567307692307698</v>
      </c>
      <c r="N538" s="2">
        <v>0.25480769230769201</v>
      </c>
      <c r="O538" s="2">
        <v>-6.8750000000002403E-3</v>
      </c>
      <c r="P538" s="2">
        <v>-9.2258064516132193E-2</v>
      </c>
      <c r="Q538" s="2">
        <v>13.419354838709699</v>
      </c>
      <c r="R538" s="2">
        <v>0.33333333333333298</v>
      </c>
      <c r="S538" s="2">
        <v>48</v>
      </c>
      <c r="T538" s="2">
        <v>60</v>
      </c>
      <c r="U538" s="2">
        <v>55</v>
      </c>
      <c r="V538" s="2">
        <v>300</v>
      </c>
    </row>
    <row r="539" spans="1:22" x14ac:dyDescent="0.25">
      <c r="A539" s="2">
        <f>(Table2[[#This Row],[profit]] / 123.16 * 1000) - (Table2[[#This Row],[positions]] * 0.08)</f>
        <v>-56.97704449496581</v>
      </c>
      <c r="B539" s="2" t="s">
        <v>37</v>
      </c>
      <c r="C539" s="2">
        <v>744</v>
      </c>
      <c r="D539" s="2" t="s">
        <v>30</v>
      </c>
      <c r="E539" s="2">
        <v>0.09</v>
      </c>
      <c r="F539" s="2">
        <v>0.08</v>
      </c>
      <c r="G539" s="2">
        <v>60</v>
      </c>
      <c r="H539" s="2">
        <v>120</v>
      </c>
      <c r="I539" s="2">
        <v>0.15</v>
      </c>
      <c r="J539" s="2">
        <v>426</v>
      </c>
      <c r="K539" s="2">
        <v>-2.8199999999999901</v>
      </c>
      <c r="L539" s="2">
        <v>-3.2700000000000098</v>
      </c>
      <c r="M539" s="2">
        <v>0.48356807511737099</v>
      </c>
      <c r="N539" s="2">
        <v>0.45539906103286398</v>
      </c>
      <c r="O539" s="2">
        <v>-6.6197183098591402E-3</v>
      </c>
      <c r="P539" s="2">
        <v>-9.0967741935483695E-2</v>
      </c>
      <c r="Q539" s="2">
        <v>13.741935483871</v>
      </c>
      <c r="R539" s="2">
        <v>0.33333333333333298</v>
      </c>
      <c r="S539" s="2">
        <v>74</v>
      </c>
      <c r="T539" s="2">
        <v>323</v>
      </c>
      <c r="U539" s="2">
        <v>70</v>
      </c>
      <c r="V539" s="2">
        <v>32</v>
      </c>
    </row>
    <row r="540" spans="1:22" x14ac:dyDescent="0.25">
      <c r="A540" s="2">
        <f>(Table2[[#This Row],[profit]] / 123.16 * 1000) - (Table2[[#This Row],[positions]] * 0.08)</f>
        <v>-57.244533939589481</v>
      </c>
      <c r="B540" s="2" t="s">
        <v>37</v>
      </c>
      <c r="C540" s="2">
        <v>744</v>
      </c>
      <c r="D540" s="2" t="s">
        <v>30</v>
      </c>
      <c r="E540" s="2">
        <v>0.08</v>
      </c>
      <c r="F540" s="2">
        <v>0.19</v>
      </c>
      <c r="G540" s="2">
        <v>60</v>
      </c>
      <c r="H540" s="2">
        <v>780</v>
      </c>
      <c r="I540" s="2">
        <v>0.03</v>
      </c>
      <c r="J540" s="2">
        <v>406</v>
      </c>
      <c r="K540" s="2">
        <v>-3.04999999999984</v>
      </c>
      <c r="L540" s="2">
        <v>-3.2099999999998401</v>
      </c>
      <c r="M540" s="2">
        <v>0.564039408866995</v>
      </c>
      <c r="N540" s="2">
        <v>0.302955665024631</v>
      </c>
      <c r="O540" s="2">
        <v>-7.5123152709355703E-3</v>
      </c>
      <c r="P540" s="2">
        <v>-9.8387096774188401E-2</v>
      </c>
      <c r="Q540" s="2">
        <v>13.0967741935484</v>
      </c>
      <c r="R540" s="2">
        <v>0.25</v>
      </c>
      <c r="S540" s="2">
        <v>43</v>
      </c>
      <c r="T540" s="2">
        <v>101</v>
      </c>
      <c r="U540" s="2">
        <v>58</v>
      </c>
      <c r="V540" s="2">
        <v>246</v>
      </c>
    </row>
    <row r="541" spans="1:22" x14ac:dyDescent="0.25">
      <c r="A541" s="2">
        <f>(Table2[[#This Row],[profit]] / 123.16 * 1000) - (Table2[[#This Row],[positions]] * 0.08)</f>
        <v>-57.272101331601078</v>
      </c>
      <c r="B541" s="2" t="s">
        <v>37</v>
      </c>
      <c r="C541" s="2">
        <v>744</v>
      </c>
      <c r="D541" s="2" t="s">
        <v>30</v>
      </c>
      <c r="E541" s="2">
        <v>0.25</v>
      </c>
      <c r="F541" s="2">
        <v>0.22</v>
      </c>
      <c r="G541" s="2">
        <v>60</v>
      </c>
      <c r="H541" s="2">
        <v>480</v>
      </c>
      <c r="I541" s="2">
        <v>0.11</v>
      </c>
      <c r="J541" s="2">
        <v>315</v>
      </c>
      <c r="K541" s="2">
        <v>-3.94999999999999</v>
      </c>
      <c r="L541" s="2">
        <v>-5.1399999999999304</v>
      </c>
      <c r="M541" s="2">
        <v>0.53333333333333299</v>
      </c>
      <c r="N541" s="2">
        <v>0.39682539682539703</v>
      </c>
      <c r="O541" s="2">
        <v>-1.25396825396825E-2</v>
      </c>
      <c r="P541" s="2">
        <v>-0.127419354838709</v>
      </c>
      <c r="Q541" s="2">
        <v>10.1612903225806</v>
      </c>
      <c r="R541" s="2">
        <v>0.33333333333333298</v>
      </c>
      <c r="S541" s="2">
        <v>65</v>
      </c>
      <c r="T541" s="2">
        <v>265</v>
      </c>
      <c r="U541" s="2">
        <v>2</v>
      </c>
      <c r="V541" s="2">
        <v>48</v>
      </c>
    </row>
    <row r="542" spans="1:22" x14ac:dyDescent="0.25">
      <c r="A542" s="2">
        <f>(Table2[[#This Row],[profit]] / 123.16 * 1000) - (Table2[[#This Row],[positions]] * 0.08)</f>
        <v>-57.538239688210219</v>
      </c>
      <c r="B542" s="2" t="s">
        <v>37</v>
      </c>
      <c r="C542" s="2">
        <v>744</v>
      </c>
      <c r="D542" s="2" t="s">
        <v>30</v>
      </c>
      <c r="E542" s="2">
        <v>0.09</v>
      </c>
      <c r="F542" s="2">
        <v>0.1</v>
      </c>
      <c r="G542" s="2">
        <v>60</v>
      </c>
      <c r="H542" s="2">
        <v>120</v>
      </c>
      <c r="I542" s="2">
        <v>0.12</v>
      </c>
      <c r="J542" s="2">
        <v>432</v>
      </c>
      <c r="K542" s="2">
        <v>-2.8299999999999699</v>
      </c>
      <c r="L542" s="2">
        <v>-3.1499999999999901</v>
      </c>
      <c r="M542" s="2">
        <v>0.48842592592592599</v>
      </c>
      <c r="N542" s="2">
        <v>0.44444444444444398</v>
      </c>
      <c r="O542" s="2">
        <v>-6.5509259259258603E-3</v>
      </c>
      <c r="P542" s="2">
        <v>-9.1290322580644206E-2</v>
      </c>
      <c r="Q542" s="2">
        <v>13.935483870967699</v>
      </c>
      <c r="R542" s="2">
        <v>0.33333333333333298</v>
      </c>
      <c r="S542" s="2">
        <v>72</v>
      </c>
      <c r="T542" s="2">
        <v>307</v>
      </c>
      <c r="U542" s="2">
        <v>71</v>
      </c>
      <c r="V542" s="2">
        <v>53</v>
      </c>
    </row>
    <row r="543" spans="1:22" x14ac:dyDescent="0.25">
      <c r="A543" s="2">
        <f>(Table2[[#This Row],[profit]] / 123.16 * 1000) - (Table2[[#This Row],[positions]] * 0.08)</f>
        <v>-57.743579084119439</v>
      </c>
      <c r="B543" s="2" t="s">
        <v>37</v>
      </c>
      <c r="C543" s="2">
        <v>744</v>
      </c>
      <c r="D543" s="2" t="s">
        <v>30</v>
      </c>
      <c r="E543" s="2">
        <v>0.09</v>
      </c>
      <c r="F543" s="2">
        <v>0.2</v>
      </c>
      <c r="G543" s="2">
        <v>90</v>
      </c>
      <c r="H543" s="2">
        <v>240</v>
      </c>
      <c r="I543" s="2">
        <v>0.04</v>
      </c>
      <c r="J543" s="2">
        <v>464</v>
      </c>
      <c r="K543" s="2">
        <v>-2.5400000000001501</v>
      </c>
      <c r="L543" s="2">
        <v>-3.09000000000013</v>
      </c>
      <c r="M543" s="2">
        <v>0.54525862068965503</v>
      </c>
      <c r="N543" s="2">
        <v>0.33620689655172398</v>
      </c>
      <c r="O543" s="2">
        <v>-5.4741379310348001E-3</v>
      </c>
      <c r="P543" s="2">
        <v>-8.1935483870972506E-2</v>
      </c>
      <c r="Q543" s="2">
        <v>14.9677419354839</v>
      </c>
      <c r="R543" s="2">
        <v>0.33333333333333298</v>
      </c>
      <c r="S543" s="2">
        <v>47</v>
      </c>
      <c r="T543" s="2">
        <v>94</v>
      </c>
      <c r="U543" s="2">
        <v>91</v>
      </c>
      <c r="V543" s="2">
        <v>278</v>
      </c>
    </row>
    <row r="544" spans="1:22" x14ac:dyDescent="0.25">
      <c r="A544" s="2">
        <f>(Table2[[#This Row],[profit]] / 123.16 * 1000) - (Table2[[#This Row],[positions]] * 0.08)</f>
        <v>-57.90118869762788</v>
      </c>
      <c r="B544" s="2" t="s">
        <v>37</v>
      </c>
      <c r="C544" s="2">
        <v>744</v>
      </c>
      <c r="D544" s="2" t="s">
        <v>30</v>
      </c>
      <c r="E544" s="2">
        <v>0.16</v>
      </c>
      <c r="F544" s="2">
        <v>0.19</v>
      </c>
      <c r="G544" s="2">
        <v>30</v>
      </c>
      <c r="H544" s="2">
        <v>600</v>
      </c>
      <c r="I544" s="2">
        <v>0.04</v>
      </c>
      <c r="J544" s="2">
        <v>468</v>
      </c>
      <c r="K544" s="2">
        <v>-2.5199999999998499</v>
      </c>
      <c r="L544" s="2">
        <v>-3.03999999999981</v>
      </c>
      <c r="M544" s="2">
        <v>0.55769230769230804</v>
      </c>
      <c r="N544" s="2">
        <v>0.36752136752136799</v>
      </c>
      <c r="O544" s="2">
        <v>-5.3846153846150704E-3</v>
      </c>
      <c r="P544" s="2">
        <v>-8.1290322580640506E-2</v>
      </c>
      <c r="Q544" s="2">
        <v>15.0967741935484</v>
      </c>
      <c r="R544" s="2">
        <v>0.25</v>
      </c>
      <c r="S544" s="2">
        <v>30</v>
      </c>
      <c r="T544" s="2">
        <v>284</v>
      </c>
      <c r="U544" s="2">
        <v>10</v>
      </c>
      <c r="V544" s="2">
        <v>173</v>
      </c>
    </row>
    <row r="545" spans="1:22" x14ac:dyDescent="0.25">
      <c r="A545" s="2">
        <f>(Table2[[#This Row],[profit]] / 123.16 * 1000) - (Table2[[#This Row],[positions]] * 0.08)</f>
        <v>-58.624774277361723</v>
      </c>
      <c r="B545" s="2" t="s">
        <v>37</v>
      </c>
      <c r="C545" s="2">
        <v>744</v>
      </c>
      <c r="D545" s="2" t="s">
        <v>30</v>
      </c>
      <c r="E545" s="2">
        <v>0.15</v>
      </c>
      <c r="F545" s="2">
        <v>0.21</v>
      </c>
      <c r="G545" s="2">
        <v>60</v>
      </c>
      <c r="H545" s="2">
        <v>60</v>
      </c>
      <c r="I545" s="2">
        <v>0.12</v>
      </c>
      <c r="J545" s="2">
        <v>474</v>
      </c>
      <c r="K545" s="2">
        <v>-2.5499999999998701</v>
      </c>
      <c r="L545" s="2">
        <v>-3.0099999999998599</v>
      </c>
      <c r="M545" s="2">
        <v>0.48945147679324902</v>
      </c>
      <c r="N545" s="2">
        <v>0.45147679324894502</v>
      </c>
      <c r="O545" s="2">
        <v>-5.3797468354427596E-3</v>
      </c>
      <c r="P545" s="2">
        <v>-8.2258064516124801E-2</v>
      </c>
      <c r="Q545" s="2">
        <v>15.290322580645199</v>
      </c>
      <c r="R545" s="2">
        <v>0.41666666666666702</v>
      </c>
      <c r="S545" s="2">
        <v>84</v>
      </c>
      <c r="T545" s="2">
        <v>384</v>
      </c>
      <c r="U545" s="2">
        <v>33</v>
      </c>
      <c r="V545" s="2">
        <v>56</v>
      </c>
    </row>
    <row r="546" spans="1:22" x14ac:dyDescent="0.25">
      <c r="A546" s="2">
        <f>(Table2[[#This Row],[profit]] / 123.16 * 1000) - (Table2[[#This Row],[positions]] * 0.08)</f>
        <v>-58.745722637218662</v>
      </c>
      <c r="B546" s="2" t="s">
        <v>37</v>
      </c>
      <c r="C546" s="2">
        <v>744</v>
      </c>
      <c r="D546" s="2" t="s">
        <v>30</v>
      </c>
      <c r="E546" s="2">
        <v>0.26</v>
      </c>
      <c r="F546" s="2">
        <v>0.19</v>
      </c>
      <c r="G546" s="2">
        <v>210</v>
      </c>
      <c r="H546" s="2">
        <v>120</v>
      </c>
      <c r="I546" s="2">
        <v>0.15</v>
      </c>
      <c r="J546" s="2">
        <v>169</v>
      </c>
      <c r="K546" s="2">
        <v>-5.5699999999998502</v>
      </c>
      <c r="L546" s="2">
        <v>-6.7399999999998199</v>
      </c>
      <c r="M546" s="2">
        <v>0.53846153846153799</v>
      </c>
      <c r="N546" s="2">
        <v>0.40828402366863897</v>
      </c>
      <c r="O546" s="2">
        <v>-3.2958579881655903E-2</v>
      </c>
      <c r="P546" s="2">
        <v>-0.179677419354834</v>
      </c>
      <c r="Q546" s="2">
        <v>5.4516129032258096</v>
      </c>
      <c r="R546" s="2">
        <v>0.25</v>
      </c>
      <c r="S546" s="2">
        <v>234</v>
      </c>
      <c r="T546" s="2">
        <v>111</v>
      </c>
      <c r="U546" s="2">
        <v>9</v>
      </c>
      <c r="V546" s="2">
        <v>48</v>
      </c>
    </row>
    <row r="547" spans="1:22" x14ac:dyDescent="0.25">
      <c r="A547" s="2">
        <f>(Table2[[#This Row],[profit]] / 123.16 * 1000) - (Table2[[#This Row],[positions]] * 0.08)</f>
        <v>-58.802702176031751</v>
      </c>
      <c r="B547" s="2" t="s">
        <v>37</v>
      </c>
      <c r="C547" s="2">
        <v>744</v>
      </c>
      <c r="D547" s="2" t="s">
        <v>30</v>
      </c>
      <c r="E547" s="2">
        <v>0.14000000000000001</v>
      </c>
      <c r="F547" s="2">
        <v>0.17</v>
      </c>
      <c r="G547" s="2">
        <v>90</v>
      </c>
      <c r="H547" s="2">
        <v>480</v>
      </c>
      <c r="I547" s="2">
        <v>0.02</v>
      </c>
      <c r="J547" s="2">
        <v>461</v>
      </c>
      <c r="K547" s="2">
        <v>-2.7000000000000699</v>
      </c>
      <c r="L547" s="2">
        <v>-3.2100000000000901</v>
      </c>
      <c r="M547" s="2">
        <v>0.54880694143166997</v>
      </c>
      <c r="N547" s="2">
        <v>0.22342733188720201</v>
      </c>
      <c r="O547" s="2">
        <v>-5.8568329718005898E-3</v>
      </c>
      <c r="P547" s="2">
        <v>-8.7096774193550802E-2</v>
      </c>
      <c r="Q547" s="2">
        <v>14.8709677419355</v>
      </c>
      <c r="R547" s="2">
        <v>0.25</v>
      </c>
      <c r="S547" s="2">
        <v>37</v>
      </c>
      <c r="T547" s="2">
        <v>82</v>
      </c>
      <c r="U547" s="2">
        <v>28</v>
      </c>
      <c r="V547" s="2">
        <v>350</v>
      </c>
    </row>
    <row r="548" spans="1:22" x14ac:dyDescent="0.25">
      <c r="A548" s="2">
        <f>(Table2[[#This Row],[profit]] / 123.16 * 1000) - (Table2[[#This Row],[positions]] * 0.08)</f>
        <v>-58.846690483922217</v>
      </c>
      <c r="B548" s="2" t="s">
        <v>37</v>
      </c>
      <c r="C548" s="2">
        <v>744</v>
      </c>
      <c r="D548" s="2" t="s">
        <v>30</v>
      </c>
      <c r="E548" s="2">
        <v>0.22</v>
      </c>
      <c r="F548" s="2">
        <v>7.0000000000000007E-2</v>
      </c>
      <c r="G548" s="2">
        <v>30</v>
      </c>
      <c r="H548" s="2">
        <v>120</v>
      </c>
      <c r="I548" s="2">
        <v>0.13</v>
      </c>
      <c r="J548" s="2">
        <v>628</v>
      </c>
      <c r="K548" s="2">
        <v>-1.0599999999998599</v>
      </c>
      <c r="L548" s="2">
        <v>-1.65999999999985</v>
      </c>
      <c r="M548" s="2">
        <v>0.48726114649681501</v>
      </c>
      <c r="N548" s="2">
        <v>0.43152866242038201</v>
      </c>
      <c r="O548" s="2">
        <v>-1.68789808917175E-3</v>
      </c>
      <c r="P548" s="2">
        <v>-3.41935483870923E-2</v>
      </c>
      <c r="Q548" s="2">
        <v>20.258064516129</v>
      </c>
      <c r="R548" s="2">
        <v>0.41666666666666702</v>
      </c>
      <c r="S548" s="2">
        <v>48</v>
      </c>
      <c r="T548" s="2">
        <v>595</v>
      </c>
      <c r="U548" s="2">
        <v>9</v>
      </c>
      <c r="V548" s="2">
        <v>23</v>
      </c>
    </row>
    <row r="549" spans="1:22" x14ac:dyDescent="0.25">
      <c r="A549" s="2">
        <f>(Table2[[#This Row],[profit]] / 123.16 * 1000) - (Table2[[#This Row],[positions]] * 0.08)</f>
        <v>-59.101110750243507</v>
      </c>
      <c r="B549" s="2" t="s">
        <v>37</v>
      </c>
      <c r="C549" s="2">
        <v>744</v>
      </c>
      <c r="D549" s="2" t="s">
        <v>30</v>
      </c>
      <c r="E549" s="2">
        <v>0.01</v>
      </c>
      <c r="F549" s="2">
        <v>0.15</v>
      </c>
      <c r="G549" s="2">
        <v>120</v>
      </c>
      <c r="H549" s="2">
        <v>180</v>
      </c>
      <c r="I549" s="2">
        <v>0.19</v>
      </c>
      <c r="J549" s="2">
        <v>551</v>
      </c>
      <c r="K549" s="2">
        <v>-1.8499999999999901</v>
      </c>
      <c r="L549" s="2">
        <v>-2.5499999999999101</v>
      </c>
      <c r="M549" s="2">
        <v>0.52268602540834797</v>
      </c>
      <c r="N549" s="2">
        <v>0.81306715063520896</v>
      </c>
      <c r="O549" s="2">
        <v>-3.35753176043556E-3</v>
      </c>
      <c r="P549" s="2">
        <v>-5.9677419354838501E-2</v>
      </c>
      <c r="Q549" s="2">
        <v>17.7741935483871</v>
      </c>
      <c r="R549" s="2">
        <v>0.30769230769230799</v>
      </c>
      <c r="S549" s="2">
        <v>56</v>
      </c>
      <c r="T549" s="2">
        <v>78</v>
      </c>
      <c r="U549" s="2">
        <v>445</v>
      </c>
      <c r="V549" s="2">
        <v>27</v>
      </c>
    </row>
    <row r="550" spans="1:22" x14ac:dyDescent="0.25">
      <c r="A550" s="2">
        <f>(Table2[[#This Row],[profit]] / 123.16 * 1000) - (Table2[[#This Row],[positions]] * 0.08)</f>
        <v>-60.252341669371546</v>
      </c>
      <c r="B550" s="2" t="s">
        <v>37</v>
      </c>
      <c r="C550" s="2">
        <v>744</v>
      </c>
      <c r="D550" s="2" t="s">
        <v>30</v>
      </c>
      <c r="E550" s="2">
        <v>7.0000000000000007E-2</v>
      </c>
      <c r="F550" s="2">
        <v>0.21</v>
      </c>
      <c r="G550" s="2">
        <v>30</v>
      </c>
      <c r="H550" s="2">
        <v>780</v>
      </c>
      <c r="I550" s="2">
        <v>0.18</v>
      </c>
      <c r="J550" s="2">
        <v>403</v>
      </c>
      <c r="K550" s="2">
        <v>-3.4499999999997999</v>
      </c>
      <c r="L550" s="2">
        <v>-3.9399999999998299</v>
      </c>
      <c r="M550" s="2">
        <v>0.54590570719603004</v>
      </c>
      <c r="N550" s="2">
        <v>0.41191066997518599</v>
      </c>
      <c r="O550" s="2">
        <v>-8.5607940446645308E-3</v>
      </c>
      <c r="P550" s="2">
        <v>-0.11129032258063901</v>
      </c>
      <c r="Q550" s="2">
        <v>13</v>
      </c>
      <c r="R550" s="2">
        <v>0.25</v>
      </c>
      <c r="S550" s="2">
        <v>43</v>
      </c>
      <c r="T550" s="2">
        <v>342</v>
      </c>
      <c r="U550" s="2">
        <v>45</v>
      </c>
      <c r="V550" s="2">
        <v>15</v>
      </c>
    </row>
    <row r="551" spans="1:22" x14ac:dyDescent="0.25">
      <c r="A551" s="2">
        <f>(Table2[[#This Row],[profit]] / 123.16 * 1000) - (Table2[[#This Row],[positions]] * 0.08)</f>
        <v>-60.578473530366843</v>
      </c>
      <c r="B551" s="2" t="s">
        <v>37</v>
      </c>
      <c r="C551" s="2">
        <v>744</v>
      </c>
      <c r="D551" s="2" t="s">
        <v>30</v>
      </c>
      <c r="E551" s="2">
        <v>0.12</v>
      </c>
      <c r="F551" s="2">
        <v>0.11</v>
      </c>
      <c r="G551" s="2">
        <v>120</v>
      </c>
      <c r="H551" s="2">
        <v>120</v>
      </c>
      <c r="I551" s="2">
        <v>0.14000000000000001</v>
      </c>
      <c r="J551" s="2">
        <v>266</v>
      </c>
      <c r="K551" s="2">
        <v>-4.8399999999999803</v>
      </c>
      <c r="L551" s="2">
        <v>-4.8799999999999804</v>
      </c>
      <c r="M551" s="2">
        <v>0.46992481203007502</v>
      </c>
      <c r="N551" s="2">
        <v>0.41353383458646598</v>
      </c>
      <c r="O551" s="2">
        <v>-1.81954887218044E-2</v>
      </c>
      <c r="P551" s="2">
        <v>-0.15612903225806399</v>
      </c>
      <c r="Q551" s="2">
        <v>8.5806451612903203</v>
      </c>
      <c r="R551" s="2">
        <v>0.33333333333333298</v>
      </c>
      <c r="S551" s="2">
        <v>141</v>
      </c>
      <c r="T551" s="2">
        <v>162</v>
      </c>
      <c r="U551" s="2">
        <v>49</v>
      </c>
      <c r="V551" s="2">
        <v>54</v>
      </c>
    </row>
    <row r="552" spans="1:22" x14ac:dyDescent="0.25">
      <c r="A552" s="2">
        <f>(Table2[[#This Row],[profit]] / 123.16 * 1000) - (Table2[[#This Row],[positions]] * 0.08)</f>
        <v>-61.036804157194055</v>
      </c>
      <c r="B552" s="2" t="s">
        <v>37</v>
      </c>
      <c r="C552" s="2">
        <v>744</v>
      </c>
      <c r="D552" s="2" t="s">
        <v>30</v>
      </c>
      <c r="E552" s="2">
        <v>0.15</v>
      </c>
      <c r="F552" s="2">
        <v>0.14000000000000001</v>
      </c>
      <c r="G552" s="2">
        <v>210</v>
      </c>
      <c r="H552" s="2">
        <v>120</v>
      </c>
      <c r="I552" s="2">
        <v>0.03</v>
      </c>
      <c r="J552" s="2">
        <v>426</v>
      </c>
      <c r="K552" s="2">
        <v>-3.3200000000000198</v>
      </c>
      <c r="L552" s="2">
        <v>-3.3900000000000099</v>
      </c>
      <c r="M552" s="2">
        <v>0.50469483568075102</v>
      </c>
      <c r="N552" s="2">
        <v>0.208920187793427</v>
      </c>
      <c r="O552" s="2">
        <v>-7.793427230047E-3</v>
      </c>
      <c r="P552" s="2">
        <v>-0.107096774193549</v>
      </c>
      <c r="Q552" s="2">
        <v>13.741935483871</v>
      </c>
      <c r="R552" s="2">
        <v>0.41666666666666702</v>
      </c>
      <c r="S552" s="2">
        <v>75</v>
      </c>
      <c r="T552" s="2">
        <v>35</v>
      </c>
      <c r="U552" s="2">
        <v>60</v>
      </c>
      <c r="V552" s="2">
        <v>330</v>
      </c>
    </row>
    <row r="553" spans="1:22" x14ac:dyDescent="0.25">
      <c r="A553" s="2">
        <f>(Table2[[#This Row],[profit]] / 123.16 * 1000) - (Table2[[#This Row],[positions]] * 0.08)</f>
        <v>-61.201584930169702</v>
      </c>
      <c r="B553" s="2" t="s">
        <v>37</v>
      </c>
      <c r="C553" s="2">
        <v>744</v>
      </c>
      <c r="D553" s="2" t="s">
        <v>30</v>
      </c>
      <c r="E553" s="2">
        <v>7.0000000000000007E-2</v>
      </c>
      <c r="F553" s="2">
        <v>0.22</v>
      </c>
      <c r="G553" s="2">
        <v>60</v>
      </c>
      <c r="H553" s="2">
        <v>1140</v>
      </c>
      <c r="I553" s="2">
        <v>0.02</v>
      </c>
      <c r="J553" s="2">
        <v>424</v>
      </c>
      <c r="K553" s="2">
        <v>-3.3599999999997001</v>
      </c>
      <c r="L553" s="2">
        <v>-3.7599999999997098</v>
      </c>
      <c r="M553" s="2">
        <v>0.55896226415094297</v>
      </c>
      <c r="N553" s="2">
        <v>0.26179245283018898</v>
      </c>
      <c r="O553" s="2">
        <v>-7.9245283018860892E-3</v>
      </c>
      <c r="P553" s="2">
        <v>-0.108387096774184</v>
      </c>
      <c r="Q553" s="2">
        <v>13.677419354838699</v>
      </c>
      <c r="R553" s="2">
        <v>0.230769230769231</v>
      </c>
      <c r="S553" s="2">
        <v>35</v>
      </c>
      <c r="T553" s="2">
        <v>60</v>
      </c>
      <c r="U553" s="2">
        <v>67</v>
      </c>
      <c r="V553" s="2">
        <v>296</v>
      </c>
    </row>
    <row r="554" spans="1:22" x14ac:dyDescent="0.25">
      <c r="A554" s="2">
        <f>(Table2[[#This Row],[profit]] / 123.16 * 1000) - (Table2[[#This Row],[positions]] * 0.08)</f>
        <v>-61.268359857096542</v>
      </c>
      <c r="B554" s="2" t="s">
        <v>37</v>
      </c>
      <c r="C554" s="2">
        <v>744</v>
      </c>
      <c r="D554" s="2" t="s">
        <v>30</v>
      </c>
      <c r="E554" s="2">
        <v>0.25</v>
      </c>
      <c r="F554" s="2">
        <v>0.2</v>
      </c>
      <c r="G554" s="2">
        <v>60</v>
      </c>
      <c r="H554" s="2">
        <v>420</v>
      </c>
      <c r="I554" s="2">
        <v>0.02</v>
      </c>
      <c r="J554" s="2">
        <v>504</v>
      </c>
      <c r="K554" s="2">
        <v>-2.5800000000000098</v>
      </c>
      <c r="L554" s="2">
        <v>-3.1100000000000101</v>
      </c>
      <c r="M554" s="2">
        <v>0.52976190476190499</v>
      </c>
      <c r="N554" s="2">
        <v>0.25793650793650802</v>
      </c>
      <c r="O554" s="2">
        <v>-5.1190476190476402E-3</v>
      </c>
      <c r="P554" s="2">
        <v>-8.3225806451613302E-2</v>
      </c>
      <c r="Q554" s="2">
        <v>16.258064516129</v>
      </c>
      <c r="R554" s="2">
        <v>0.25</v>
      </c>
      <c r="S554" s="2">
        <v>32</v>
      </c>
      <c r="T554" s="2">
        <v>146</v>
      </c>
      <c r="U554" s="2">
        <v>3</v>
      </c>
      <c r="V554" s="2">
        <v>354</v>
      </c>
    </row>
    <row r="555" spans="1:22" x14ac:dyDescent="0.25">
      <c r="A555" s="2">
        <f>(Table2[[#This Row],[profit]] / 123.16 * 1000) - (Table2[[#This Row],[positions]] * 0.08)</f>
        <v>-61.48931471256666</v>
      </c>
      <c r="B555" s="2" t="s">
        <v>37</v>
      </c>
      <c r="C555" s="2">
        <v>744</v>
      </c>
      <c r="D555" s="2" t="s">
        <v>30</v>
      </c>
      <c r="E555" s="2">
        <v>0.11</v>
      </c>
      <c r="F555" s="2">
        <v>0.16</v>
      </c>
      <c r="G555" s="2">
        <v>60</v>
      </c>
      <c r="H555" s="2">
        <v>240</v>
      </c>
      <c r="I555" s="2">
        <v>0.05</v>
      </c>
      <c r="J555" s="2">
        <v>455</v>
      </c>
      <c r="K555" s="2">
        <v>-3.0899999999997099</v>
      </c>
      <c r="L555" s="2">
        <v>-3.6199999999996799</v>
      </c>
      <c r="M555" s="2">
        <v>0.52527472527472496</v>
      </c>
      <c r="N555" s="2">
        <v>0.38461538461538503</v>
      </c>
      <c r="O555" s="2">
        <v>-6.7912087912081398E-3</v>
      </c>
      <c r="P555" s="2">
        <v>-9.9677419354829197E-2</v>
      </c>
      <c r="Q555" s="2">
        <v>14.677419354838699</v>
      </c>
      <c r="R555" s="2">
        <v>0.41666666666666702</v>
      </c>
      <c r="S555" s="2">
        <v>42</v>
      </c>
      <c r="T555" s="2">
        <v>218</v>
      </c>
      <c r="U555" s="2">
        <v>41</v>
      </c>
      <c r="V555" s="2">
        <v>195</v>
      </c>
    </row>
    <row r="556" spans="1:22" x14ac:dyDescent="0.25">
      <c r="A556" s="2">
        <f>(Table2[[#This Row],[profit]] / 123.16 * 1000) - (Table2[[#This Row],[positions]] * 0.08)</f>
        <v>-61.701591425786056</v>
      </c>
      <c r="B556" s="2" t="s">
        <v>37</v>
      </c>
      <c r="C556" s="2">
        <v>744</v>
      </c>
      <c r="D556" s="2" t="s">
        <v>30</v>
      </c>
      <c r="E556" s="2">
        <v>0.04</v>
      </c>
      <c r="F556" s="2">
        <v>0.15</v>
      </c>
      <c r="G556" s="2">
        <v>60</v>
      </c>
      <c r="H556" s="2">
        <v>120</v>
      </c>
      <c r="I556" s="2">
        <v>0.05</v>
      </c>
      <c r="J556" s="2">
        <v>685</v>
      </c>
      <c r="K556" s="2">
        <v>-0.84999999999981002</v>
      </c>
      <c r="L556" s="2">
        <v>-0.99999999999984401</v>
      </c>
      <c r="M556" s="2">
        <v>0.52846715328467198</v>
      </c>
      <c r="N556" s="2">
        <v>0.51532846715328495</v>
      </c>
      <c r="O556" s="2">
        <v>-1.2408759124084799E-3</v>
      </c>
      <c r="P556" s="2">
        <v>-2.7419354838703499E-2</v>
      </c>
      <c r="Q556" s="2">
        <v>22.096774193548399</v>
      </c>
      <c r="R556" s="2">
        <v>0.41666666666666702</v>
      </c>
      <c r="S556" s="2">
        <v>37</v>
      </c>
      <c r="T556" s="2">
        <v>138</v>
      </c>
      <c r="U556" s="2">
        <v>302</v>
      </c>
      <c r="V556" s="2">
        <v>244</v>
      </c>
    </row>
    <row r="557" spans="1:22" x14ac:dyDescent="0.25">
      <c r="A557" s="2">
        <f>(Table2[[#This Row],[profit]] / 123.16 * 1000) - (Table2[[#This Row],[positions]] * 0.08)</f>
        <v>-61.940630074699662</v>
      </c>
      <c r="B557" s="2" t="s">
        <v>37</v>
      </c>
      <c r="C557" s="2">
        <v>744</v>
      </c>
      <c r="D557" s="2" t="s">
        <v>30</v>
      </c>
      <c r="E557" s="2">
        <v>0.04</v>
      </c>
      <c r="F557" s="2">
        <v>0.21</v>
      </c>
      <c r="G557" s="2">
        <v>60</v>
      </c>
      <c r="H557" s="2">
        <v>1020</v>
      </c>
      <c r="I557" s="2">
        <v>0.03</v>
      </c>
      <c r="J557" s="2">
        <v>485</v>
      </c>
      <c r="K557" s="2">
        <v>-2.8500000000000099</v>
      </c>
      <c r="L557" s="2">
        <v>-3.1500000000000101</v>
      </c>
      <c r="M557" s="2">
        <v>0.571134020618557</v>
      </c>
      <c r="N557" s="2">
        <v>0.39175257731958801</v>
      </c>
      <c r="O557" s="2">
        <v>-5.8762886597938302E-3</v>
      </c>
      <c r="P557" s="2">
        <v>-9.1935483870968004E-2</v>
      </c>
      <c r="Q557" s="2">
        <v>15.6451612903226</v>
      </c>
      <c r="R557" s="2">
        <v>0.30769230769230799</v>
      </c>
      <c r="S557" s="2">
        <v>19</v>
      </c>
      <c r="T557" s="2">
        <v>45</v>
      </c>
      <c r="U557" s="2">
        <v>170</v>
      </c>
      <c r="V557" s="2">
        <v>270</v>
      </c>
    </row>
    <row r="558" spans="1:22" x14ac:dyDescent="0.25">
      <c r="A558" s="2">
        <f>(Table2[[#This Row],[profit]] / 123.16 * 1000) - (Table2[[#This Row],[positions]] * 0.08)</f>
        <v>-62.092497564143713</v>
      </c>
      <c r="B558" s="2" t="s">
        <v>37</v>
      </c>
      <c r="C558" s="2">
        <v>744</v>
      </c>
      <c r="D558" s="2" t="s">
        <v>30</v>
      </c>
      <c r="E558" s="2">
        <v>0.19</v>
      </c>
      <c r="F558" s="2">
        <v>0.08</v>
      </c>
      <c r="G558" s="2">
        <v>90</v>
      </c>
      <c r="H558" s="2">
        <v>120</v>
      </c>
      <c r="I558" s="2">
        <v>0.24</v>
      </c>
      <c r="J558" s="2">
        <v>290</v>
      </c>
      <c r="K558" s="2">
        <v>-4.7899999999999396</v>
      </c>
      <c r="L558" s="2">
        <v>-5.3099999999998904</v>
      </c>
      <c r="M558" s="2">
        <v>0.486206896551724</v>
      </c>
      <c r="N558" s="2">
        <v>0.424137931034483</v>
      </c>
      <c r="O558" s="2">
        <v>-1.6517241379310099E-2</v>
      </c>
      <c r="P558" s="2">
        <v>-0.15451612903225601</v>
      </c>
      <c r="Q558" s="2">
        <v>9.3548387096774199</v>
      </c>
      <c r="R558" s="2">
        <v>0.25</v>
      </c>
      <c r="S558" s="2">
        <v>116</v>
      </c>
      <c r="T558" s="2">
        <v>259</v>
      </c>
      <c r="U558" s="2">
        <v>14</v>
      </c>
      <c r="V558" s="2">
        <v>16</v>
      </c>
    </row>
    <row r="559" spans="1:22" x14ac:dyDescent="0.25">
      <c r="A559" s="2">
        <f>(Table2[[#This Row],[profit]] / 123.16 * 1000) - (Table2[[#This Row],[positions]] * 0.08)</f>
        <v>-62.157921403052129</v>
      </c>
      <c r="B559" s="2" t="s">
        <v>37</v>
      </c>
      <c r="C559" s="2">
        <v>744</v>
      </c>
      <c r="D559" s="2" t="s">
        <v>30</v>
      </c>
      <c r="E559" s="2">
        <v>0.08</v>
      </c>
      <c r="F559" s="2">
        <v>0.19</v>
      </c>
      <c r="G559" s="2">
        <v>30</v>
      </c>
      <c r="H559" s="2">
        <v>360</v>
      </c>
      <c r="I559" s="2">
        <v>0.27</v>
      </c>
      <c r="J559" s="2">
        <v>507</v>
      </c>
      <c r="K559" s="2">
        <v>-2.6599999999998998</v>
      </c>
      <c r="L559" s="2">
        <v>-2.9899999999998701</v>
      </c>
      <c r="M559" s="2">
        <v>0.54240631163708097</v>
      </c>
      <c r="N559" s="2">
        <v>0.42800788954635099</v>
      </c>
      <c r="O559" s="2">
        <v>-5.2465483234711997E-3</v>
      </c>
      <c r="P559" s="2">
        <v>-8.5806451612899903E-2</v>
      </c>
      <c r="Q559" s="2">
        <v>16.354838709677399</v>
      </c>
      <c r="R559" s="2">
        <v>0.33333333333333298</v>
      </c>
      <c r="S559" s="2">
        <v>41</v>
      </c>
      <c r="T559" s="2">
        <v>455</v>
      </c>
      <c r="U559" s="2">
        <v>47</v>
      </c>
      <c r="V559" s="2">
        <v>4</v>
      </c>
    </row>
    <row r="560" spans="1:22" x14ac:dyDescent="0.25">
      <c r="A560" s="2">
        <f>(Table2[[#This Row],[profit]] / 123.16 * 1000) - (Table2[[#This Row],[positions]] * 0.08)</f>
        <v>-62.323897369273467</v>
      </c>
      <c r="B560" s="2" t="s">
        <v>37</v>
      </c>
      <c r="C560" s="2">
        <v>744</v>
      </c>
      <c r="D560" s="2" t="s">
        <v>30</v>
      </c>
      <c r="E560" s="2">
        <v>0.24</v>
      </c>
      <c r="F560" s="2">
        <v>0.16</v>
      </c>
      <c r="G560" s="2">
        <v>90</v>
      </c>
      <c r="H560" s="2">
        <v>300</v>
      </c>
      <c r="I560" s="2">
        <v>0.02</v>
      </c>
      <c r="J560" s="2">
        <v>504</v>
      </c>
      <c r="K560" s="2">
        <v>-2.7099999999997202</v>
      </c>
      <c r="L560" s="2">
        <v>-3.1699999999997299</v>
      </c>
      <c r="M560" s="2">
        <v>0.54166666666666696</v>
      </c>
      <c r="N560" s="2">
        <v>0.206349206349206</v>
      </c>
      <c r="O560" s="2">
        <v>-5.3769841269835804E-3</v>
      </c>
      <c r="P560" s="2">
        <v>-8.7419354838700794E-2</v>
      </c>
      <c r="Q560" s="2">
        <v>16.258064516129</v>
      </c>
      <c r="R560" s="2">
        <v>0.41666666666666702</v>
      </c>
      <c r="S560" s="2">
        <v>45</v>
      </c>
      <c r="T560" s="2">
        <v>107</v>
      </c>
      <c r="U560" s="2">
        <v>9</v>
      </c>
      <c r="V560" s="2">
        <v>387</v>
      </c>
    </row>
    <row r="561" spans="1:22" x14ac:dyDescent="0.25">
      <c r="A561" s="2">
        <f>(Table2[[#This Row],[profit]] / 123.16 * 1000) - (Table2[[#This Row],[positions]] * 0.08)</f>
        <v>-62.545891523219311</v>
      </c>
      <c r="B561" s="2" t="s">
        <v>37</v>
      </c>
      <c r="C561" s="2">
        <v>744</v>
      </c>
      <c r="D561" s="2" t="s">
        <v>30</v>
      </c>
      <c r="E561" s="2">
        <v>0.12</v>
      </c>
      <c r="F561" s="2">
        <v>0.2</v>
      </c>
      <c r="G561" s="2">
        <v>30</v>
      </c>
      <c r="H561" s="2">
        <v>180</v>
      </c>
      <c r="I561" s="2">
        <v>0.26</v>
      </c>
      <c r="J561" s="2">
        <v>590</v>
      </c>
      <c r="K561" s="2">
        <v>-1.8899999999996899</v>
      </c>
      <c r="L561" s="2">
        <v>-2.0199999999996301</v>
      </c>
      <c r="M561" s="2">
        <v>0.53559322033898304</v>
      </c>
      <c r="N561" s="2">
        <v>0.42372881355932202</v>
      </c>
      <c r="O561" s="2">
        <v>-3.2033898305079498E-3</v>
      </c>
      <c r="P561" s="2">
        <v>-6.0967741935473801E-2</v>
      </c>
      <c r="Q561" s="2">
        <v>19.0322580645161</v>
      </c>
      <c r="R561" s="2">
        <v>0.41666666666666702</v>
      </c>
      <c r="S561" s="2">
        <v>40</v>
      </c>
      <c r="T561" s="2">
        <v>566</v>
      </c>
      <c r="U561" s="2">
        <v>21</v>
      </c>
      <c r="V561" s="2">
        <v>2</v>
      </c>
    </row>
    <row r="562" spans="1:22" x14ac:dyDescent="0.25">
      <c r="A562" s="2">
        <f>(Table2[[#This Row],[profit]] / 123.16 * 1000) - (Table2[[#This Row],[positions]] * 0.08)</f>
        <v>-62.608119519322507</v>
      </c>
      <c r="B562" s="2" t="s">
        <v>37</v>
      </c>
      <c r="C562" s="2">
        <v>744</v>
      </c>
      <c r="D562" s="2" t="s">
        <v>30</v>
      </c>
      <c r="E562" s="2">
        <v>0.1</v>
      </c>
      <c r="F562" s="2">
        <v>0.15</v>
      </c>
      <c r="G562" s="2">
        <v>120</v>
      </c>
      <c r="H562" s="2">
        <v>240</v>
      </c>
      <c r="I562" s="2">
        <v>0.03</v>
      </c>
      <c r="J562" s="2">
        <v>470</v>
      </c>
      <c r="K562" s="2">
        <v>-3.0799999999997598</v>
      </c>
      <c r="L562" s="2">
        <v>-3.6299999999997699</v>
      </c>
      <c r="M562" s="2">
        <v>0.53404255319148897</v>
      </c>
      <c r="N562" s="2">
        <v>0.25319148936170199</v>
      </c>
      <c r="O562" s="2">
        <v>-6.5531914893611799E-3</v>
      </c>
      <c r="P562" s="2">
        <v>-9.9354838709669602E-2</v>
      </c>
      <c r="Q562" s="2">
        <v>15.1612903225806</v>
      </c>
      <c r="R562" s="2">
        <v>0.38461538461538503</v>
      </c>
      <c r="S562" s="2">
        <v>46</v>
      </c>
      <c r="T562" s="2">
        <v>51</v>
      </c>
      <c r="U562" s="2">
        <v>82</v>
      </c>
      <c r="V562" s="2">
        <v>336</v>
      </c>
    </row>
    <row r="563" spans="1:22" x14ac:dyDescent="0.25">
      <c r="A563" s="2">
        <f>(Table2[[#This Row],[profit]] / 123.16 * 1000) - (Table2[[#This Row],[positions]] * 0.08)</f>
        <v>-62.939915556997562</v>
      </c>
      <c r="B563" s="2" t="s">
        <v>37</v>
      </c>
      <c r="C563" s="2">
        <v>744</v>
      </c>
      <c r="D563" s="2" t="s">
        <v>30</v>
      </c>
      <c r="E563" s="2">
        <v>0.06</v>
      </c>
      <c r="F563" s="2">
        <v>0.21</v>
      </c>
      <c r="G563" s="2">
        <v>30</v>
      </c>
      <c r="H563" s="2">
        <v>300</v>
      </c>
      <c r="I563" s="2">
        <v>0.1</v>
      </c>
      <c r="J563" s="2">
        <v>600</v>
      </c>
      <c r="K563" s="2">
        <v>-1.83999999999982</v>
      </c>
      <c r="L563" s="2">
        <v>-2.38999999999983</v>
      </c>
      <c r="M563" s="2">
        <v>0.51500000000000001</v>
      </c>
      <c r="N563" s="2">
        <v>0.42</v>
      </c>
      <c r="O563" s="2">
        <v>-3.0666666666663601E-3</v>
      </c>
      <c r="P563" s="2">
        <v>-5.9354838709671599E-2</v>
      </c>
      <c r="Q563" s="2">
        <v>19.354838709677399</v>
      </c>
      <c r="R563" s="2">
        <v>0.33333333333333298</v>
      </c>
      <c r="S563" s="2">
        <v>37</v>
      </c>
      <c r="T563" s="2">
        <v>478</v>
      </c>
      <c r="U563" s="2">
        <v>86</v>
      </c>
      <c r="V563" s="2">
        <v>35</v>
      </c>
    </row>
    <row r="564" spans="1:22" x14ac:dyDescent="0.25">
      <c r="A564" s="2">
        <f>(Table2[[#This Row],[profit]] / 123.16 * 1000) - (Table2[[#This Row],[positions]] * 0.08)</f>
        <v>-63.515453069177738</v>
      </c>
      <c r="B564" s="2" t="s">
        <v>37</v>
      </c>
      <c r="C564" s="2">
        <v>744</v>
      </c>
      <c r="D564" s="2" t="s">
        <v>30</v>
      </c>
      <c r="E564" s="2">
        <v>0.26</v>
      </c>
      <c r="F564" s="2">
        <v>0.16</v>
      </c>
      <c r="G564" s="2">
        <v>30</v>
      </c>
      <c r="H564" s="2">
        <v>180</v>
      </c>
      <c r="I564" s="2">
        <v>0.19</v>
      </c>
      <c r="J564" s="2">
        <v>594</v>
      </c>
      <c r="K564" s="2">
        <v>-1.96999999999993</v>
      </c>
      <c r="L564" s="2">
        <v>-2.1799999999998798</v>
      </c>
      <c r="M564" s="2">
        <v>0.50673400673400704</v>
      </c>
      <c r="N564" s="2">
        <v>0.43265993265993302</v>
      </c>
      <c r="O564" s="2">
        <v>-3.3164983164981998E-3</v>
      </c>
      <c r="P564" s="2">
        <v>-6.3548387096771894E-2</v>
      </c>
      <c r="Q564" s="2">
        <v>19.161290322580601</v>
      </c>
      <c r="R564" s="2">
        <v>0.33333333333333298</v>
      </c>
      <c r="S564" s="2">
        <v>40</v>
      </c>
      <c r="T564" s="2">
        <v>581</v>
      </c>
      <c r="U564" s="2">
        <v>4</v>
      </c>
      <c r="V564" s="2">
        <v>8</v>
      </c>
    </row>
    <row r="565" spans="1:22" x14ac:dyDescent="0.25">
      <c r="A565" s="2">
        <f>(Table2[[#This Row],[profit]] / 123.16 * 1000) - (Table2[[#This Row],[positions]] * 0.08)</f>
        <v>-63.971627151672052</v>
      </c>
      <c r="B565" s="2" t="s">
        <v>37</v>
      </c>
      <c r="C565" s="2">
        <v>744</v>
      </c>
      <c r="D565" s="2" t="s">
        <v>30</v>
      </c>
      <c r="E565" s="2">
        <v>0.09</v>
      </c>
      <c r="F565" s="2">
        <v>0.16</v>
      </c>
      <c r="G565" s="2">
        <v>30</v>
      </c>
      <c r="H565" s="2">
        <v>480</v>
      </c>
      <c r="I565" s="2">
        <v>0.03</v>
      </c>
      <c r="J565" s="2">
        <v>552</v>
      </c>
      <c r="K565" s="2">
        <v>-2.4399999999999298</v>
      </c>
      <c r="L565" s="2">
        <v>-2.8399999999999301</v>
      </c>
      <c r="M565" s="2">
        <v>0.57065217391304301</v>
      </c>
      <c r="N565" s="2">
        <v>0.38224637681159401</v>
      </c>
      <c r="O565" s="2">
        <v>-4.4202898550723298E-3</v>
      </c>
      <c r="P565" s="2">
        <v>-7.8709677419352503E-2</v>
      </c>
      <c r="Q565" s="2">
        <v>17.806451612903199</v>
      </c>
      <c r="R565" s="2">
        <v>0.25</v>
      </c>
      <c r="S565" s="2">
        <v>26</v>
      </c>
      <c r="T565" s="2">
        <v>251</v>
      </c>
      <c r="U565" s="2">
        <v>39</v>
      </c>
      <c r="V565" s="2">
        <v>261</v>
      </c>
    </row>
    <row r="566" spans="1:22" x14ac:dyDescent="0.25">
      <c r="A566" s="2">
        <f>(Table2[[#This Row],[profit]] / 123.16 * 1000) - (Table2[[#This Row],[positions]] * 0.08)</f>
        <v>-64.625891523220773</v>
      </c>
      <c r="B566" s="2" t="s">
        <v>37</v>
      </c>
      <c r="C566" s="2">
        <v>744</v>
      </c>
      <c r="D566" s="2" t="s">
        <v>30</v>
      </c>
      <c r="E566" s="2">
        <v>0.08</v>
      </c>
      <c r="F566" s="2">
        <v>0.17</v>
      </c>
      <c r="G566" s="2">
        <v>150</v>
      </c>
      <c r="H566" s="2">
        <v>240</v>
      </c>
      <c r="I566" s="2">
        <v>0.02</v>
      </c>
      <c r="J566" s="2">
        <v>616</v>
      </c>
      <c r="K566" s="2">
        <v>-1.88999999999987</v>
      </c>
      <c r="L566" s="2">
        <v>-2.5399999999999099</v>
      </c>
      <c r="M566" s="2">
        <v>0.54220779220779203</v>
      </c>
      <c r="N566" s="2">
        <v>0.22889610389610399</v>
      </c>
      <c r="O566" s="2">
        <v>-3.0681818181816098E-3</v>
      </c>
      <c r="P566" s="2">
        <v>-6.0967741935479797E-2</v>
      </c>
      <c r="Q566" s="2">
        <v>19.870967741935502</v>
      </c>
      <c r="R566" s="2">
        <v>0.5</v>
      </c>
      <c r="S566" s="2">
        <v>41</v>
      </c>
      <c r="T566" s="2">
        <v>20</v>
      </c>
      <c r="U566" s="2">
        <v>124</v>
      </c>
      <c r="V566" s="2">
        <v>471</v>
      </c>
    </row>
    <row r="567" spans="1:22" x14ac:dyDescent="0.25">
      <c r="A567" s="2">
        <f>(Table2[[#This Row],[profit]] / 123.16 * 1000) - (Table2[[#This Row],[positions]] * 0.08)</f>
        <v>-64.889873335496432</v>
      </c>
      <c r="B567" s="2" t="s">
        <v>37</v>
      </c>
      <c r="C567" s="2">
        <v>744</v>
      </c>
      <c r="D567" s="2" t="s">
        <v>30</v>
      </c>
      <c r="E567" s="2">
        <v>0.2</v>
      </c>
      <c r="F567" s="2">
        <v>0.22</v>
      </c>
      <c r="G567" s="2">
        <v>30</v>
      </c>
      <c r="H567" s="2">
        <v>360</v>
      </c>
      <c r="I567" s="2">
        <v>0.13</v>
      </c>
      <c r="J567" s="2">
        <v>531</v>
      </c>
      <c r="K567" s="2">
        <v>-2.75999999999974</v>
      </c>
      <c r="L567" s="2">
        <v>-2.9299999999997701</v>
      </c>
      <c r="M567" s="2">
        <v>0.54613935969868199</v>
      </c>
      <c r="N567" s="2">
        <v>0.39548022598870097</v>
      </c>
      <c r="O567" s="2">
        <v>-5.1977401129938497E-3</v>
      </c>
      <c r="P567" s="2">
        <v>-8.9032258064507597E-2</v>
      </c>
      <c r="Q567" s="2">
        <v>17.129032258064498</v>
      </c>
      <c r="R567" s="2">
        <v>0.33333333333333298</v>
      </c>
      <c r="S567" s="2">
        <v>41</v>
      </c>
      <c r="T567" s="2">
        <v>499</v>
      </c>
      <c r="U567" s="2">
        <v>7</v>
      </c>
      <c r="V567" s="2">
        <v>24</v>
      </c>
    </row>
    <row r="568" spans="1:22" x14ac:dyDescent="0.25">
      <c r="A568" s="2">
        <f>(Table2[[#This Row],[profit]] / 123.16 * 1000) - (Table2[[#This Row],[positions]] * 0.08)</f>
        <v>-65.054498213706154</v>
      </c>
      <c r="B568" s="2" t="s">
        <v>37</v>
      </c>
      <c r="C568" s="2">
        <v>744</v>
      </c>
      <c r="D568" s="2" t="s">
        <v>30</v>
      </c>
      <c r="E568" s="2">
        <v>0.02</v>
      </c>
      <c r="F568" s="2">
        <v>0.17</v>
      </c>
      <c r="G568" s="2">
        <v>180</v>
      </c>
      <c r="H568" s="2">
        <v>480</v>
      </c>
      <c r="I568" s="2">
        <v>0.03</v>
      </c>
      <c r="J568" s="2">
        <v>665</v>
      </c>
      <c r="K568" s="2">
        <v>-1.4600000000000499</v>
      </c>
      <c r="L568" s="2">
        <v>-1.9400000000001001</v>
      </c>
      <c r="M568" s="2">
        <v>0.55037593984962396</v>
      </c>
      <c r="N568" s="2">
        <v>0.535338345864662</v>
      </c>
      <c r="O568" s="2">
        <v>-2.1954887218045898E-3</v>
      </c>
      <c r="P568" s="2">
        <v>-4.7096774193550003E-2</v>
      </c>
      <c r="Q568" s="2">
        <v>21.451612903225801</v>
      </c>
      <c r="R568" s="2">
        <v>0.33333333333333298</v>
      </c>
      <c r="S568" s="2">
        <v>20</v>
      </c>
      <c r="T568" s="2">
        <v>3</v>
      </c>
      <c r="U568" s="2">
        <v>355</v>
      </c>
      <c r="V568" s="2">
        <v>306</v>
      </c>
    </row>
    <row r="569" spans="1:22" x14ac:dyDescent="0.25">
      <c r="A569" s="2">
        <f>(Table2[[#This Row],[profit]] / 123.16 * 1000) - (Table2[[#This Row],[positions]] * 0.08)</f>
        <v>-65.816407924649724</v>
      </c>
      <c r="B569" s="2" t="s">
        <v>37</v>
      </c>
      <c r="C569" s="2">
        <v>744</v>
      </c>
      <c r="D569" s="2" t="s">
        <v>30</v>
      </c>
      <c r="E569" s="2">
        <v>0.12</v>
      </c>
      <c r="F569" s="2">
        <v>0.2</v>
      </c>
      <c r="G569" s="2">
        <v>30</v>
      </c>
      <c r="H569" s="2">
        <v>540</v>
      </c>
      <c r="I569" s="2">
        <v>0.02</v>
      </c>
      <c r="J569" s="2">
        <v>571</v>
      </c>
      <c r="K569" s="2">
        <v>-2.4799999999998601</v>
      </c>
      <c r="L569" s="2">
        <v>-2.9999999999998899</v>
      </c>
      <c r="M569" s="2">
        <v>0.55516637478108599</v>
      </c>
      <c r="N569" s="2">
        <v>0.30472854640980701</v>
      </c>
      <c r="O569" s="2">
        <v>-4.3432574430820698E-3</v>
      </c>
      <c r="P569" s="2">
        <v>-7.9999999999995505E-2</v>
      </c>
      <c r="Q569" s="2">
        <v>18.419354838709701</v>
      </c>
      <c r="R569" s="2">
        <v>0.25</v>
      </c>
      <c r="S569" s="2">
        <v>23</v>
      </c>
      <c r="T569" s="2">
        <v>216</v>
      </c>
      <c r="U569" s="2">
        <v>15</v>
      </c>
      <c r="V569" s="2">
        <v>339</v>
      </c>
    </row>
    <row r="570" spans="1:22" x14ac:dyDescent="0.25">
      <c r="A570" s="2">
        <f>(Table2[[#This Row],[profit]] / 123.16 * 1000) - (Table2[[#This Row],[positions]] * 0.08)</f>
        <v>-67.476011692106781</v>
      </c>
      <c r="B570" s="2" t="s">
        <v>37</v>
      </c>
      <c r="C570" s="2">
        <v>744</v>
      </c>
      <c r="D570" s="2" t="s">
        <v>30</v>
      </c>
      <c r="E570" s="2">
        <v>0.01</v>
      </c>
      <c r="F570" s="2">
        <v>0.2</v>
      </c>
      <c r="G570" s="2">
        <v>90</v>
      </c>
      <c r="H570" s="2">
        <v>180</v>
      </c>
      <c r="I570" s="2">
        <v>0.14000000000000001</v>
      </c>
      <c r="J570" s="2">
        <v>677</v>
      </c>
      <c r="K570" s="2">
        <v>-1.63999999999987</v>
      </c>
      <c r="L570" s="2">
        <v>-1.7399999999998501</v>
      </c>
      <c r="M570" s="2">
        <v>0.52289512555391404</v>
      </c>
      <c r="N570" s="2">
        <v>0.79468242245199405</v>
      </c>
      <c r="O570" s="2">
        <v>-2.4224519940913899E-3</v>
      </c>
      <c r="P570" s="2">
        <v>-5.2903225806447497E-2</v>
      </c>
      <c r="Q570" s="2">
        <v>21.838709677419399</v>
      </c>
      <c r="R570" s="2">
        <v>0.33333333333333298</v>
      </c>
      <c r="S570" s="2">
        <v>35</v>
      </c>
      <c r="T570" s="2">
        <v>91</v>
      </c>
      <c r="U570" s="2">
        <v>535</v>
      </c>
      <c r="V570" s="2">
        <v>50</v>
      </c>
    </row>
    <row r="571" spans="1:22" x14ac:dyDescent="0.25">
      <c r="A571" s="2">
        <f>(Table2[[#This Row],[profit]] / 123.16 * 1000) - (Table2[[#This Row],[positions]] * 0.08)</f>
        <v>-69.171938941214677</v>
      </c>
      <c r="B571" s="2" t="s">
        <v>37</v>
      </c>
      <c r="C571" s="2">
        <v>744</v>
      </c>
      <c r="D571" s="2" t="s">
        <v>30</v>
      </c>
      <c r="E571" s="2">
        <v>0.27</v>
      </c>
      <c r="F571" s="2">
        <v>0.16</v>
      </c>
      <c r="G571" s="2">
        <v>150</v>
      </c>
      <c r="H571" s="2">
        <v>60</v>
      </c>
      <c r="I571" s="2">
        <v>0.05</v>
      </c>
      <c r="J571" s="2">
        <v>345</v>
      </c>
      <c r="K571" s="2">
        <v>-5.12</v>
      </c>
      <c r="L571" s="2">
        <v>-5.37</v>
      </c>
      <c r="M571" s="2">
        <v>0.46956521739130402</v>
      </c>
      <c r="N571" s="2">
        <v>0.29855072463768101</v>
      </c>
      <c r="O571" s="2">
        <v>-1.4840579710144901E-2</v>
      </c>
      <c r="P571" s="2">
        <v>-0.16516129032258101</v>
      </c>
      <c r="Q571" s="2">
        <v>11.1290322580645</v>
      </c>
      <c r="R571" s="2">
        <v>0.33333333333333298</v>
      </c>
      <c r="S571" s="2">
        <v>94</v>
      </c>
      <c r="T571" s="2">
        <v>118</v>
      </c>
      <c r="U571" s="2">
        <v>9</v>
      </c>
      <c r="V571" s="2">
        <v>217</v>
      </c>
    </row>
    <row r="572" spans="1:22" x14ac:dyDescent="0.25">
      <c r="A572" s="2">
        <f>(Table2[[#This Row],[profit]] / 123.16 * 1000) - (Table2[[#This Row],[positions]] * 0.08)</f>
        <v>-69.920233842154758</v>
      </c>
      <c r="B572" s="2" t="s">
        <v>37</v>
      </c>
      <c r="C572" s="2">
        <v>744</v>
      </c>
      <c r="D572" s="2" t="s">
        <v>30</v>
      </c>
      <c r="E572" s="2">
        <v>0.28000000000000003</v>
      </c>
      <c r="F572" s="2">
        <v>0.08</v>
      </c>
      <c r="G572" s="2">
        <v>90</v>
      </c>
      <c r="H572" s="2">
        <v>60</v>
      </c>
      <c r="I572" s="2">
        <v>0.02</v>
      </c>
      <c r="J572" s="2">
        <v>670</v>
      </c>
      <c r="K572" s="2">
        <v>-2.00999999999978</v>
      </c>
      <c r="L572" s="2">
        <v>-2.2399999999998399</v>
      </c>
      <c r="M572" s="2">
        <v>0.49253731343283602</v>
      </c>
      <c r="N572" s="2">
        <v>0.222388059701493</v>
      </c>
      <c r="O572" s="2">
        <v>-2.99999999999967E-3</v>
      </c>
      <c r="P572" s="2">
        <v>-6.4838709677412204E-2</v>
      </c>
      <c r="Q572" s="2">
        <v>21.612903225806502</v>
      </c>
      <c r="R572" s="2">
        <v>0.53846153846153799</v>
      </c>
      <c r="S572" s="2">
        <v>45</v>
      </c>
      <c r="T572" s="2">
        <v>156</v>
      </c>
      <c r="U572" s="2">
        <v>9</v>
      </c>
      <c r="V572" s="2">
        <v>504</v>
      </c>
    </row>
    <row r="573" spans="1:22" x14ac:dyDescent="0.25">
      <c r="A573" s="2">
        <f>(Table2[[#This Row],[profit]] / 123.16 * 1000) - (Table2[[#This Row],[positions]] * 0.08)</f>
        <v>-70.402702176029152</v>
      </c>
      <c r="B573" s="2" t="s">
        <v>37</v>
      </c>
      <c r="C573" s="2">
        <v>744</v>
      </c>
      <c r="D573" s="2" t="s">
        <v>30</v>
      </c>
      <c r="E573" s="2">
        <v>0.28999999999999998</v>
      </c>
      <c r="F573" s="2">
        <v>0.2</v>
      </c>
      <c r="G573" s="2">
        <v>30</v>
      </c>
      <c r="H573" s="2">
        <v>180</v>
      </c>
      <c r="I573" s="2">
        <v>0.09</v>
      </c>
      <c r="J573" s="2">
        <v>606</v>
      </c>
      <c r="K573" s="2">
        <v>-2.6999999999997502</v>
      </c>
      <c r="L573" s="2">
        <v>-2.98999999999968</v>
      </c>
      <c r="M573" s="2">
        <v>0.53465346534653502</v>
      </c>
      <c r="N573" s="2">
        <v>0.40429042904290402</v>
      </c>
      <c r="O573" s="2">
        <v>-4.4554455445540396E-3</v>
      </c>
      <c r="P573" s="2">
        <v>-8.70967741935402E-2</v>
      </c>
      <c r="Q573" s="2">
        <v>19.548387096774199</v>
      </c>
      <c r="R573" s="2">
        <v>0.33333333333333298</v>
      </c>
      <c r="S573" s="2">
        <v>39</v>
      </c>
      <c r="T573" s="2">
        <v>547</v>
      </c>
      <c r="U573" s="2">
        <v>2</v>
      </c>
      <c r="V573" s="2">
        <v>56</v>
      </c>
    </row>
    <row r="574" spans="1:22" x14ac:dyDescent="0.25">
      <c r="A574" s="2">
        <f>(Table2[[#This Row],[profit]] / 123.16 * 1000) - (Table2[[#This Row],[positions]] * 0.08)</f>
        <v>-70.611627151672948</v>
      </c>
      <c r="B574" s="2" t="s">
        <v>37</v>
      </c>
      <c r="C574" s="2">
        <v>744</v>
      </c>
      <c r="D574" s="2" t="s">
        <v>30</v>
      </c>
      <c r="E574" s="2">
        <v>0.02</v>
      </c>
      <c r="F574" s="2">
        <v>0.11</v>
      </c>
      <c r="G574" s="2">
        <v>30</v>
      </c>
      <c r="H574" s="2">
        <v>900</v>
      </c>
      <c r="I574" s="2">
        <v>0.01</v>
      </c>
      <c r="J574" s="2">
        <v>635</v>
      </c>
      <c r="K574" s="2">
        <v>-2.4400000000000399</v>
      </c>
      <c r="L574" s="2">
        <v>-2.5000000000000302</v>
      </c>
      <c r="M574" s="2">
        <v>0.53858267716535402</v>
      </c>
      <c r="N574" s="2">
        <v>0.34330708661417297</v>
      </c>
      <c r="O574" s="2">
        <v>-3.8425196850394301E-3</v>
      </c>
      <c r="P574" s="2">
        <v>-7.8709677419356097E-2</v>
      </c>
      <c r="Q574" s="2">
        <v>20.4838709677419</v>
      </c>
      <c r="R574" s="2">
        <v>0.15384615384615399</v>
      </c>
      <c r="S574" s="2">
        <v>7</v>
      </c>
      <c r="T574" s="2">
        <v>19</v>
      </c>
      <c r="U574" s="2">
        <v>208</v>
      </c>
      <c r="V574" s="2">
        <v>407</v>
      </c>
    </row>
    <row r="575" spans="1:22" x14ac:dyDescent="0.25">
      <c r="A575" s="2">
        <f>(Table2[[#This Row],[profit]] / 123.16 * 1000) - (Table2[[#This Row],[positions]] * 0.08)</f>
        <v>-70.990191620653945</v>
      </c>
      <c r="B575" s="2" t="s">
        <v>37</v>
      </c>
      <c r="C575" s="2">
        <v>744</v>
      </c>
      <c r="D575" s="2" t="s">
        <v>30</v>
      </c>
      <c r="E575" s="2">
        <v>0.25</v>
      </c>
      <c r="F575" s="2">
        <v>0.22</v>
      </c>
      <c r="G575" s="2">
        <v>30</v>
      </c>
      <c r="H575" s="2">
        <v>300</v>
      </c>
      <c r="I575" s="2">
        <v>0.06</v>
      </c>
      <c r="J575" s="2">
        <v>590</v>
      </c>
      <c r="K575" s="2">
        <v>-2.9299999999997399</v>
      </c>
      <c r="L575" s="2">
        <v>-3.7899999999997398</v>
      </c>
      <c r="M575" s="2">
        <v>0.51864406779660999</v>
      </c>
      <c r="N575" s="2">
        <v>0.39322033898305098</v>
      </c>
      <c r="O575" s="2">
        <v>-4.9661016949148103E-3</v>
      </c>
      <c r="P575" s="2">
        <v>-9.4516129032249596E-2</v>
      </c>
      <c r="Q575" s="2">
        <v>19.0322580645161</v>
      </c>
      <c r="R575" s="2">
        <v>0.41666666666666702</v>
      </c>
      <c r="S575" s="2">
        <v>38</v>
      </c>
      <c r="T575" s="2">
        <v>471</v>
      </c>
      <c r="U575" s="2">
        <v>3</v>
      </c>
      <c r="V575" s="2">
        <v>115</v>
      </c>
    </row>
    <row r="576" spans="1:22" x14ac:dyDescent="0.25">
      <c r="A576" s="2">
        <f>(Table2[[#This Row],[profit]] / 123.16 * 1000) - (Table2[[#This Row],[positions]] * 0.08)</f>
        <v>-72.101981162715418</v>
      </c>
      <c r="B576" s="2" t="s">
        <v>37</v>
      </c>
      <c r="C576" s="2">
        <v>744</v>
      </c>
      <c r="D576" s="2" t="s">
        <v>30</v>
      </c>
      <c r="E576" s="2">
        <v>0.25</v>
      </c>
      <c r="F576" s="2">
        <v>0.17</v>
      </c>
      <c r="G576" s="2">
        <v>120</v>
      </c>
      <c r="H576" s="2">
        <v>120</v>
      </c>
      <c r="I576" s="2">
        <v>0.03</v>
      </c>
      <c r="J576" s="2">
        <v>475</v>
      </c>
      <c r="K576" s="2">
        <v>-4.2000000000000304</v>
      </c>
      <c r="L576" s="2">
        <v>-4.4200000000000301</v>
      </c>
      <c r="M576" s="2">
        <v>0.51157894736842102</v>
      </c>
      <c r="N576" s="2">
        <v>0.23578947368421099</v>
      </c>
      <c r="O576" s="2">
        <v>-8.8421052631579601E-3</v>
      </c>
      <c r="P576" s="2">
        <v>-0.135483870967743</v>
      </c>
      <c r="Q576" s="2">
        <v>15.322580645161301</v>
      </c>
      <c r="R576" s="2">
        <v>0.33333333333333298</v>
      </c>
      <c r="S576" s="2">
        <v>56</v>
      </c>
      <c r="T576" s="2">
        <v>108</v>
      </c>
      <c r="U576" s="2">
        <v>13</v>
      </c>
      <c r="V576" s="2">
        <v>353</v>
      </c>
    </row>
    <row r="577" spans="1:22" x14ac:dyDescent="0.25">
      <c r="A577" s="2">
        <f>(Table2[[#This Row],[profit]] / 123.16 * 1000) - (Table2[[#This Row],[positions]] * 0.08)</f>
        <v>-75.524624878206566</v>
      </c>
      <c r="B577" s="2" t="s">
        <v>37</v>
      </c>
      <c r="C577" s="2">
        <v>744</v>
      </c>
      <c r="D577" s="2" t="s">
        <v>30</v>
      </c>
      <c r="E577" s="2">
        <v>0.01</v>
      </c>
      <c r="F577" s="2">
        <v>0.15</v>
      </c>
      <c r="G577" s="2">
        <v>60</v>
      </c>
      <c r="H577" s="2">
        <v>60</v>
      </c>
      <c r="I577" s="2">
        <v>0.08</v>
      </c>
      <c r="J577" s="2">
        <v>1076</v>
      </c>
      <c r="K577" s="2">
        <v>1.30000000000008</v>
      </c>
      <c r="L577" s="2">
        <v>-6.0000000000016498E-2</v>
      </c>
      <c r="M577" s="2">
        <v>0.48698884758364303</v>
      </c>
      <c r="N577" s="2">
        <v>0.76486988847583604</v>
      </c>
      <c r="O577" s="2">
        <v>1.2081784386617899E-3</v>
      </c>
      <c r="P577" s="2">
        <v>4.1935483870970403E-2</v>
      </c>
      <c r="Q577" s="2">
        <v>34.709677419354797</v>
      </c>
      <c r="R577" s="2">
        <v>0.69230769230769196</v>
      </c>
      <c r="S577" s="2">
        <v>30</v>
      </c>
      <c r="T577" s="2">
        <v>116</v>
      </c>
      <c r="U577" s="2">
        <v>818</v>
      </c>
      <c r="V577" s="2">
        <v>141</v>
      </c>
    </row>
    <row r="578" spans="1:22" x14ac:dyDescent="0.25">
      <c r="A578" s="2">
        <f>(Table2[[#This Row],[profit]] / 123.16 * 1000) - (Table2[[#This Row],[positions]] * 0.08)</f>
        <v>-76.367158168236529</v>
      </c>
      <c r="B578" s="2" t="s">
        <v>37</v>
      </c>
      <c r="C578" s="2">
        <v>744</v>
      </c>
      <c r="D578" s="2" t="s">
        <v>30</v>
      </c>
      <c r="E578" s="2">
        <v>0.14000000000000001</v>
      </c>
      <c r="F578" s="2">
        <v>0.21</v>
      </c>
      <c r="G578" s="2">
        <v>120</v>
      </c>
      <c r="H578" s="2">
        <v>180</v>
      </c>
      <c r="I578" s="2">
        <v>0.04</v>
      </c>
      <c r="J578" s="2">
        <v>439</v>
      </c>
      <c r="K578" s="2">
        <v>-5.0800000000000098</v>
      </c>
      <c r="L578" s="2">
        <v>-5.52</v>
      </c>
      <c r="M578" s="2">
        <v>0.53075170842824604</v>
      </c>
      <c r="N578" s="2">
        <v>0.26195899772209602</v>
      </c>
      <c r="O578" s="2">
        <v>-1.15717539863326E-2</v>
      </c>
      <c r="P578" s="2">
        <v>-0.16387096774193599</v>
      </c>
      <c r="Q578" s="2">
        <v>14.1612903225806</v>
      </c>
      <c r="R578" s="2">
        <v>0.25</v>
      </c>
      <c r="S578" s="2">
        <v>57</v>
      </c>
      <c r="T578" s="2">
        <v>87</v>
      </c>
      <c r="U578" s="2">
        <v>48</v>
      </c>
      <c r="V578" s="2">
        <v>303</v>
      </c>
    </row>
    <row r="579" spans="1:22" x14ac:dyDescent="0.25">
      <c r="A579" s="2">
        <f>(Table2[[#This Row],[profit]] / 123.16 * 1000) - (Table2[[#This Row],[positions]] * 0.08)</f>
        <v>-76.633140630074053</v>
      </c>
      <c r="B579" s="2" t="s">
        <v>37</v>
      </c>
      <c r="C579" s="2">
        <v>744</v>
      </c>
      <c r="D579" s="2" t="s">
        <v>30</v>
      </c>
      <c r="E579" s="2">
        <v>0.27</v>
      </c>
      <c r="F579" s="2">
        <v>0.18</v>
      </c>
      <c r="G579" s="2">
        <v>30</v>
      </c>
      <c r="H579" s="2">
        <v>360</v>
      </c>
      <c r="I579" s="2">
        <v>0.02</v>
      </c>
      <c r="J579" s="2">
        <v>692</v>
      </c>
      <c r="K579" s="2">
        <v>-2.6199999999999202</v>
      </c>
      <c r="L579" s="2">
        <v>-3.1299999999999502</v>
      </c>
      <c r="M579" s="2">
        <v>0.54913294797687895</v>
      </c>
      <c r="N579" s="2">
        <v>0.30780346820809301</v>
      </c>
      <c r="O579" s="2">
        <v>-3.7861271676299401E-3</v>
      </c>
      <c r="P579" s="2">
        <v>-8.4516129032255499E-2</v>
      </c>
      <c r="Q579" s="2">
        <v>22.322580645161299</v>
      </c>
      <c r="R579" s="2">
        <v>0.25</v>
      </c>
      <c r="S579" s="2">
        <v>22</v>
      </c>
      <c r="T579" s="2">
        <v>285</v>
      </c>
      <c r="U579" s="2">
        <v>2</v>
      </c>
      <c r="V579" s="2">
        <v>404</v>
      </c>
    </row>
    <row r="580" spans="1:22" x14ac:dyDescent="0.25">
      <c r="A580" s="2">
        <f>(Table2[[#This Row],[profit]] / 123.16 * 1000) - (Table2[[#This Row],[positions]] * 0.08)</f>
        <v>-76.703657031503084</v>
      </c>
      <c r="B580" s="2" t="s">
        <v>37</v>
      </c>
      <c r="C580" s="2">
        <v>744</v>
      </c>
      <c r="D580" s="2" t="s">
        <v>30</v>
      </c>
      <c r="E580" s="2">
        <v>0.12</v>
      </c>
      <c r="F580" s="2">
        <v>0.21</v>
      </c>
      <c r="G580" s="2">
        <v>60</v>
      </c>
      <c r="H580" s="2">
        <v>300</v>
      </c>
      <c r="I580" s="2">
        <v>0.02</v>
      </c>
      <c r="J580" s="2">
        <v>633</v>
      </c>
      <c r="K580" s="2">
        <v>-3.20999999999992</v>
      </c>
      <c r="L580" s="2">
        <v>-3.66999999999992</v>
      </c>
      <c r="M580" s="2">
        <v>0.52448657187993697</v>
      </c>
      <c r="N580" s="2">
        <v>0.25118483412322301</v>
      </c>
      <c r="O580" s="2">
        <v>-5.0710900473932398E-3</v>
      </c>
      <c r="P580" s="2">
        <v>-0.103548387096772</v>
      </c>
      <c r="Q580" s="2">
        <v>20.419354838709701</v>
      </c>
      <c r="R580" s="2">
        <v>0.41666666666666702</v>
      </c>
      <c r="S580" s="2">
        <v>30</v>
      </c>
      <c r="T580" s="2">
        <v>143</v>
      </c>
      <c r="U580" s="2">
        <v>36</v>
      </c>
      <c r="V580" s="2">
        <v>453</v>
      </c>
    </row>
    <row r="581" spans="1:22" x14ac:dyDescent="0.25">
      <c r="A581" s="2">
        <f>(Table2[[#This Row],[profit]] / 123.16 * 1000) - (Table2[[#This Row],[positions]] * 0.08)</f>
        <v>-78.084520948360193</v>
      </c>
      <c r="B581" s="2" t="s">
        <v>37</v>
      </c>
      <c r="C581" s="2">
        <v>744</v>
      </c>
      <c r="D581" s="2" t="s">
        <v>30</v>
      </c>
      <c r="E581" s="2">
        <v>0.28000000000000003</v>
      </c>
      <c r="F581" s="2">
        <v>0.18</v>
      </c>
      <c r="G581" s="2">
        <v>210</v>
      </c>
      <c r="H581" s="2">
        <v>60</v>
      </c>
      <c r="I581" s="2">
        <v>0.24</v>
      </c>
      <c r="J581" s="2">
        <v>157</v>
      </c>
      <c r="K581" s="2">
        <v>-8.0700000000000394</v>
      </c>
      <c r="L581" s="2">
        <v>-8.0700000000000394</v>
      </c>
      <c r="M581" s="2">
        <v>0.515923566878981</v>
      </c>
      <c r="N581" s="2">
        <v>0.42675159235668803</v>
      </c>
      <c r="O581" s="2">
        <v>-5.1401273885350499E-2</v>
      </c>
      <c r="P581" s="2">
        <v>-0.26032258064516201</v>
      </c>
      <c r="Q581" s="2">
        <v>5.0645161290322598</v>
      </c>
      <c r="R581" s="2">
        <v>0.16666666666666699</v>
      </c>
      <c r="S581" s="2">
        <v>273</v>
      </c>
      <c r="T581" s="2">
        <v>122</v>
      </c>
      <c r="U581" s="2">
        <v>6</v>
      </c>
      <c r="V581" s="2">
        <v>28</v>
      </c>
    </row>
    <row r="582" spans="1:22" x14ac:dyDescent="0.25">
      <c r="A582" s="2">
        <f>(Table2[[#This Row],[profit]] / 123.16 * 1000) - (Table2[[#This Row],[positions]] * 0.08)</f>
        <v>-79.150035725884777</v>
      </c>
      <c r="B582" s="2" t="s">
        <v>37</v>
      </c>
      <c r="C582" s="2">
        <v>744</v>
      </c>
      <c r="D582" s="2" t="s">
        <v>30</v>
      </c>
      <c r="E582" s="2">
        <v>0.05</v>
      </c>
      <c r="F582" s="2">
        <v>0.18</v>
      </c>
      <c r="G582" s="2">
        <v>30</v>
      </c>
      <c r="H582" s="2">
        <v>60</v>
      </c>
      <c r="I582" s="2">
        <v>0.28000000000000003</v>
      </c>
      <c r="J582" s="2">
        <v>828</v>
      </c>
      <c r="K582" s="2">
        <v>-1.5899999999999701</v>
      </c>
      <c r="L582" s="2">
        <v>-1.5899999999999701</v>
      </c>
      <c r="M582" s="2">
        <v>0.49879227053140102</v>
      </c>
      <c r="N582" s="2">
        <v>0.471014492753623</v>
      </c>
      <c r="O582" s="2">
        <v>-1.9202898550724299E-3</v>
      </c>
      <c r="P582" s="2">
        <v>-5.12903225806444E-2</v>
      </c>
      <c r="Q582" s="2">
        <v>26.709677419354801</v>
      </c>
      <c r="R582" s="2">
        <v>0.58333333333333304</v>
      </c>
      <c r="S582" s="2">
        <v>44</v>
      </c>
      <c r="T582" s="2">
        <v>631</v>
      </c>
      <c r="U582" s="2">
        <v>191</v>
      </c>
      <c r="V582" s="2">
        <v>5</v>
      </c>
    </row>
    <row r="583" spans="1:22" x14ac:dyDescent="0.25">
      <c r="A583" s="2">
        <f>(Table2[[#This Row],[profit]] / 123.16 * 1000) - (Table2[[#This Row],[positions]] * 0.08)</f>
        <v>-80.044455992205101</v>
      </c>
      <c r="B583" s="2" t="s">
        <v>37</v>
      </c>
      <c r="C583" s="2">
        <v>744</v>
      </c>
      <c r="D583" s="2" t="s">
        <v>30</v>
      </c>
      <c r="E583" s="2">
        <v>0.23</v>
      </c>
      <c r="F583" s="2">
        <v>0.08</v>
      </c>
      <c r="G583" s="2">
        <v>30</v>
      </c>
      <c r="H583" s="2">
        <v>60</v>
      </c>
      <c r="I583" s="2">
        <v>0.16</v>
      </c>
      <c r="J583" s="2">
        <v>759</v>
      </c>
      <c r="K583" s="2">
        <v>-2.3799999999999799</v>
      </c>
      <c r="L583" s="2">
        <v>-2.4199999999999902</v>
      </c>
      <c r="M583" s="2">
        <v>0.49275362318840599</v>
      </c>
      <c r="N583" s="2">
        <v>0.45191040843214803</v>
      </c>
      <c r="O583" s="2">
        <v>-3.1357048748352902E-3</v>
      </c>
      <c r="P583" s="2">
        <v>-7.6774193548386493E-2</v>
      </c>
      <c r="Q583" s="2">
        <v>24.4838709677419</v>
      </c>
      <c r="R583" s="2">
        <v>0.5</v>
      </c>
      <c r="S583" s="2">
        <v>44</v>
      </c>
      <c r="T583" s="2">
        <v>731</v>
      </c>
      <c r="U583" s="2">
        <v>8</v>
      </c>
      <c r="V583" s="2">
        <v>19</v>
      </c>
    </row>
    <row r="584" spans="1:22" x14ac:dyDescent="0.25">
      <c r="A584" s="2">
        <f>(Table2[[#This Row],[profit]] / 123.16 * 1000) - (Table2[[#This Row],[positions]] * 0.08)</f>
        <v>-86.454095485547413</v>
      </c>
      <c r="B584" s="2" t="s">
        <v>37</v>
      </c>
      <c r="C584" s="2">
        <v>744</v>
      </c>
      <c r="D584" s="2" t="s">
        <v>30</v>
      </c>
      <c r="E584" s="2">
        <v>0.28000000000000003</v>
      </c>
      <c r="F584" s="2">
        <v>0.17</v>
      </c>
      <c r="G584" s="2">
        <v>30</v>
      </c>
      <c r="H584" s="2">
        <v>60</v>
      </c>
      <c r="I584" s="2">
        <v>0.15</v>
      </c>
      <c r="J584" s="2">
        <v>763</v>
      </c>
      <c r="K584" s="2">
        <v>-3.1300000000000199</v>
      </c>
      <c r="L584" s="2">
        <v>-3.1300000000000199</v>
      </c>
      <c r="M584" s="2">
        <v>0.50327653997378796</v>
      </c>
      <c r="N584" s="2">
        <v>0.45085190039318501</v>
      </c>
      <c r="O584" s="2">
        <v>-4.1022280471822098E-3</v>
      </c>
      <c r="P584" s="2">
        <v>-0.10096774193548499</v>
      </c>
      <c r="Q584" s="2">
        <v>24.612903225806502</v>
      </c>
      <c r="R584" s="2">
        <v>0.41666666666666702</v>
      </c>
      <c r="S584" s="2">
        <v>48</v>
      </c>
      <c r="T584" s="2">
        <v>740</v>
      </c>
      <c r="U584" s="2">
        <v>5</v>
      </c>
      <c r="V584" s="2">
        <v>17</v>
      </c>
    </row>
    <row r="585" spans="1:22" x14ac:dyDescent="0.25">
      <c r="A585" s="2">
        <f>(Table2[[#This Row],[profit]] / 123.16 * 1000) - (Table2[[#This Row],[positions]] * 0.08)</f>
        <v>-90.479194543680734</v>
      </c>
      <c r="B585" s="2" t="s">
        <v>37</v>
      </c>
      <c r="C585" s="2">
        <v>744</v>
      </c>
      <c r="D585" s="2" t="s">
        <v>30</v>
      </c>
      <c r="E585" s="2">
        <v>0.28000000000000003</v>
      </c>
      <c r="F585" s="2">
        <v>0.13</v>
      </c>
      <c r="G585" s="2">
        <v>30</v>
      </c>
      <c r="H585" s="2">
        <v>180</v>
      </c>
      <c r="I585" s="2">
        <v>0.02</v>
      </c>
      <c r="J585" s="2">
        <v>792</v>
      </c>
      <c r="K585" s="2">
        <v>-3.3399999999997201</v>
      </c>
      <c r="L585" s="2">
        <v>-3.3599999999997201</v>
      </c>
      <c r="M585" s="2">
        <v>0.50252525252525204</v>
      </c>
      <c r="N585" s="2">
        <v>0.31944444444444398</v>
      </c>
      <c r="O585" s="2">
        <v>-4.2171717171713601E-3</v>
      </c>
      <c r="P585" s="2">
        <v>-0.107741935483862</v>
      </c>
      <c r="Q585" s="2">
        <v>25.548387096774199</v>
      </c>
      <c r="R585" s="2">
        <v>0.25</v>
      </c>
      <c r="S585" s="2">
        <v>22</v>
      </c>
      <c r="T585" s="2">
        <v>333</v>
      </c>
      <c r="U585" s="2">
        <v>2</v>
      </c>
      <c r="V585" s="2">
        <v>456</v>
      </c>
    </row>
    <row r="586" spans="1:22" x14ac:dyDescent="0.25">
      <c r="A586" s="2">
        <f>(Table2[[#This Row],[profit]] / 123.16 * 1000) - (Table2[[#This Row],[positions]] * 0.08)</f>
        <v>-96.83034751542661</v>
      </c>
      <c r="B586" s="2" t="s">
        <v>37</v>
      </c>
      <c r="C586" s="2">
        <v>744</v>
      </c>
      <c r="D586" s="2" t="s">
        <v>30</v>
      </c>
      <c r="E586" s="2">
        <v>0.28000000000000003</v>
      </c>
      <c r="F586" s="2">
        <v>0.21</v>
      </c>
      <c r="G586" s="2">
        <v>30</v>
      </c>
      <c r="H586" s="2">
        <v>420</v>
      </c>
      <c r="I586" s="2">
        <v>0.01</v>
      </c>
      <c r="J586" s="2">
        <v>777</v>
      </c>
      <c r="K586" s="2">
        <v>-4.2699999999999401</v>
      </c>
      <c r="L586" s="2">
        <v>-4.50999999999995</v>
      </c>
      <c r="M586" s="2">
        <v>0.53796653796653804</v>
      </c>
      <c r="N586" s="2">
        <v>0.21492921492921499</v>
      </c>
      <c r="O586" s="2">
        <v>-5.4954954954954203E-3</v>
      </c>
      <c r="P586" s="2">
        <v>-0.13774193548386901</v>
      </c>
      <c r="Q586" s="2">
        <v>25.064516129032299</v>
      </c>
      <c r="R586" s="2">
        <v>8.3333333333333301E-2</v>
      </c>
      <c r="S586" s="2">
        <v>13</v>
      </c>
      <c r="T586" s="2">
        <v>204</v>
      </c>
      <c r="U586" s="2">
        <v>1</v>
      </c>
      <c r="V586" s="2">
        <v>571</v>
      </c>
    </row>
    <row r="587" spans="1:22" x14ac:dyDescent="0.25">
      <c r="A587" s="2">
        <f>(Table2[[#This Row],[profit]] / 123.16 * 1000) - (Table2[[#This Row],[positions]] * 0.08)</f>
        <v>-113.63042546281585</v>
      </c>
      <c r="B587" s="2" t="s">
        <v>37</v>
      </c>
      <c r="C587" s="2">
        <v>744</v>
      </c>
      <c r="D587" s="2" t="s">
        <v>30</v>
      </c>
      <c r="E587" s="2">
        <v>0.05</v>
      </c>
      <c r="F587" s="2">
        <v>0.22</v>
      </c>
      <c r="G587" s="2">
        <v>150</v>
      </c>
      <c r="H587" s="2">
        <v>240</v>
      </c>
      <c r="I587" s="2">
        <v>0.01</v>
      </c>
      <c r="J587" s="2">
        <v>919</v>
      </c>
      <c r="K587" s="2">
        <v>-4.9400000000004001</v>
      </c>
      <c r="L587" s="2">
        <v>-5.30000000000038</v>
      </c>
      <c r="M587" s="2">
        <v>0.522306855277476</v>
      </c>
      <c r="N587" s="2">
        <v>0.19477693144722499</v>
      </c>
      <c r="O587" s="2">
        <v>-5.3754080522311204E-3</v>
      </c>
      <c r="P587" s="2">
        <v>-0.15935483870969</v>
      </c>
      <c r="Q587" s="2">
        <v>29.645161290322601</v>
      </c>
      <c r="R587" s="2">
        <v>0.16666666666666699</v>
      </c>
      <c r="S587" s="2">
        <v>17</v>
      </c>
      <c r="T587" s="2">
        <v>1</v>
      </c>
      <c r="U587" s="2">
        <v>177</v>
      </c>
      <c r="V587" s="2">
        <v>740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8"/>
  <sheetViews>
    <sheetView workbookViewId="0">
      <selection activeCell="E3" sqref="E3"/>
    </sheetView>
  </sheetViews>
  <sheetFormatPr defaultRowHeight="15" x14ac:dyDescent="0.25"/>
  <cols>
    <col min="4" max="4" width="10.42578125" customWidth="1"/>
    <col min="5" max="6" width="17.28515625" customWidth="1"/>
    <col min="7" max="7" width="14.7109375" customWidth="1"/>
    <col min="8" max="8" width="11.28515625" customWidth="1"/>
    <col min="10" max="10" width="12.5703125" customWidth="1"/>
    <col min="12" max="12" width="10.28515625" customWidth="1"/>
    <col min="13" max="13" width="15" customWidth="1"/>
    <col min="14" max="14" width="10.85546875" customWidth="1"/>
    <col min="15" max="15" width="15.28515625" customWidth="1"/>
    <col min="16" max="16" width="18.42578125" customWidth="1"/>
    <col min="17" max="17" width="20.28515625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31</v>
      </c>
      <c r="F1" s="2" t="s">
        <v>32</v>
      </c>
      <c r="G1" s="2" t="s">
        <v>33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</row>
    <row r="2" spans="1:17" x14ac:dyDescent="0.25">
      <c r="A2" s="7">
        <f>(Table1[[#This Row],[profit]] / 123.16 * 1000) - (Table1[[#This Row],[positions]] * 0.08)</f>
        <v>55.888587203637464</v>
      </c>
      <c r="B2" s="7" t="s">
        <v>37</v>
      </c>
      <c r="C2" s="7">
        <v>744</v>
      </c>
      <c r="D2" s="7" t="s">
        <v>34</v>
      </c>
      <c r="E2" s="7">
        <v>0.1</v>
      </c>
      <c r="F2" s="7">
        <v>0.04</v>
      </c>
      <c r="G2" s="7" t="b">
        <v>0</v>
      </c>
      <c r="H2" s="5">
        <v>22</v>
      </c>
      <c r="I2" s="7">
        <v>7.0999999999999899</v>
      </c>
      <c r="J2" s="7">
        <v>0</v>
      </c>
      <c r="K2" s="7">
        <v>0.59090909090909105</v>
      </c>
      <c r="L2" s="5">
        <v>0.86363636363636398</v>
      </c>
      <c r="M2" s="7">
        <v>0.32272727272727197</v>
      </c>
      <c r="N2" s="7">
        <v>0.22903225806451599</v>
      </c>
      <c r="O2" s="7">
        <v>0.70967741935483897</v>
      </c>
      <c r="P2" s="5">
        <v>1</v>
      </c>
      <c r="Q2" s="7">
        <v>1846</v>
      </c>
    </row>
    <row r="3" spans="1:17" x14ac:dyDescent="0.25">
      <c r="A3" s="2">
        <f>(Table1[[#This Row],[profit]] / 123.16 * 1000) - (Table1[[#This Row],[positions]] * 0.08)</f>
        <v>53.855121792789951</v>
      </c>
      <c r="B3" s="2" t="s">
        <v>37</v>
      </c>
      <c r="C3" s="2">
        <v>744</v>
      </c>
      <c r="D3" s="2" t="s">
        <v>34</v>
      </c>
      <c r="E3" s="2">
        <v>0.12</v>
      </c>
      <c r="F3" s="2">
        <v>7.0000000000000007E-2</v>
      </c>
      <c r="G3" s="2" t="b">
        <v>0</v>
      </c>
      <c r="H3" s="2">
        <v>19</v>
      </c>
      <c r="I3" s="2">
        <v>6.8200000000000101</v>
      </c>
      <c r="J3" s="2">
        <v>0</v>
      </c>
      <c r="K3" s="2">
        <v>0.52631578947368396</v>
      </c>
      <c r="L3" s="5">
        <v>0.73684210526315796</v>
      </c>
      <c r="M3" s="2">
        <v>0.35894736842105301</v>
      </c>
      <c r="N3" s="2">
        <v>0.22</v>
      </c>
      <c r="O3" s="2">
        <v>0.61290322580645196</v>
      </c>
      <c r="P3" s="5">
        <v>0.875</v>
      </c>
      <c r="Q3" s="2">
        <v>2182</v>
      </c>
    </row>
    <row r="4" spans="1:17" x14ac:dyDescent="0.25">
      <c r="A4" s="2">
        <f>(Table1[[#This Row],[profit]] / 123.16 * 1000) - (Table1[[#This Row],[positions]] * 0.08)</f>
        <v>51.819265995453073</v>
      </c>
      <c r="B4" s="2" t="s">
        <v>37</v>
      </c>
      <c r="C4" s="2">
        <v>744</v>
      </c>
      <c r="D4" s="2" t="s">
        <v>34</v>
      </c>
      <c r="E4" s="2">
        <v>0.17</v>
      </c>
      <c r="F4" s="2">
        <v>0.08</v>
      </c>
      <c r="G4" s="2" t="b">
        <v>0</v>
      </c>
      <c r="H4" s="2">
        <v>14</v>
      </c>
      <c r="I4" s="2">
        <v>6.52</v>
      </c>
      <c r="J4" s="2">
        <v>0</v>
      </c>
      <c r="K4" s="2">
        <v>0.35714285714285698</v>
      </c>
      <c r="L4" s="5">
        <v>0.85714285714285698</v>
      </c>
      <c r="M4" s="2">
        <v>0.46571428571428503</v>
      </c>
      <c r="N4" s="2">
        <v>0.21032258064516099</v>
      </c>
      <c r="O4" s="2">
        <v>0.45161290322580599</v>
      </c>
      <c r="P4" s="5">
        <v>1</v>
      </c>
      <c r="Q4" s="2">
        <v>2639</v>
      </c>
    </row>
    <row r="5" spans="1:17" x14ac:dyDescent="0.25">
      <c r="A5" s="2">
        <f>(Table1[[#This Row],[profit]] / 123.16 * 1000) - (Table1[[#This Row],[positions]] * 0.08)</f>
        <v>51.575680415719226</v>
      </c>
      <c r="B5" s="2" t="s">
        <v>37</v>
      </c>
      <c r="C5" s="2">
        <v>744</v>
      </c>
      <c r="D5" s="2" t="s">
        <v>34</v>
      </c>
      <c r="E5" s="2">
        <v>0.16</v>
      </c>
      <c r="F5" s="2">
        <v>0.08</v>
      </c>
      <c r="G5" s="2" t="b">
        <v>0</v>
      </c>
      <c r="H5" s="2">
        <v>14</v>
      </c>
      <c r="I5" s="2">
        <v>6.4899999999999798</v>
      </c>
      <c r="J5" s="2">
        <v>0</v>
      </c>
      <c r="K5" s="2">
        <v>0.35714285714285698</v>
      </c>
      <c r="L5" s="5">
        <v>0.85714285714285698</v>
      </c>
      <c r="M5" s="2">
        <v>0.46357142857142702</v>
      </c>
      <c r="N5" s="2">
        <v>0.209354838709677</v>
      </c>
      <c r="O5" s="2">
        <v>0.45161290322580599</v>
      </c>
      <c r="P5" s="5">
        <v>0.85714285714285698</v>
      </c>
      <c r="Q5" s="2">
        <v>2661</v>
      </c>
    </row>
    <row r="6" spans="1:17" x14ac:dyDescent="0.25">
      <c r="A6" s="2">
        <f>(Table1[[#This Row],[profit]] / 123.16 * 1000) - (Table1[[#This Row],[positions]] * 0.08)</f>
        <v>51.339265995453232</v>
      </c>
      <c r="B6" s="2" t="s">
        <v>37</v>
      </c>
      <c r="C6" s="2">
        <v>744</v>
      </c>
      <c r="D6" s="2" t="s">
        <v>34</v>
      </c>
      <c r="E6" s="2">
        <v>0.12</v>
      </c>
      <c r="F6" s="2">
        <v>0.05</v>
      </c>
      <c r="G6" s="2" t="b">
        <v>0</v>
      </c>
      <c r="H6" s="5">
        <v>20</v>
      </c>
      <c r="I6" s="2">
        <v>6.52000000000002</v>
      </c>
      <c r="J6" s="2">
        <v>0</v>
      </c>
      <c r="K6" s="2">
        <v>0.55000000000000004</v>
      </c>
      <c r="L6" s="5">
        <v>0.75</v>
      </c>
      <c r="M6" s="2">
        <v>0.32600000000000101</v>
      </c>
      <c r="N6" s="2">
        <v>0.21032258064516199</v>
      </c>
      <c r="O6" s="2">
        <v>0.64516129032258096</v>
      </c>
      <c r="P6" s="5">
        <v>0.875</v>
      </c>
      <c r="Q6" s="2">
        <v>2000</v>
      </c>
    </row>
    <row r="7" spans="1:17" x14ac:dyDescent="0.25">
      <c r="A7" s="2">
        <f>(Table1[[#This Row],[profit]] / 123.16 * 1000) - (Table1[[#This Row],[positions]] * 0.08)</f>
        <v>51.252094835985872</v>
      </c>
      <c r="B7" s="2" t="s">
        <v>37</v>
      </c>
      <c r="C7" s="2">
        <v>744</v>
      </c>
      <c r="D7" s="2" t="s">
        <v>34</v>
      </c>
      <c r="E7" s="2">
        <v>0.13</v>
      </c>
      <c r="F7" s="2">
        <v>0.09</v>
      </c>
      <c r="G7" s="2" t="b">
        <v>0</v>
      </c>
      <c r="H7" s="2">
        <v>15</v>
      </c>
      <c r="I7" s="2">
        <v>6.4600000000000204</v>
      </c>
      <c r="J7" s="2">
        <v>0</v>
      </c>
      <c r="K7" s="2">
        <v>0.4</v>
      </c>
      <c r="L7" s="5">
        <v>0.86666666666666703</v>
      </c>
      <c r="M7" s="2">
        <v>0.43066666666666797</v>
      </c>
      <c r="N7" s="2">
        <v>0.20838709677419401</v>
      </c>
      <c r="O7" s="2">
        <v>0.483870967741936</v>
      </c>
      <c r="P7" s="5">
        <v>0.85714285714285698</v>
      </c>
      <c r="Q7" s="2">
        <v>2534</v>
      </c>
    </row>
    <row r="8" spans="1:17" x14ac:dyDescent="0.25">
      <c r="A8" s="2">
        <f>(Table1[[#This Row],[profit]] / 123.16 * 1000) - (Table1[[#This Row],[positions]] * 0.08)</f>
        <v>47.850263072426117</v>
      </c>
      <c r="B8" s="2" t="s">
        <v>37</v>
      </c>
      <c r="C8" s="2">
        <v>744</v>
      </c>
      <c r="D8" s="2" t="s">
        <v>34</v>
      </c>
      <c r="E8" s="2">
        <v>0.11</v>
      </c>
      <c r="F8" s="2">
        <v>0</v>
      </c>
      <c r="G8" s="2" t="b">
        <v>0</v>
      </c>
      <c r="H8" s="5">
        <v>22</v>
      </c>
      <c r="I8" s="2">
        <v>6.11</v>
      </c>
      <c r="J8" s="2">
        <v>0</v>
      </c>
      <c r="K8" s="2">
        <v>0.54545454545454497</v>
      </c>
      <c r="L8" s="5">
        <v>0.72727272727272696</v>
      </c>
      <c r="M8" s="2">
        <v>0.27772727272727299</v>
      </c>
      <c r="N8" s="2">
        <v>0.19709677419354801</v>
      </c>
      <c r="O8" s="2">
        <v>0.70967741935483897</v>
      </c>
      <c r="P8" s="5">
        <v>0.85714285714285698</v>
      </c>
      <c r="Q8" s="2">
        <v>1625</v>
      </c>
    </row>
    <row r="9" spans="1:17" x14ac:dyDescent="0.25">
      <c r="A9" s="2">
        <f>(Table1[[#This Row],[profit]] / 123.16 * 1000) - (Table1[[#This Row],[positions]] * 0.08)</f>
        <v>47.275920753491235</v>
      </c>
      <c r="B9" s="2" t="s">
        <v>37</v>
      </c>
      <c r="C9" s="2">
        <v>744</v>
      </c>
      <c r="D9" s="2" t="s">
        <v>34</v>
      </c>
      <c r="E9" s="2">
        <v>0.14000000000000001</v>
      </c>
      <c r="F9" s="2">
        <v>0.05</v>
      </c>
      <c r="G9" s="2" t="b">
        <v>0</v>
      </c>
      <c r="H9" s="2">
        <v>17</v>
      </c>
      <c r="I9" s="2">
        <v>5.9899999999999798</v>
      </c>
      <c r="J9" s="2">
        <v>0</v>
      </c>
      <c r="K9" s="2">
        <v>0.47058823529411797</v>
      </c>
      <c r="L9" s="5">
        <v>0.76470588235294101</v>
      </c>
      <c r="M9" s="2">
        <v>0.35235294117646898</v>
      </c>
      <c r="N9" s="2">
        <v>0.193225806451612</v>
      </c>
      <c r="O9" s="2">
        <v>0.54838709677419395</v>
      </c>
      <c r="P9" s="5">
        <v>0.85714285714285698</v>
      </c>
      <c r="Q9" s="2">
        <v>2112</v>
      </c>
    </row>
    <row r="10" spans="1:17" x14ac:dyDescent="0.25">
      <c r="A10" s="2">
        <f>(Table1[[#This Row],[profit]] / 123.16 * 1000) - (Table1[[#This Row],[positions]] * 0.08)</f>
        <v>42.39464761286132</v>
      </c>
      <c r="B10" s="2" t="s">
        <v>37</v>
      </c>
      <c r="C10" s="2">
        <v>744</v>
      </c>
      <c r="D10" s="2" t="s">
        <v>34</v>
      </c>
      <c r="E10" s="2">
        <v>0.21</v>
      </c>
      <c r="F10" s="2">
        <v>7.0000000000000007E-2</v>
      </c>
      <c r="G10" s="2" t="b">
        <v>0</v>
      </c>
      <c r="H10" s="2">
        <v>9</v>
      </c>
      <c r="I10" s="2">
        <v>5.31</v>
      </c>
      <c r="J10" s="2">
        <v>0</v>
      </c>
      <c r="K10" s="2">
        <v>0.44444444444444398</v>
      </c>
      <c r="L10" s="5">
        <v>0.88888888888888895</v>
      </c>
      <c r="M10" s="2">
        <v>0.59</v>
      </c>
      <c r="N10" s="2">
        <v>0.171290322580645</v>
      </c>
      <c r="O10" s="2">
        <v>0.29032258064516098</v>
      </c>
      <c r="P10" s="5">
        <v>0.85714285714285698</v>
      </c>
      <c r="Q10" s="2">
        <v>3052</v>
      </c>
    </row>
    <row r="11" spans="1:17" x14ac:dyDescent="0.25">
      <c r="A11" s="2">
        <f>(Table1[[#This Row],[profit]] / 123.16 * 1000) - (Table1[[#This Row],[positions]] * 0.08)</f>
        <v>39.309230269568367</v>
      </c>
      <c r="B11" s="2" t="s">
        <v>37</v>
      </c>
      <c r="C11" s="2">
        <v>744</v>
      </c>
      <c r="D11" s="2" t="s">
        <v>34</v>
      </c>
      <c r="E11" s="2">
        <v>0.2</v>
      </c>
      <c r="F11" s="2">
        <v>0.04</v>
      </c>
      <c r="G11" s="2" t="b">
        <v>0</v>
      </c>
      <c r="H11" s="2">
        <v>9</v>
      </c>
      <c r="I11" s="2">
        <v>4.9300000000000397</v>
      </c>
      <c r="J11" s="2">
        <v>0</v>
      </c>
      <c r="K11" s="2">
        <v>0.44444444444444398</v>
      </c>
      <c r="L11" s="5">
        <v>0.88888888888888895</v>
      </c>
      <c r="M11" s="2">
        <v>0.54777777777778203</v>
      </c>
      <c r="N11" s="2">
        <v>0.15903225806451701</v>
      </c>
      <c r="O11" s="2">
        <v>0.29032258064516098</v>
      </c>
      <c r="P11" s="5">
        <v>1</v>
      </c>
      <c r="Q11" s="2">
        <v>2903</v>
      </c>
    </row>
    <row r="12" spans="1:17" x14ac:dyDescent="0.25">
      <c r="A12" s="2">
        <f>(Table1[[#This Row],[profit]] / 123.16 * 1000) - (Table1[[#This Row],[positions]] * 0.08)</f>
        <v>36.223812926275009</v>
      </c>
      <c r="B12" s="2" t="s">
        <v>37</v>
      </c>
      <c r="C12" s="2">
        <v>744</v>
      </c>
      <c r="D12" s="2" t="s">
        <v>34</v>
      </c>
      <c r="E12" s="2">
        <v>0.2</v>
      </c>
      <c r="F12" s="2">
        <v>0.01</v>
      </c>
      <c r="G12" s="2" t="b">
        <v>0</v>
      </c>
      <c r="H12" s="2">
        <v>9</v>
      </c>
      <c r="I12" s="2">
        <v>4.55000000000003</v>
      </c>
      <c r="J12" s="2">
        <v>0</v>
      </c>
      <c r="K12" s="2">
        <v>0.44444444444444398</v>
      </c>
      <c r="L12" s="5">
        <v>0.88888888888888895</v>
      </c>
      <c r="M12" s="2">
        <v>0.50555555555555798</v>
      </c>
      <c r="N12" s="2">
        <v>0.146774193548388</v>
      </c>
      <c r="O12" s="2">
        <v>0.29032258064516098</v>
      </c>
      <c r="P12" s="5">
        <v>0.83333333333333304</v>
      </c>
      <c r="Q12" s="2">
        <v>2846</v>
      </c>
    </row>
    <row r="13" spans="1:17" x14ac:dyDescent="0.25">
      <c r="A13" s="2">
        <f>(Table1[[#This Row],[profit]] / 123.16 * 1000) - (Table1[[#This Row],[positions]] * 0.08)</f>
        <v>35.647080220850931</v>
      </c>
      <c r="B13" s="2" t="s">
        <v>37</v>
      </c>
      <c r="C13" s="2">
        <v>744</v>
      </c>
      <c r="D13" s="2" t="s">
        <v>34</v>
      </c>
      <c r="E13" s="2">
        <v>0.22</v>
      </c>
      <c r="F13" s="2">
        <v>0.21</v>
      </c>
      <c r="G13" s="2" t="b">
        <v>0</v>
      </c>
      <c r="H13" s="2">
        <v>2</v>
      </c>
      <c r="I13" s="2">
        <v>4.41</v>
      </c>
      <c r="J13" s="2">
        <v>0</v>
      </c>
      <c r="K13" s="2">
        <v>0.5</v>
      </c>
      <c r="L13" s="2">
        <v>1</v>
      </c>
      <c r="M13" s="2">
        <v>2.2050000000000001</v>
      </c>
      <c r="N13" s="2">
        <v>0.14225806451612899</v>
      </c>
      <c r="O13" s="2">
        <v>6.4516129032258104E-2</v>
      </c>
      <c r="P13" s="2">
        <v>1</v>
      </c>
      <c r="Q13" s="2">
        <v>21902</v>
      </c>
    </row>
    <row r="14" spans="1:17" x14ac:dyDescent="0.25">
      <c r="A14" s="2">
        <f>(Table1[[#This Row],[profit]] / 123.16 * 1000) - (Table1[[#This Row],[positions]] * 0.08)</f>
        <v>34.839909061383409</v>
      </c>
      <c r="B14" s="2" t="s">
        <v>37</v>
      </c>
      <c r="C14" s="2">
        <v>744</v>
      </c>
      <c r="D14" s="2" t="s">
        <v>34</v>
      </c>
      <c r="E14" s="2">
        <v>0.24</v>
      </c>
      <c r="F14" s="2">
        <v>7.0000000000000007E-2</v>
      </c>
      <c r="G14" s="2" t="b">
        <v>0</v>
      </c>
      <c r="H14" s="2">
        <v>6</v>
      </c>
      <c r="I14" s="2">
        <v>4.3499999999999801</v>
      </c>
      <c r="J14" s="2">
        <v>0</v>
      </c>
      <c r="K14" s="2">
        <v>0.16666666666666699</v>
      </c>
      <c r="L14" s="2">
        <v>0.83333333333333304</v>
      </c>
      <c r="M14" s="2">
        <v>0.72499999999999698</v>
      </c>
      <c r="N14" s="2">
        <v>0.14032258064516101</v>
      </c>
      <c r="O14" s="2">
        <v>0.19354838709677399</v>
      </c>
      <c r="P14" s="2">
        <v>1</v>
      </c>
      <c r="Q14" s="2">
        <v>3952</v>
      </c>
    </row>
    <row r="15" spans="1:17" x14ac:dyDescent="0.25">
      <c r="A15" s="2">
        <f>(Table1[[#This Row],[profit]] / 123.16 * 1000) - (Table1[[#This Row],[positions]] * 0.08)</f>
        <v>33.540785969470448</v>
      </c>
      <c r="B15" s="2" t="s">
        <v>37</v>
      </c>
      <c r="C15" s="2">
        <v>744</v>
      </c>
      <c r="D15" s="2" t="s">
        <v>34</v>
      </c>
      <c r="E15" s="2">
        <v>0.25</v>
      </c>
      <c r="F15" s="2">
        <v>0.09</v>
      </c>
      <c r="G15" s="2" t="b">
        <v>0</v>
      </c>
      <c r="H15" s="2">
        <v>6</v>
      </c>
      <c r="I15" s="2">
        <v>4.18999999999998</v>
      </c>
      <c r="J15" s="2">
        <v>0</v>
      </c>
      <c r="K15" s="2">
        <v>0.16666666666666699</v>
      </c>
      <c r="L15" s="2">
        <v>0.83333333333333304</v>
      </c>
      <c r="M15" s="2">
        <v>0.69833333333333103</v>
      </c>
      <c r="N15" s="2">
        <v>0.13516129032258001</v>
      </c>
      <c r="O15" s="2">
        <v>0.19354838709677399</v>
      </c>
      <c r="P15" s="2">
        <v>1</v>
      </c>
      <c r="Q15" s="2">
        <v>3960</v>
      </c>
    </row>
    <row r="16" spans="1:17" x14ac:dyDescent="0.25">
      <c r="A16" s="2">
        <f>(Table1[[#This Row],[profit]] / 123.16 * 1000) - (Table1[[#This Row],[positions]] * 0.08)</f>
        <v>32.402858070802367</v>
      </c>
      <c r="B16" s="2" t="s">
        <v>37</v>
      </c>
      <c r="C16" s="2">
        <v>744</v>
      </c>
      <c r="D16" s="2" t="s">
        <v>34</v>
      </c>
      <c r="E16" s="2">
        <v>0.26</v>
      </c>
      <c r="F16" s="2">
        <v>0.04</v>
      </c>
      <c r="G16" s="2" t="b">
        <v>0</v>
      </c>
      <c r="H16" s="2">
        <v>5</v>
      </c>
      <c r="I16" s="2">
        <v>4.0400000000000196</v>
      </c>
      <c r="J16" s="2">
        <v>0</v>
      </c>
      <c r="K16" s="2">
        <v>0.2</v>
      </c>
      <c r="L16" s="2">
        <v>0.8</v>
      </c>
      <c r="M16" s="2">
        <v>0.80800000000000405</v>
      </c>
      <c r="N16" s="2">
        <v>0.130322580645162</v>
      </c>
      <c r="O16" s="2">
        <v>0.16129032258064499</v>
      </c>
      <c r="P16" s="2">
        <v>1</v>
      </c>
      <c r="Q16" s="2">
        <v>3932</v>
      </c>
    </row>
    <row r="17" spans="1:17" x14ac:dyDescent="0.25">
      <c r="A17" s="2">
        <f>(Table1[[#This Row],[profit]] / 123.16 * 1000) - (Table1[[#This Row],[positions]] * 0.08)</f>
        <v>29.721026307242695</v>
      </c>
      <c r="B17" s="2" t="s">
        <v>37</v>
      </c>
      <c r="C17" s="2">
        <v>744</v>
      </c>
      <c r="D17" s="2" t="s">
        <v>34</v>
      </c>
      <c r="E17" s="2">
        <v>0.25</v>
      </c>
      <c r="F17" s="2">
        <v>0.18</v>
      </c>
      <c r="G17" s="2" t="b">
        <v>0</v>
      </c>
      <c r="H17" s="2">
        <v>3</v>
      </c>
      <c r="I17" s="2">
        <v>3.6900000000000102</v>
      </c>
      <c r="J17" s="2">
        <v>0</v>
      </c>
      <c r="K17" s="2">
        <v>0.33333333333333298</v>
      </c>
      <c r="L17" s="2">
        <v>0.66666666666666696</v>
      </c>
      <c r="M17" s="2">
        <v>1.23</v>
      </c>
      <c r="N17" s="2">
        <v>0.119032258064517</v>
      </c>
      <c r="O17" s="2">
        <v>9.6774193548387094E-2</v>
      </c>
      <c r="P17" s="2">
        <v>0.66666666666666696</v>
      </c>
      <c r="Q17" s="2">
        <v>10381</v>
      </c>
    </row>
    <row r="18" spans="1:17" x14ac:dyDescent="0.25">
      <c r="A18" s="2">
        <f>(Table1[[#This Row],[profit]] / 123.16 * 1000) - (Table1[[#This Row],[positions]] * 0.08)</f>
        <v>29.396245534264292</v>
      </c>
      <c r="B18" s="2" t="s">
        <v>37</v>
      </c>
      <c r="C18" s="2">
        <v>744</v>
      </c>
      <c r="D18" s="2" t="s">
        <v>34</v>
      </c>
      <c r="E18" s="2">
        <v>0.25</v>
      </c>
      <c r="F18" s="2">
        <v>0.17</v>
      </c>
      <c r="G18" s="2" t="b">
        <v>0</v>
      </c>
      <c r="H18" s="2">
        <v>3</v>
      </c>
      <c r="I18" s="2">
        <v>3.6499999999999901</v>
      </c>
      <c r="J18" s="2">
        <v>0</v>
      </c>
      <c r="K18" s="2">
        <v>0.33333333333333298</v>
      </c>
      <c r="L18" s="2">
        <v>0.66666666666666696</v>
      </c>
      <c r="M18" s="2">
        <v>1.2166666666666599</v>
      </c>
      <c r="N18" s="2">
        <v>0.117741935483871</v>
      </c>
      <c r="O18" s="2">
        <v>9.6774193548387094E-2</v>
      </c>
      <c r="P18" s="2">
        <v>0.66666666666666696</v>
      </c>
      <c r="Q18" s="2">
        <v>10335</v>
      </c>
    </row>
    <row r="19" spans="1:17" x14ac:dyDescent="0.25">
      <c r="A19" s="2">
        <f>(Table1[[#This Row],[profit]] / 123.16 * 1000) - (Table1[[#This Row],[positions]] * 0.08)</f>
        <v>29.15385514777525</v>
      </c>
      <c r="B19" s="2" t="s">
        <v>37</v>
      </c>
      <c r="C19" s="2">
        <v>744</v>
      </c>
      <c r="D19" s="2" t="s">
        <v>34</v>
      </c>
      <c r="E19" s="2">
        <v>0.24</v>
      </c>
      <c r="F19" s="2">
        <v>0.13</v>
      </c>
      <c r="G19" s="2" t="b">
        <v>0</v>
      </c>
      <c r="H19" s="2">
        <v>4</v>
      </c>
      <c r="I19" s="2">
        <v>3.63</v>
      </c>
      <c r="J19" s="2">
        <v>0</v>
      </c>
      <c r="K19" s="2">
        <v>0.25</v>
      </c>
      <c r="L19" s="2">
        <v>0.75</v>
      </c>
      <c r="M19" s="2">
        <v>0.90749999999999897</v>
      </c>
      <c r="N19" s="2">
        <v>0.117096774193548</v>
      </c>
      <c r="O19" s="2">
        <v>0.12903225806451599</v>
      </c>
      <c r="P19" s="2">
        <v>0.75</v>
      </c>
      <c r="Q19" s="2">
        <v>6107</v>
      </c>
    </row>
    <row r="20" spans="1:17" x14ac:dyDescent="0.25">
      <c r="A20" s="2">
        <f>(Table1[[#This Row],[profit]] / 123.16 * 1000) - (Table1[[#This Row],[positions]] * 0.08)</f>
        <v>27.286365703150295</v>
      </c>
      <c r="B20" s="2" t="s">
        <v>37</v>
      </c>
      <c r="C20" s="2">
        <v>744</v>
      </c>
      <c r="D20" s="2" t="s">
        <v>34</v>
      </c>
      <c r="E20" s="2">
        <v>0.3</v>
      </c>
      <c r="F20" s="2">
        <v>0.04</v>
      </c>
      <c r="G20" s="2" t="b">
        <v>0</v>
      </c>
      <c r="H20" s="2">
        <v>4</v>
      </c>
      <c r="I20" s="2">
        <v>3.3999999999999901</v>
      </c>
      <c r="J20" s="2">
        <v>0</v>
      </c>
      <c r="K20" s="2">
        <v>0.25</v>
      </c>
      <c r="L20" s="2">
        <v>0.75</v>
      </c>
      <c r="M20" s="2">
        <v>0.84999999999999798</v>
      </c>
      <c r="N20" s="2">
        <v>0.109677419354838</v>
      </c>
      <c r="O20" s="2">
        <v>0.12903225806451599</v>
      </c>
      <c r="P20" s="2">
        <v>0.66666666666666696</v>
      </c>
      <c r="Q20" s="2">
        <v>4679</v>
      </c>
    </row>
    <row r="21" spans="1:17" x14ac:dyDescent="0.25">
      <c r="A21" s="2">
        <f>(Table1[[#This Row],[profit]] / 123.16 * 1000) - (Table1[[#This Row],[positions]] * 0.08)</f>
        <v>27.286365703150295</v>
      </c>
      <c r="B21" s="2" t="s">
        <v>37</v>
      </c>
      <c r="C21" s="2">
        <v>744</v>
      </c>
      <c r="D21" s="2" t="s">
        <v>34</v>
      </c>
      <c r="E21" s="2">
        <v>0.28999999999999998</v>
      </c>
      <c r="F21" s="2">
        <v>0.03</v>
      </c>
      <c r="G21" s="2" t="b">
        <v>0</v>
      </c>
      <c r="H21" s="2">
        <v>4</v>
      </c>
      <c r="I21" s="2">
        <v>3.3999999999999901</v>
      </c>
      <c r="J21" s="2">
        <v>0</v>
      </c>
      <c r="K21" s="2">
        <v>0.25</v>
      </c>
      <c r="L21" s="2">
        <v>0.75</v>
      </c>
      <c r="M21" s="2">
        <v>0.84999999999999798</v>
      </c>
      <c r="N21" s="2">
        <v>0.109677419354838</v>
      </c>
      <c r="O21" s="2">
        <v>0.12903225806451599</v>
      </c>
      <c r="P21" s="2">
        <v>0.66666666666666696</v>
      </c>
      <c r="Q21" s="2">
        <v>4679</v>
      </c>
    </row>
    <row r="22" spans="1:17" x14ac:dyDescent="0.25">
      <c r="A22" s="2">
        <f>(Table1[[#This Row],[profit]] / 123.16 * 1000) - (Table1[[#This Row],[positions]] * 0.08)</f>
        <v>27.040389736927494</v>
      </c>
      <c r="B22" s="2" t="s">
        <v>37</v>
      </c>
      <c r="C22" s="2">
        <v>744</v>
      </c>
      <c r="D22" s="2" t="s">
        <v>34</v>
      </c>
      <c r="E22" s="2">
        <v>0.28000000000000003</v>
      </c>
      <c r="F22" s="2">
        <v>0.23</v>
      </c>
      <c r="G22" s="2" t="b">
        <v>0</v>
      </c>
      <c r="H22" s="2">
        <v>2</v>
      </c>
      <c r="I22" s="2">
        <v>3.3499999999999899</v>
      </c>
      <c r="J22" s="2">
        <v>0</v>
      </c>
      <c r="K22" s="2">
        <v>0.5</v>
      </c>
      <c r="L22" s="2">
        <v>1</v>
      </c>
      <c r="M22" s="2">
        <v>1.675</v>
      </c>
      <c r="N22" s="2">
        <v>0.10806451612903201</v>
      </c>
      <c r="O22" s="2">
        <v>6.4516129032258104E-2</v>
      </c>
      <c r="P22" s="2">
        <v>1</v>
      </c>
      <c r="Q22" s="2">
        <v>15602</v>
      </c>
    </row>
    <row r="23" spans="1:17" x14ac:dyDescent="0.25">
      <c r="A23" s="2">
        <f>(Table1[[#This Row],[profit]] / 123.16 * 1000) - (Table1[[#This Row],[positions]] * 0.08)</f>
        <v>26.63680415719373</v>
      </c>
      <c r="B23" s="2" t="s">
        <v>37</v>
      </c>
      <c r="C23" s="2">
        <v>744</v>
      </c>
      <c r="D23" s="2" t="s">
        <v>34</v>
      </c>
      <c r="E23" s="2">
        <v>0.3</v>
      </c>
      <c r="F23" s="2">
        <v>0.05</v>
      </c>
      <c r="G23" s="2" t="b">
        <v>0</v>
      </c>
      <c r="H23" s="2">
        <v>4</v>
      </c>
      <c r="I23" s="2">
        <v>3.3199999999999799</v>
      </c>
      <c r="J23" s="2">
        <v>0</v>
      </c>
      <c r="K23" s="2">
        <v>0.25</v>
      </c>
      <c r="L23" s="2">
        <v>0.75</v>
      </c>
      <c r="M23" s="2">
        <v>0.82999999999999496</v>
      </c>
      <c r="N23" s="2">
        <v>0.107096774193548</v>
      </c>
      <c r="O23" s="2">
        <v>0.12903225806451599</v>
      </c>
      <c r="P23" s="2">
        <v>0.66666666666666696</v>
      </c>
      <c r="Q23" s="2">
        <v>4687</v>
      </c>
    </row>
    <row r="24" spans="1:17" x14ac:dyDescent="0.25">
      <c r="A24" s="2">
        <f>(Table1[[#This Row],[profit]] / 123.16 * 1000) - (Table1[[#This Row],[positions]] * 0.08)</f>
        <v>26.635608963949252</v>
      </c>
      <c r="B24" s="2" t="s">
        <v>37</v>
      </c>
      <c r="C24" s="2">
        <v>744</v>
      </c>
      <c r="D24" s="2" t="s">
        <v>34</v>
      </c>
      <c r="E24" s="2">
        <v>0.3</v>
      </c>
      <c r="F24" s="2">
        <v>0.15</v>
      </c>
      <c r="G24" s="2" t="b">
        <v>0</v>
      </c>
      <c r="H24" s="2">
        <v>3</v>
      </c>
      <c r="I24" s="2">
        <v>3.3099999999999898</v>
      </c>
      <c r="J24" s="2">
        <v>0</v>
      </c>
      <c r="K24" s="2">
        <v>0.33333333333333298</v>
      </c>
      <c r="L24" s="2">
        <v>0.66666666666666696</v>
      </c>
      <c r="M24" s="2">
        <v>1.1033333333333299</v>
      </c>
      <c r="N24" s="2">
        <v>0.10677419354838701</v>
      </c>
      <c r="O24" s="2">
        <v>9.6774193548387094E-2</v>
      </c>
      <c r="P24" s="2">
        <v>0.66666666666666696</v>
      </c>
      <c r="Q24" s="2">
        <v>9753</v>
      </c>
    </row>
    <row r="25" spans="1:17" x14ac:dyDescent="0.25">
      <c r="A25" s="2">
        <f>(Table1[[#This Row],[profit]] / 123.16 * 1000) - (Table1[[#This Row],[positions]] * 0.08)</f>
        <v>25.986047417992857</v>
      </c>
      <c r="B25" s="2" t="s">
        <v>37</v>
      </c>
      <c r="C25" s="2">
        <v>744</v>
      </c>
      <c r="D25" s="2" t="s">
        <v>34</v>
      </c>
      <c r="E25" s="2">
        <v>0.34</v>
      </c>
      <c r="F25" s="2">
        <v>0.03</v>
      </c>
      <c r="G25" s="2" t="b">
        <v>0</v>
      </c>
      <c r="H25" s="2">
        <v>3</v>
      </c>
      <c r="I25" s="2">
        <v>3.23</v>
      </c>
      <c r="J25" s="2">
        <v>0</v>
      </c>
      <c r="K25" s="2">
        <v>0.33333333333333298</v>
      </c>
      <c r="L25" s="2">
        <v>0.66666666666666696</v>
      </c>
      <c r="M25" s="2">
        <v>1.07666666666667</v>
      </c>
      <c r="N25" s="2">
        <v>0.104193548387097</v>
      </c>
      <c r="O25" s="2">
        <v>9.6774193548387094E-2</v>
      </c>
      <c r="P25" s="2">
        <v>0.66666666666666696</v>
      </c>
      <c r="Q25" s="2">
        <v>5771</v>
      </c>
    </row>
    <row r="26" spans="1:17" x14ac:dyDescent="0.25">
      <c r="A26" s="2">
        <f>(Table1[[#This Row],[profit]] / 123.16 * 1000) - (Table1[[#This Row],[positions]] * 0.08)</f>
        <v>25.984852224748295</v>
      </c>
      <c r="B26" s="2" t="s">
        <v>37</v>
      </c>
      <c r="C26" s="2">
        <v>744</v>
      </c>
      <c r="D26" s="2" t="s">
        <v>34</v>
      </c>
      <c r="E26" s="2">
        <v>0.26</v>
      </c>
      <c r="F26" s="2">
        <v>0.21</v>
      </c>
      <c r="G26" s="2" t="b">
        <v>0</v>
      </c>
      <c r="H26" s="2">
        <v>2</v>
      </c>
      <c r="I26" s="2">
        <v>3.22</v>
      </c>
      <c r="J26" s="2">
        <v>0</v>
      </c>
      <c r="K26" s="2">
        <v>0.5</v>
      </c>
      <c r="L26" s="2">
        <v>1</v>
      </c>
      <c r="M26" s="2">
        <v>1.61</v>
      </c>
      <c r="N26" s="2">
        <v>0.10387096774193499</v>
      </c>
      <c r="O26" s="2">
        <v>6.4516129032258104E-2</v>
      </c>
      <c r="P26" s="2">
        <v>1</v>
      </c>
      <c r="Q26" s="2">
        <v>15557</v>
      </c>
    </row>
    <row r="27" spans="1:17" x14ac:dyDescent="0.25">
      <c r="A27" s="2">
        <f>(Table1[[#This Row],[profit]] / 123.16 * 1000) - (Table1[[#This Row],[positions]] * 0.08)</f>
        <v>25.904852224748378</v>
      </c>
      <c r="B27" s="2" t="s">
        <v>37</v>
      </c>
      <c r="C27" s="2">
        <v>744</v>
      </c>
      <c r="D27" s="2" t="s">
        <v>34</v>
      </c>
      <c r="E27" s="2">
        <v>0.35</v>
      </c>
      <c r="F27" s="2">
        <v>0.19</v>
      </c>
      <c r="G27" s="2" t="b">
        <v>0</v>
      </c>
      <c r="H27" s="2">
        <v>3</v>
      </c>
      <c r="I27" s="2">
        <v>3.22000000000001</v>
      </c>
      <c r="J27" s="2">
        <v>0</v>
      </c>
      <c r="K27" s="2">
        <v>0.33333333333333298</v>
      </c>
      <c r="L27" s="2">
        <v>0.66666666666666696</v>
      </c>
      <c r="M27" s="2">
        <v>1.0733333333333399</v>
      </c>
      <c r="N27" s="2">
        <v>0.10387096774193599</v>
      </c>
      <c r="O27" s="2">
        <v>9.6774193548387094E-2</v>
      </c>
      <c r="P27" s="2">
        <v>0.66666666666666696</v>
      </c>
      <c r="Q27" s="2">
        <v>7100</v>
      </c>
    </row>
    <row r="28" spans="1:17" x14ac:dyDescent="0.25">
      <c r="A28" s="2">
        <f>(Table1[[#This Row],[profit]] / 123.16 * 1000) - (Table1[[#This Row],[positions]] * 0.08)</f>
        <v>25.417681065280942</v>
      </c>
      <c r="B28" s="2" t="s">
        <v>37</v>
      </c>
      <c r="C28" s="2">
        <v>744</v>
      </c>
      <c r="D28" s="2" t="s">
        <v>34</v>
      </c>
      <c r="E28" s="2">
        <v>0.34</v>
      </c>
      <c r="F28" s="2">
        <v>0.05</v>
      </c>
      <c r="G28" s="2" t="b">
        <v>0</v>
      </c>
      <c r="H28" s="2">
        <v>3</v>
      </c>
      <c r="I28" s="2">
        <v>3.16</v>
      </c>
      <c r="J28" s="2">
        <v>0</v>
      </c>
      <c r="K28" s="2">
        <v>0.33333333333333298</v>
      </c>
      <c r="L28" s="2">
        <v>0.66666666666666696</v>
      </c>
      <c r="M28" s="2">
        <v>1.0533333333333299</v>
      </c>
      <c r="N28" s="2">
        <v>0.101935483870968</v>
      </c>
      <c r="O28" s="2">
        <v>9.6774193548387094E-2</v>
      </c>
      <c r="P28" s="2">
        <v>0.66666666666666696</v>
      </c>
      <c r="Q28" s="2">
        <v>5781</v>
      </c>
    </row>
    <row r="29" spans="1:17" x14ac:dyDescent="0.25">
      <c r="A29" s="2">
        <f>(Table1[[#This Row],[profit]] / 123.16 * 1000) - (Table1[[#This Row],[positions]] * 0.08)</f>
        <v>24.685729132835501</v>
      </c>
      <c r="B29" s="2" t="s">
        <v>37</v>
      </c>
      <c r="C29" s="2">
        <v>744</v>
      </c>
      <c r="D29" s="2" t="s">
        <v>34</v>
      </c>
      <c r="E29" s="2">
        <v>0.33</v>
      </c>
      <c r="F29" s="2">
        <v>0.23</v>
      </c>
      <c r="G29" s="2" t="b">
        <v>0</v>
      </c>
      <c r="H29" s="2">
        <v>2</v>
      </c>
      <c r="I29" s="2">
        <v>3.06000000000002</v>
      </c>
      <c r="J29" s="2">
        <v>0</v>
      </c>
      <c r="K29" s="2">
        <v>0.5</v>
      </c>
      <c r="L29" s="2">
        <v>1</v>
      </c>
      <c r="M29" s="2">
        <v>1.53000000000001</v>
      </c>
      <c r="N29" s="2">
        <v>9.8709677419355393E-2</v>
      </c>
      <c r="O29" s="2">
        <v>6.4516129032258104E-2</v>
      </c>
      <c r="P29" s="2">
        <v>1</v>
      </c>
      <c r="Q29" s="2">
        <v>11611</v>
      </c>
    </row>
    <row r="30" spans="1:17" x14ac:dyDescent="0.25">
      <c r="A30" s="2">
        <f>(Table1[[#This Row],[profit]] / 123.16 * 1000) - (Table1[[#This Row],[positions]] * 0.08)</f>
        <v>24.118557973367977</v>
      </c>
      <c r="B30" s="2" t="s">
        <v>37</v>
      </c>
      <c r="C30" s="2">
        <v>744</v>
      </c>
      <c r="D30" s="2" t="s">
        <v>34</v>
      </c>
      <c r="E30" s="2">
        <v>0.34</v>
      </c>
      <c r="F30" s="2">
        <v>0.1</v>
      </c>
      <c r="G30" s="2" t="b">
        <v>0</v>
      </c>
      <c r="H30" s="2">
        <v>3</v>
      </c>
      <c r="I30" s="2">
        <v>3</v>
      </c>
      <c r="J30" s="2">
        <v>0</v>
      </c>
      <c r="K30" s="2">
        <v>0.33333333333333298</v>
      </c>
      <c r="L30" s="2">
        <v>0.66666666666666696</v>
      </c>
      <c r="M30" s="2">
        <v>1</v>
      </c>
      <c r="N30" s="2">
        <v>9.6774193548387094E-2</v>
      </c>
      <c r="O30" s="2">
        <v>9.6774193548387094E-2</v>
      </c>
      <c r="P30" s="2">
        <v>0.66666666666666696</v>
      </c>
      <c r="Q30" s="2">
        <v>5802</v>
      </c>
    </row>
    <row r="31" spans="1:17" x14ac:dyDescent="0.25">
      <c r="A31" s="2">
        <f>(Table1[[#This Row],[profit]] / 123.16 * 1000) - (Table1[[#This Row],[positions]] * 0.08)</f>
        <v>23.873777200389657</v>
      </c>
      <c r="B31" s="2" t="s">
        <v>37</v>
      </c>
      <c r="C31" s="2">
        <v>744</v>
      </c>
      <c r="D31" s="2" t="s">
        <v>34</v>
      </c>
      <c r="E31" s="2">
        <v>0.34</v>
      </c>
      <c r="F31" s="2">
        <v>0.21</v>
      </c>
      <c r="G31" s="2" t="b">
        <v>0</v>
      </c>
      <c r="H31" s="2">
        <v>2</v>
      </c>
      <c r="I31" s="2">
        <v>2.9599999999999902</v>
      </c>
      <c r="J31" s="2">
        <v>0</v>
      </c>
      <c r="K31" s="2">
        <v>0.5</v>
      </c>
      <c r="L31" s="2">
        <v>1</v>
      </c>
      <c r="M31" s="2">
        <v>1.48</v>
      </c>
      <c r="N31" s="2">
        <v>9.5483870967741705E-2</v>
      </c>
      <c r="O31" s="2">
        <v>6.4516129032258104E-2</v>
      </c>
      <c r="P31" s="2">
        <v>1</v>
      </c>
      <c r="Q31" s="2">
        <v>11511</v>
      </c>
    </row>
    <row r="32" spans="1:17" x14ac:dyDescent="0.25">
      <c r="A32" s="2">
        <f>(Table1[[#This Row],[profit]] / 123.16 * 1000) - (Table1[[#This Row],[positions]] * 0.08)</f>
        <v>17.865332900292142</v>
      </c>
      <c r="B32" s="2" t="s">
        <v>37</v>
      </c>
      <c r="C32" s="2">
        <v>744</v>
      </c>
      <c r="D32" s="2" t="s">
        <v>34</v>
      </c>
      <c r="E32" s="2">
        <v>0.28999999999999998</v>
      </c>
      <c r="F32" s="2">
        <v>0.24</v>
      </c>
      <c r="G32" s="2" t="b">
        <v>0</v>
      </c>
      <c r="H32" s="2">
        <v>2</v>
      </c>
      <c r="I32" s="2">
        <v>2.2199999999999802</v>
      </c>
      <c r="J32" s="2">
        <v>-0.49000000000000898</v>
      </c>
      <c r="K32" s="2">
        <v>0.5</v>
      </c>
      <c r="L32" s="2">
        <v>0.5</v>
      </c>
      <c r="M32" s="2">
        <v>1.1099999999999901</v>
      </c>
      <c r="N32" s="2">
        <v>7.1612903225806004E-2</v>
      </c>
      <c r="O32" s="2">
        <v>6.4516129032258104E-2</v>
      </c>
      <c r="P32" s="2">
        <v>0.5</v>
      </c>
      <c r="Q32" s="2">
        <v>21656</v>
      </c>
    </row>
    <row r="33" spans="1:17" x14ac:dyDescent="0.25">
      <c r="A33" s="2">
        <f>(Table1[[#This Row],[profit]] / 123.16 * 1000) - (Table1[[#This Row],[positions]] * 0.08)</f>
        <v>16.566209808379345</v>
      </c>
      <c r="B33" s="2" t="s">
        <v>37</v>
      </c>
      <c r="C33" s="2">
        <v>744</v>
      </c>
      <c r="D33" s="2" t="s">
        <v>34</v>
      </c>
      <c r="E33" s="2">
        <v>0.35</v>
      </c>
      <c r="F33" s="2">
        <v>0.26</v>
      </c>
      <c r="G33" s="2" t="b">
        <v>0</v>
      </c>
      <c r="H33" s="2">
        <v>2</v>
      </c>
      <c r="I33" s="2">
        <v>2.06</v>
      </c>
      <c r="J33" s="2">
        <v>-0.75</v>
      </c>
      <c r="K33" s="2">
        <v>0.5</v>
      </c>
      <c r="L33" s="2">
        <v>0.5</v>
      </c>
      <c r="M33" s="2">
        <v>1.03</v>
      </c>
      <c r="N33" s="2">
        <v>6.6451612903225904E-2</v>
      </c>
      <c r="O33" s="2">
        <v>6.4516129032258104E-2</v>
      </c>
      <c r="P33" s="2">
        <v>0.5</v>
      </c>
      <c r="Q33" s="2">
        <v>17606</v>
      </c>
    </row>
    <row r="34" spans="1:17" x14ac:dyDescent="0.25">
      <c r="A34" s="2">
        <f>(Table1[[#This Row],[profit]] / 123.16 * 1000) - (Table1[[#This Row],[positions]] * 0.08)</f>
        <v>15.754257875933664</v>
      </c>
      <c r="B34" s="2" t="s">
        <v>37</v>
      </c>
      <c r="C34" s="2">
        <v>744</v>
      </c>
      <c r="D34" s="2" t="s">
        <v>34</v>
      </c>
      <c r="E34" s="2">
        <v>0.34</v>
      </c>
      <c r="F34" s="2">
        <v>0.28000000000000003</v>
      </c>
      <c r="G34" s="2" t="b">
        <v>0</v>
      </c>
      <c r="H34" s="2">
        <v>2</v>
      </c>
      <c r="I34" s="2">
        <v>1.95999999999999</v>
      </c>
      <c r="J34" s="2">
        <v>-0.74000000000000898</v>
      </c>
      <c r="K34" s="2">
        <v>0.5</v>
      </c>
      <c r="L34" s="2">
        <v>0.5</v>
      </c>
      <c r="M34" s="2">
        <v>0.97999999999999698</v>
      </c>
      <c r="N34" s="2">
        <v>6.3225806451612701E-2</v>
      </c>
      <c r="O34" s="2">
        <v>6.4516129032258104E-2</v>
      </c>
      <c r="P34" s="2">
        <v>0.5</v>
      </c>
      <c r="Q34" s="2">
        <v>17667</v>
      </c>
    </row>
    <row r="35" spans="1:17" x14ac:dyDescent="0.25">
      <c r="A35" s="2">
        <f>(Table1[[#This Row],[profit]] / 123.16 * 1000) - (Table1[[#This Row],[positions]] * 0.08)</f>
        <v>15.591867489444706</v>
      </c>
      <c r="B35" s="2" t="s">
        <v>37</v>
      </c>
      <c r="C35" s="2">
        <v>744</v>
      </c>
      <c r="D35" s="2" t="s">
        <v>34</v>
      </c>
      <c r="E35" s="2">
        <v>0.32</v>
      </c>
      <c r="F35" s="2">
        <v>0.26</v>
      </c>
      <c r="G35" s="2" t="b">
        <v>0</v>
      </c>
      <c r="H35" s="2">
        <v>2</v>
      </c>
      <c r="I35" s="2">
        <v>1.9400000000000099</v>
      </c>
      <c r="J35" s="2">
        <v>-0.75999999999999102</v>
      </c>
      <c r="K35" s="2">
        <v>0.5</v>
      </c>
      <c r="L35" s="2">
        <v>0.5</v>
      </c>
      <c r="M35" s="2">
        <v>0.97000000000000597</v>
      </c>
      <c r="N35" s="2">
        <v>6.2580645161290693E-2</v>
      </c>
      <c r="O35" s="2">
        <v>6.4516129032258104E-2</v>
      </c>
      <c r="P35" s="2">
        <v>0.5</v>
      </c>
      <c r="Q35" s="2">
        <v>17666</v>
      </c>
    </row>
    <row r="36" spans="1:17" x14ac:dyDescent="0.25">
      <c r="A36" s="2">
        <f>(Table1[[#This Row],[profit]] / 123.16 * 1000) - (Table1[[#This Row],[positions]] * 0.08)</f>
        <v>-17.210990581357503</v>
      </c>
      <c r="B36" s="2" t="s">
        <v>37</v>
      </c>
      <c r="C36" s="2">
        <v>744</v>
      </c>
      <c r="D36" s="2" t="s">
        <v>34</v>
      </c>
      <c r="E36" s="2">
        <v>0.35</v>
      </c>
      <c r="F36" s="2">
        <v>0.34</v>
      </c>
      <c r="G36" s="2" t="b">
        <v>1</v>
      </c>
      <c r="H36" s="2">
        <v>2</v>
      </c>
      <c r="I36" s="2">
        <v>-2.0999999999999899</v>
      </c>
      <c r="J36" s="2">
        <v>-2.0999999999999899</v>
      </c>
      <c r="K36" s="2">
        <v>0.5</v>
      </c>
      <c r="L36" s="2">
        <v>0.5</v>
      </c>
      <c r="M36" s="2">
        <v>-1.05</v>
      </c>
      <c r="N36" s="2">
        <v>-6.7741935483870794E-2</v>
      </c>
      <c r="O36" s="2">
        <v>6.4516129032258104E-2</v>
      </c>
      <c r="P36" s="2">
        <v>0.5</v>
      </c>
      <c r="Q36" s="2">
        <v>17615</v>
      </c>
    </row>
    <row r="37" spans="1:17" x14ac:dyDescent="0.25">
      <c r="A37" s="2">
        <f>(Table1[[#This Row],[profit]] / 123.16 * 1000) - (Table1[[#This Row],[positions]] * 0.08)</f>
        <v>-18.51011367327046</v>
      </c>
      <c r="B37" s="2" t="s">
        <v>37</v>
      </c>
      <c r="C37" s="2">
        <v>744</v>
      </c>
      <c r="D37" s="2" t="s">
        <v>34</v>
      </c>
      <c r="E37" s="2">
        <v>0.28000000000000003</v>
      </c>
      <c r="F37" s="2">
        <v>0.27</v>
      </c>
      <c r="G37" s="2" t="b">
        <v>1</v>
      </c>
      <c r="H37" s="2">
        <v>2</v>
      </c>
      <c r="I37" s="2">
        <v>-2.25999999999999</v>
      </c>
      <c r="J37" s="2">
        <v>-2.25999999999999</v>
      </c>
      <c r="K37" s="2">
        <v>0.5</v>
      </c>
      <c r="L37" s="2">
        <v>0.5</v>
      </c>
      <c r="M37" s="2">
        <v>-1.1299999999999999</v>
      </c>
      <c r="N37" s="2">
        <v>-7.2903225806451297E-2</v>
      </c>
      <c r="O37" s="2">
        <v>6.4516129032258104E-2</v>
      </c>
      <c r="P37" s="2">
        <v>0.5</v>
      </c>
      <c r="Q37" s="2">
        <v>21657</v>
      </c>
    </row>
    <row r="38" spans="1:17" x14ac:dyDescent="0.25">
      <c r="A38" s="2">
        <f>(Table1[[#This Row],[profit]] / 123.16 * 1000) - (Table1[[#This Row],[positions]] * 0.08)</f>
        <v>-18.59130886651494</v>
      </c>
      <c r="B38" s="2" t="s">
        <v>37</v>
      </c>
      <c r="C38" s="2">
        <v>744</v>
      </c>
      <c r="D38" s="2" t="s">
        <v>34</v>
      </c>
      <c r="E38" s="2">
        <v>0.28999999999999998</v>
      </c>
      <c r="F38" s="2">
        <v>0.33</v>
      </c>
      <c r="G38" s="2" t="b">
        <v>1</v>
      </c>
      <c r="H38" s="2">
        <v>2</v>
      </c>
      <c r="I38" s="2">
        <v>-2.26999999999998</v>
      </c>
      <c r="J38" s="2">
        <v>-2.26999999999998</v>
      </c>
      <c r="K38" s="2">
        <v>0.5</v>
      </c>
      <c r="L38" s="2">
        <v>0.5</v>
      </c>
      <c r="M38" s="2">
        <v>-1.13499999999999</v>
      </c>
      <c r="N38" s="2">
        <v>-7.3225806451612294E-2</v>
      </c>
      <c r="O38" s="2">
        <v>6.4516129032258104E-2</v>
      </c>
      <c r="P38" s="2">
        <v>0.5</v>
      </c>
      <c r="Q38" s="2">
        <v>21666</v>
      </c>
    </row>
    <row r="39" spans="1:17" x14ac:dyDescent="0.25">
      <c r="A39" s="2">
        <f>(Table1[[#This Row],[profit]] / 123.16 * 1000) - (Table1[[#This Row],[positions]] * 0.08)</f>
        <v>-20.621188697629183</v>
      </c>
      <c r="B39" s="2" t="s">
        <v>37</v>
      </c>
      <c r="C39" s="2">
        <v>744</v>
      </c>
      <c r="D39" s="2" t="s">
        <v>34</v>
      </c>
      <c r="E39" s="2">
        <v>0.24</v>
      </c>
      <c r="F39" s="2">
        <v>0.35</v>
      </c>
      <c r="G39" s="2" t="b">
        <v>1</v>
      </c>
      <c r="H39" s="2">
        <v>2</v>
      </c>
      <c r="I39" s="2">
        <v>-2.5200000000000098</v>
      </c>
      <c r="J39" s="2">
        <v>-2.5200000000000098</v>
      </c>
      <c r="K39" s="2">
        <v>0.5</v>
      </c>
      <c r="L39" s="2">
        <v>0.5</v>
      </c>
      <c r="M39" s="2">
        <v>-1.26000000000001</v>
      </c>
      <c r="N39" s="2">
        <v>-8.1290322580645502E-2</v>
      </c>
      <c r="O39" s="2">
        <v>6.4516129032258104E-2</v>
      </c>
      <c r="P39" s="2">
        <v>0.5</v>
      </c>
      <c r="Q39" s="2">
        <v>21970</v>
      </c>
    </row>
    <row r="40" spans="1:17" x14ac:dyDescent="0.25">
      <c r="A40" s="2">
        <f>(Table1[[#This Row],[profit]] / 123.16 * 1000) - (Table1[[#This Row],[positions]] * 0.08)</f>
        <v>-25.248119519324536</v>
      </c>
      <c r="B40" s="2" t="s">
        <v>37</v>
      </c>
      <c r="C40" s="2">
        <v>744</v>
      </c>
      <c r="D40" s="2" t="s">
        <v>34</v>
      </c>
      <c r="E40" s="2">
        <v>0.31</v>
      </c>
      <c r="F40" s="2">
        <v>0.15</v>
      </c>
      <c r="G40" s="2" t="b">
        <v>1</v>
      </c>
      <c r="H40" s="2">
        <v>3</v>
      </c>
      <c r="I40" s="2">
        <v>-3.0800000000000098</v>
      </c>
      <c r="J40" s="2">
        <v>-3.0800000000000098</v>
      </c>
      <c r="K40" s="2">
        <v>0.66666666666666696</v>
      </c>
      <c r="L40" s="2">
        <v>0.33333333333333298</v>
      </c>
      <c r="M40" s="2">
        <v>-1.0266666666666699</v>
      </c>
      <c r="N40" s="2">
        <v>-9.9354838709677804E-2</v>
      </c>
      <c r="O40" s="2">
        <v>9.6774193548387094E-2</v>
      </c>
      <c r="P40" s="2">
        <v>0.33333333333333298</v>
      </c>
      <c r="Q40" s="2">
        <v>7092</v>
      </c>
    </row>
    <row r="41" spans="1:17" x14ac:dyDescent="0.25">
      <c r="A41" s="2">
        <f>(Table1[[#This Row],[profit]] / 123.16 * 1000) - (Table1[[#This Row],[positions]] * 0.08)</f>
        <v>-25.248119519324536</v>
      </c>
      <c r="B41" s="2" t="s">
        <v>37</v>
      </c>
      <c r="C41" s="2">
        <v>744</v>
      </c>
      <c r="D41" s="2" t="s">
        <v>34</v>
      </c>
      <c r="E41" s="2">
        <v>0.31</v>
      </c>
      <c r="F41" s="2">
        <v>0.15</v>
      </c>
      <c r="G41" s="2" t="b">
        <v>1</v>
      </c>
      <c r="H41" s="2">
        <v>3</v>
      </c>
      <c r="I41" s="2">
        <v>-3.0800000000000098</v>
      </c>
      <c r="J41" s="2">
        <v>-3.0800000000000098</v>
      </c>
      <c r="K41" s="2">
        <v>0.66666666666666696</v>
      </c>
      <c r="L41" s="2">
        <v>0.33333333333333298</v>
      </c>
      <c r="M41" s="2">
        <v>-1.0266666666666699</v>
      </c>
      <c r="N41" s="2">
        <v>-9.9354838709677804E-2</v>
      </c>
      <c r="O41" s="2">
        <v>9.6774193548387094E-2</v>
      </c>
      <c r="P41" s="2">
        <v>0.33333333333333298</v>
      </c>
      <c r="Q41" s="2">
        <v>7092</v>
      </c>
    </row>
    <row r="42" spans="1:17" x14ac:dyDescent="0.25">
      <c r="A42" s="2">
        <f>(Table1[[#This Row],[profit]] / 123.16 * 1000) - (Table1[[#This Row],[positions]] * 0.08)</f>
        <v>-25.572900292302695</v>
      </c>
      <c r="B42" s="2" t="s">
        <v>37</v>
      </c>
      <c r="C42" s="2">
        <v>744</v>
      </c>
      <c r="D42" s="2" t="s">
        <v>34</v>
      </c>
      <c r="E42" s="2">
        <v>0.33</v>
      </c>
      <c r="F42" s="2">
        <v>0.01</v>
      </c>
      <c r="G42" s="2" t="b">
        <v>1</v>
      </c>
      <c r="H42" s="2">
        <v>3</v>
      </c>
      <c r="I42" s="2">
        <v>-3.12</v>
      </c>
      <c r="J42" s="2">
        <v>-3.12</v>
      </c>
      <c r="K42" s="2">
        <v>0.66666666666666696</v>
      </c>
      <c r="L42" s="2">
        <v>0.33333333333333298</v>
      </c>
      <c r="M42" s="2">
        <v>-1.04</v>
      </c>
      <c r="N42" s="2">
        <v>-0.100645161290323</v>
      </c>
      <c r="O42" s="2">
        <v>9.6774193548387094E-2</v>
      </c>
      <c r="P42" s="2">
        <v>0.33333333333333298</v>
      </c>
      <c r="Q42" s="2">
        <v>5782</v>
      </c>
    </row>
    <row r="43" spans="1:17" x14ac:dyDescent="0.25">
      <c r="A43" s="2">
        <f>(Table1[[#This Row],[profit]] / 123.16 * 1000) - (Table1[[#This Row],[positions]] * 0.08)</f>
        <v>-25.654095485547337</v>
      </c>
      <c r="B43" s="2" t="s">
        <v>37</v>
      </c>
      <c r="C43" s="2">
        <v>744</v>
      </c>
      <c r="D43" s="2" t="s">
        <v>34</v>
      </c>
      <c r="E43" s="2">
        <v>0.31</v>
      </c>
      <c r="F43" s="2">
        <v>0.02</v>
      </c>
      <c r="G43" s="2" t="b">
        <v>1</v>
      </c>
      <c r="H43" s="2">
        <v>3</v>
      </c>
      <c r="I43" s="2">
        <v>-3.1300000000000101</v>
      </c>
      <c r="J43" s="2">
        <v>-3.1300000000000101</v>
      </c>
      <c r="K43" s="2">
        <v>0.66666666666666696</v>
      </c>
      <c r="L43" s="2">
        <v>0.33333333333333298</v>
      </c>
      <c r="M43" s="2">
        <v>-1.0433333333333401</v>
      </c>
      <c r="N43" s="2">
        <v>-0.100967741935484</v>
      </c>
      <c r="O43" s="2">
        <v>9.6774193548387094E-2</v>
      </c>
      <c r="P43" s="2">
        <v>0.33333333333333298</v>
      </c>
      <c r="Q43" s="2">
        <v>5783</v>
      </c>
    </row>
    <row r="44" spans="1:17" x14ac:dyDescent="0.25">
      <c r="A44" s="2">
        <f>(Table1[[#This Row],[profit]] / 123.16 * 1000) - (Table1[[#This Row],[positions]] * 0.08)</f>
        <v>-26.384852224748293</v>
      </c>
      <c r="B44" s="2" t="s">
        <v>37</v>
      </c>
      <c r="C44" s="2">
        <v>744</v>
      </c>
      <c r="D44" s="2" t="s">
        <v>34</v>
      </c>
      <c r="E44" s="2">
        <v>0.33</v>
      </c>
      <c r="F44" s="2">
        <v>7.0000000000000007E-2</v>
      </c>
      <c r="G44" s="2" t="b">
        <v>1</v>
      </c>
      <c r="H44" s="2">
        <v>3</v>
      </c>
      <c r="I44" s="2">
        <v>-3.22</v>
      </c>
      <c r="J44" s="2">
        <v>-3.22</v>
      </c>
      <c r="K44" s="2">
        <v>0.66666666666666696</v>
      </c>
      <c r="L44" s="2">
        <v>0.33333333333333298</v>
      </c>
      <c r="M44" s="2">
        <v>-1.0733333333333299</v>
      </c>
      <c r="N44" s="2">
        <v>-0.10387096774193499</v>
      </c>
      <c r="O44" s="2">
        <v>9.6774193548387094E-2</v>
      </c>
      <c r="P44" s="2">
        <v>0.33333333333333298</v>
      </c>
      <c r="Q44" s="2">
        <v>5802</v>
      </c>
    </row>
    <row r="45" spans="1:17" x14ac:dyDescent="0.25">
      <c r="A45" s="2">
        <f>(Table1[[#This Row],[profit]] / 123.16 * 1000) - (Table1[[#This Row],[positions]] * 0.08)</f>
        <v>-26.873218577460133</v>
      </c>
      <c r="B45" s="2" t="s">
        <v>37</v>
      </c>
      <c r="C45" s="2">
        <v>744</v>
      </c>
      <c r="D45" s="2" t="s">
        <v>34</v>
      </c>
      <c r="E45" s="2">
        <v>0.21</v>
      </c>
      <c r="F45" s="2">
        <v>0.31</v>
      </c>
      <c r="G45" s="2" t="b">
        <v>1</v>
      </c>
      <c r="H45" s="2">
        <v>2</v>
      </c>
      <c r="I45" s="2">
        <v>-3.2899999999999898</v>
      </c>
      <c r="J45" s="2">
        <v>-3.2899999999999898</v>
      </c>
      <c r="K45" s="2">
        <v>0.5</v>
      </c>
      <c r="L45" s="2">
        <v>0.5</v>
      </c>
      <c r="M45" s="2">
        <v>-1.645</v>
      </c>
      <c r="N45" s="2">
        <v>-0.106129032258064</v>
      </c>
      <c r="O45" s="2">
        <v>6.4516129032258104E-2</v>
      </c>
      <c r="P45" s="2">
        <v>0.5</v>
      </c>
      <c r="Q45" s="2">
        <v>28195</v>
      </c>
    </row>
    <row r="46" spans="1:17" x14ac:dyDescent="0.25">
      <c r="A46" s="2">
        <f>(Table1[[#This Row],[profit]] / 123.16 * 1000) - (Table1[[#This Row],[positions]] * 0.08)</f>
        <v>-26.873218577460133</v>
      </c>
      <c r="B46" s="2" t="s">
        <v>37</v>
      </c>
      <c r="C46" s="2">
        <v>744</v>
      </c>
      <c r="D46" s="2" t="s">
        <v>34</v>
      </c>
      <c r="E46" s="2">
        <v>0.21</v>
      </c>
      <c r="F46" s="2">
        <v>0.33</v>
      </c>
      <c r="G46" s="2" t="b">
        <v>1</v>
      </c>
      <c r="H46" s="2">
        <v>2</v>
      </c>
      <c r="I46" s="2">
        <v>-3.2899999999999898</v>
      </c>
      <c r="J46" s="2">
        <v>-3.2899999999999898</v>
      </c>
      <c r="K46" s="2">
        <v>0.5</v>
      </c>
      <c r="L46" s="2">
        <v>0.5</v>
      </c>
      <c r="M46" s="2">
        <v>-1.645</v>
      </c>
      <c r="N46" s="2">
        <v>-0.106129032258064</v>
      </c>
      <c r="O46" s="2">
        <v>6.4516129032258104E-2</v>
      </c>
      <c r="P46" s="2">
        <v>0.5</v>
      </c>
      <c r="Q46" s="2">
        <v>28195</v>
      </c>
    </row>
    <row r="47" spans="1:17" x14ac:dyDescent="0.25">
      <c r="A47" s="2">
        <f>(Table1[[#This Row],[profit]] / 123.16 * 1000) - (Table1[[#This Row],[positions]] * 0.08)</f>
        <v>-27.602780123416611</v>
      </c>
      <c r="B47" s="2" t="s">
        <v>37</v>
      </c>
      <c r="C47" s="2">
        <v>744</v>
      </c>
      <c r="D47" s="2" t="s">
        <v>34</v>
      </c>
      <c r="E47" s="2">
        <v>0.28999999999999998</v>
      </c>
      <c r="F47" s="2">
        <v>0.14000000000000001</v>
      </c>
      <c r="G47" s="2" t="b">
        <v>1</v>
      </c>
      <c r="H47" s="2">
        <v>3</v>
      </c>
      <c r="I47" s="2">
        <v>-3.3699999999999899</v>
      </c>
      <c r="J47" s="2">
        <v>-3.3699999999999899</v>
      </c>
      <c r="K47" s="2">
        <v>0.66666666666666696</v>
      </c>
      <c r="L47" s="2">
        <v>0.33333333333333298</v>
      </c>
      <c r="M47" s="2">
        <v>-1.12333333333333</v>
      </c>
      <c r="N47" s="2">
        <v>-0.108709677419355</v>
      </c>
      <c r="O47" s="2">
        <v>9.6774193548387094E-2</v>
      </c>
      <c r="P47" s="2">
        <v>0.33333333333333298</v>
      </c>
      <c r="Q47" s="2">
        <v>9753</v>
      </c>
    </row>
    <row r="48" spans="1:17" x14ac:dyDescent="0.25">
      <c r="A48" s="2">
        <f>(Table1[[#This Row],[profit]] / 123.16 * 1000) - (Table1[[#This Row],[positions]] * 0.08)</f>
        <v>-28.17234166937309</v>
      </c>
      <c r="B48" s="2" t="s">
        <v>37</v>
      </c>
      <c r="C48" s="2">
        <v>744</v>
      </c>
      <c r="D48" s="2" t="s">
        <v>34</v>
      </c>
      <c r="E48" s="2">
        <v>0.22</v>
      </c>
      <c r="F48" s="2">
        <v>0.28000000000000003</v>
      </c>
      <c r="G48" s="2" t="b">
        <v>1</v>
      </c>
      <c r="H48" s="2">
        <v>2</v>
      </c>
      <c r="I48" s="2">
        <v>-3.44999999999999</v>
      </c>
      <c r="J48" s="2">
        <v>-3.44999999999999</v>
      </c>
      <c r="K48" s="2">
        <v>0.5</v>
      </c>
      <c r="L48" s="2">
        <v>0.5</v>
      </c>
      <c r="M48" s="2">
        <v>-1.7249999999999901</v>
      </c>
      <c r="N48" s="2">
        <v>-0.111290322580645</v>
      </c>
      <c r="O48" s="2">
        <v>6.4516129032258104E-2</v>
      </c>
      <c r="P48" s="2">
        <v>0.5</v>
      </c>
      <c r="Q48" s="2">
        <v>28057</v>
      </c>
    </row>
    <row r="49" spans="1:17" x14ac:dyDescent="0.25">
      <c r="A49" s="2">
        <f>(Table1[[#This Row],[profit]] / 123.16 * 1000) - (Table1[[#This Row],[positions]] * 0.08)</f>
        <v>-28.17234166937309</v>
      </c>
      <c r="B49" s="2" t="s">
        <v>37</v>
      </c>
      <c r="C49" s="2">
        <v>744</v>
      </c>
      <c r="D49" s="2" t="s">
        <v>34</v>
      </c>
      <c r="E49" s="2">
        <v>0.22</v>
      </c>
      <c r="F49" s="2">
        <v>0.31</v>
      </c>
      <c r="G49" s="2" t="b">
        <v>1</v>
      </c>
      <c r="H49" s="2">
        <v>2</v>
      </c>
      <c r="I49" s="2">
        <v>-3.44999999999999</v>
      </c>
      <c r="J49" s="2">
        <v>-3.44999999999999</v>
      </c>
      <c r="K49" s="2">
        <v>0.5</v>
      </c>
      <c r="L49" s="2">
        <v>0.5</v>
      </c>
      <c r="M49" s="2">
        <v>-1.7249999999999901</v>
      </c>
      <c r="N49" s="2">
        <v>-0.111290322580645</v>
      </c>
      <c r="O49" s="2">
        <v>6.4516129032258104E-2</v>
      </c>
      <c r="P49" s="2">
        <v>0.5</v>
      </c>
      <c r="Q49" s="2">
        <v>28060</v>
      </c>
    </row>
    <row r="50" spans="1:17" x14ac:dyDescent="0.25">
      <c r="A50" s="2">
        <f>(Table1[[#This Row],[profit]] / 123.16 * 1000) - (Table1[[#This Row],[positions]] * 0.08)</f>
        <v>-28.251146476128451</v>
      </c>
      <c r="B50" s="2" t="s">
        <v>37</v>
      </c>
      <c r="C50" s="2">
        <v>744</v>
      </c>
      <c r="D50" s="2" t="s">
        <v>34</v>
      </c>
      <c r="E50" s="2">
        <v>0.3</v>
      </c>
      <c r="F50" s="2">
        <v>0.08</v>
      </c>
      <c r="G50" s="2" t="b">
        <v>1</v>
      </c>
      <c r="H50" s="2">
        <v>4</v>
      </c>
      <c r="I50" s="2">
        <v>-3.43999999999998</v>
      </c>
      <c r="J50" s="2">
        <v>-3.43999999999998</v>
      </c>
      <c r="K50" s="2">
        <v>0.75</v>
      </c>
      <c r="L50" s="2">
        <v>0.25</v>
      </c>
      <c r="M50" s="2">
        <v>-0.85999999999999599</v>
      </c>
      <c r="N50" s="2">
        <v>-0.11096774193548301</v>
      </c>
      <c r="O50" s="2">
        <v>0.12903225806451599</v>
      </c>
      <c r="P50" s="2">
        <v>0.33333333333333298</v>
      </c>
      <c r="Q50" s="2">
        <v>4693</v>
      </c>
    </row>
    <row r="51" spans="1:17" x14ac:dyDescent="0.25">
      <c r="A51" s="2">
        <f>(Table1[[#This Row],[profit]] / 123.16 * 1000) - (Table1[[#This Row],[positions]] * 0.08)</f>
        <v>-28.33234166937309</v>
      </c>
      <c r="B51" s="2" t="s">
        <v>37</v>
      </c>
      <c r="C51" s="2">
        <v>744</v>
      </c>
      <c r="D51" s="2" t="s">
        <v>34</v>
      </c>
      <c r="E51" s="2">
        <v>0.28000000000000003</v>
      </c>
      <c r="F51" s="2">
        <v>0.03</v>
      </c>
      <c r="G51" s="2" t="b">
        <v>1</v>
      </c>
      <c r="H51" s="2">
        <v>4</v>
      </c>
      <c r="I51" s="2">
        <v>-3.44999999999999</v>
      </c>
      <c r="J51" s="2">
        <v>-3.44999999999999</v>
      </c>
      <c r="K51" s="2">
        <v>0.75</v>
      </c>
      <c r="L51" s="2">
        <v>0.25</v>
      </c>
      <c r="M51" s="2">
        <v>-0.86249999999999705</v>
      </c>
      <c r="N51" s="2">
        <v>-0.111290322580645</v>
      </c>
      <c r="O51" s="2">
        <v>0.12903225806451599</v>
      </c>
      <c r="P51" s="2">
        <v>0.33333333333333298</v>
      </c>
      <c r="Q51" s="2">
        <v>4679</v>
      </c>
    </row>
    <row r="52" spans="1:17" x14ac:dyDescent="0.25">
      <c r="A52" s="2">
        <f>(Table1[[#This Row],[profit]] / 123.16 * 1000) - (Table1[[#This Row],[positions]] * 0.08)</f>
        <v>-28.903098408574294</v>
      </c>
      <c r="B52" s="2" t="s">
        <v>37</v>
      </c>
      <c r="C52" s="2">
        <v>744</v>
      </c>
      <c r="D52" s="2" t="s">
        <v>34</v>
      </c>
      <c r="E52" s="2">
        <v>0.24</v>
      </c>
      <c r="F52" s="2">
        <v>0.22</v>
      </c>
      <c r="G52" s="2" t="b">
        <v>1</v>
      </c>
      <c r="H52" s="2">
        <v>2</v>
      </c>
      <c r="I52" s="2">
        <v>-3.5400000000000098</v>
      </c>
      <c r="J52" s="2">
        <v>-3.5400000000000098</v>
      </c>
      <c r="K52" s="2">
        <v>0.5</v>
      </c>
      <c r="L52" s="2">
        <v>0</v>
      </c>
      <c r="M52" s="2">
        <v>-1.77</v>
      </c>
      <c r="N52" s="2">
        <v>-0.114193548387097</v>
      </c>
      <c r="O52" s="2">
        <v>6.4516129032258104E-2</v>
      </c>
      <c r="P52" s="2">
        <v>0</v>
      </c>
      <c r="Q52" s="2">
        <v>15851</v>
      </c>
    </row>
    <row r="53" spans="1:17" x14ac:dyDescent="0.25">
      <c r="A53" s="2">
        <f>(Table1[[#This Row],[profit]] / 123.16 * 1000) - (Table1[[#This Row],[positions]] * 0.08)</f>
        <v>-30.525807080221014</v>
      </c>
      <c r="B53" s="2" t="s">
        <v>37</v>
      </c>
      <c r="C53" s="2">
        <v>744</v>
      </c>
      <c r="D53" s="2" t="s">
        <v>34</v>
      </c>
      <c r="E53" s="2">
        <v>0.25</v>
      </c>
      <c r="F53" s="2">
        <v>0.19</v>
      </c>
      <c r="G53" s="2" t="b">
        <v>1</v>
      </c>
      <c r="H53" s="2">
        <v>3</v>
      </c>
      <c r="I53" s="2">
        <v>-3.73000000000002</v>
      </c>
      <c r="J53" s="2">
        <v>-3.73000000000002</v>
      </c>
      <c r="K53" s="2">
        <v>0.66666666666666696</v>
      </c>
      <c r="L53" s="2">
        <v>0.33333333333333298</v>
      </c>
      <c r="M53" s="2">
        <v>-1.2433333333333401</v>
      </c>
      <c r="N53" s="2">
        <v>-0.12032258064516201</v>
      </c>
      <c r="O53" s="2">
        <v>9.6774193548387094E-2</v>
      </c>
      <c r="P53" s="2">
        <v>0.33333333333333298</v>
      </c>
      <c r="Q53" s="2">
        <v>10381</v>
      </c>
    </row>
    <row r="54" spans="1:17" x14ac:dyDescent="0.25">
      <c r="A54" s="2">
        <f>(Table1[[#This Row],[profit]] / 123.16 * 1000) - (Table1[[#This Row],[positions]] * 0.08)</f>
        <v>-32.472101331601408</v>
      </c>
      <c r="B54" s="2" t="s">
        <v>37</v>
      </c>
      <c r="C54" s="2">
        <v>744</v>
      </c>
      <c r="D54" s="2" t="s">
        <v>34</v>
      </c>
      <c r="E54" s="2">
        <v>0.26</v>
      </c>
      <c r="F54" s="2">
        <v>0.01</v>
      </c>
      <c r="G54" s="2" t="b">
        <v>1</v>
      </c>
      <c r="H54" s="2">
        <v>5</v>
      </c>
      <c r="I54" s="2">
        <v>-3.9500000000000299</v>
      </c>
      <c r="J54" s="2">
        <v>-3.9500000000000299</v>
      </c>
      <c r="K54" s="2">
        <v>0.8</v>
      </c>
      <c r="L54" s="2">
        <v>0.2</v>
      </c>
      <c r="M54" s="2">
        <v>-0.79000000000000603</v>
      </c>
      <c r="N54" s="2">
        <v>-0.127419354838711</v>
      </c>
      <c r="O54" s="2">
        <v>0.16129032258064499</v>
      </c>
      <c r="P54" s="2">
        <v>0</v>
      </c>
      <c r="Q54" s="2">
        <v>3930</v>
      </c>
    </row>
    <row r="55" spans="1:17" x14ac:dyDescent="0.25">
      <c r="A55" s="2">
        <f>(Table1[[#This Row],[profit]] / 123.16 * 1000) - (Table1[[#This Row],[positions]] * 0.08)</f>
        <v>-34.48953790191613</v>
      </c>
      <c r="B55" s="2" t="s">
        <v>37</v>
      </c>
      <c r="C55" s="2">
        <v>744</v>
      </c>
      <c r="D55" s="2" t="s">
        <v>34</v>
      </c>
      <c r="E55" s="2">
        <v>0.2</v>
      </c>
      <c r="F55" s="2">
        <v>0.2</v>
      </c>
      <c r="G55" s="2">
        <v>2</v>
      </c>
      <c r="H55" s="2">
        <v>-4.2899999999999903</v>
      </c>
      <c r="I55" s="2">
        <v>-4.2899999999999903</v>
      </c>
      <c r="J55" s="2">
        <v>0.5</v>
      </c>
      <c r="K55" s="2">
        <v>0</v>
      </c>
      <c r="L55" s="2">
        <v>-2.145</v>
      </c>
      <c r="M55" s="2">
        <v>-0.138387096774193</v>
      </c>
      <c r="N55" s="2">
        <v>6.4516129032258104E-2</v>
      </c>
      <c r="O55" s="2">
        <v>0</v>
      </c>
      <c r="P55" s="2">
        <v>22037</v>
      </c>
      <c r="Q55" s="2"/>
    </row>
    <row r="56" spans="1:17" x14ac:dyDescent="0.25">
      <c r="A56" s="2">
        <f>(Table1[[#This Row],[profit]] / 123.16 * 1000) - (Table1[[#This Row],[positions]] * 0.08)</f>
        <v>-35.150347515427086</v>
      </c>
      <c r="B56" s="2" t="s">
        <v>37</v>
      </c>
      <c r="C56" s="2">
        <v>744</v>
      </c>
      <c r="D56" s="2" t="s">
        <v>34</v>
      </c>
      <c r="E56" s="2">
        <v>0.25</v>
      </c>
      <c r="F56" s="2">
        <v>0.05</v>
      </c>
      <c r="G56" s="2" t="b">
        <v>1</v>
      </c>
      <c r="H56" s="2">
        <v>6</v>
      </c>
      <c r="I56" s="2">
        <v>-4.2699999999999996</v>
      </c>
      <c r="J56" s="2">
        <v>-4.2699999999999996</v>
      </c>
      <c r="K56" s="2">
        <v>0.83333333333333304</v>
      </c>
      <c r="L56" s="2">
        <v>0.16666666666666699</v>
      </c>
      <c r="M56" s="2">
        <v>-0.711666666666666</v>
      </c>
      <c r="N56" s="2">
        <v>-0.13774193548387101</v>
      </c>
      <c r="O56" s="2">
        <v>0.19354838709677399</v>
      </c>
      <c r="P56" s="2">
        <v>0</v>
      </c>
      <c r="Q56" s="2">
        <v>3945</v>
      </c>
    </row>
    <row r="57" spans="1:17" x14ac:dyDescent="0.25">
      <c r="A57" s="2">
        <f>(Table1[[#This Row],[profit]] / 123.16 * 1000) - (Table1[[#This Row],[positions]] * 0.08)</f>
        <v>-35.967080220850924</v>
      </c>
      <c r="B57" s="2" t="s">
        <v>37</v>
      </c>
      <c r="C57" s="2">
        <v>744</v>
      </c>
      <c r="D57" s="2" t="s">
        <v>34</v>
      </c>
      <c r="E57" s="2">
        <v>0.2</v>
      </c>
      <c r="F57" s="2">
        <v>0.23</v>
      </c>
      <c r="G57" s="2" t="b">
        <v>1</v>
      </c>
      <c r="H57" s="2">
        <v>2</v>
      </c>
      <c r="I57" s="2">
        <v>-4.41</v>
      </c>
      <c r="J57" s="2">
        <v>-4.41</v>
      </c>
      <c r="K57" s="2">
        <v>0.5</v>
      </c>
      <c r="L57" s="2">
        <v>0</v>
      </c>
      <c r="M57" s="2">
        <v>-2.2050000000000001</v>
      </c>
      <c r="N57" s="2">
        <v>-0.14225806451612899</v>
      </c>
      <c r="O57" s="2">
        <v>6.4516129032258104E-2</v>
      </c>
      <c r="P57" s="2">
        <v>0</v>
      </c>
      <c r="Q57" s="2">
        <v>22131</v>
      </c>
    </row>
    <row r="58" spans="1:17" x14ac:dyDescent="0.25">
      <c r="A58" s="2">
        <f>(Table1[[#This Row],[profit]] / 123.16 * 1000) - (Table1[[#This Row],[positions]] * 0.08)</f>
        <v>-37.748593699253171</v>
      </c>
      <c r="B58" s="2" t="s">
        <v>37</v>
      </c>
      <c r="C58" s="2">
        <v>744</v>
      </c>
      <c r="D58" s="2" t="s">
        <v>34</v>
      </c>
      <c r="E58" s="2">
        <v>0.2</v>
      </c>
      <c r="F58" s="2">
        <v>0.16</v>
      </c>
      <c r="G58" s="2" t="b">
        <v>1</v>
      </c>
      <c r="H58" s="2">
        <v>6</v>
      </c>
      <c r="I58" s="2">
        <v>-4.5900000000000203</v>
      </c>
      <c r="J58" s="2">
        <v>-4.5900000000000203</v>
      </c>
      <c r="K58" s="2">
        <v>0.33333333333333298</v>
      </c>
      <c r="L58" s="2">
        <v>0.16666666666666699</v>
      </c>
      <c r="M58" s="2">
        <v>-0.76500000000000301</v>
      </c>
      <c r="N58" s="2">
        <v>-0.14806451612903301</v>
      </c>
      <c r="O58" s="2">
        <v>0.19354838709677399</v>
      </c>
      <c r="P58" s="2">
        <v>0.25</v>
      </c>
      <c r="Q58" s="2">
        <v>5750</v>
      </c>
    </row>
    <row r="59" spans="1:17" x14ac:dyDescent="0.25">
      <c r="A59" s="2">
        <f>(Table1[[#This Row],[profit]] / 123.16 * 1000) - (Table1[[#This Row],[positions]] * 0.08)</f>
        <v>-39.858473530367171</v>
      </c>
      <c r="B59" s="2" t="s">
        <v>37</v>
      </c>
      <c r="C59" s="2">
        <v>744</v>
      </c>
      <c r="D59" s="2" t="s">
        <v>34</v>
      </c>
      <c r="E59" s="2">
        <v>0.2</v>
      </c>
      <c r="F59" s="2">
        <v>0.13</v>
      </c>
      <c r="G59" s="2" t="b">
        <v>1</v>
      </c>
      <c r="H59" s="2">
        <v>7</v>
      </c>
      <c r="I59" s="2">
        <v>-4.8400000000000203</v>
      </c>
      <c r="J59" s="2">
        <v>-4.8400000000000203</v>
      </c>
      <c r="K59" s="2">
        <v>0.42857142857142899</v>
      </c>
      <c r="L59" s="2">
        <v>0.14285714285714299</v>
      </c>
      <c r="M59" s="2">
        <v>-0.69142857142857395</v>
      </c>
      <c r="N59" s="2">
        <v>-0.15612903225806499</v>
      </c>
      <c r="O59" s="2">
        <v>0.225806451612903</v>
      </c>
      <c r="P59" s="2">
        <v>0.16666666666666699</v>
      </c>
      <c r="Q59" s="2">
        <v>4077</v>
      </c>
    </row>
    <row r="60" spans="1:17" x14ac:dyDescent="0.25">
      <c r="A60" s="2">
        <f>(Table1[[#This Row],[profit]] / 123.16 * 1000) - (Table1[[#This Row],[positions]] * 0.08)</f>
        <v>-41.479987008769079</v>
      </c>
      <c r="B60" s="2" t="s">
        <v>37</v>
      </c>
      <c r="C60" s="2">
        <v>744</v>
      </c>
      <c r="D60" s="2" t="s">
        <v>34</v>
      </c>
      <c r="E60" s="2">
        <v>0.22</v>
      </c>
      <c r="F60" s="2">
        <v>0.06</v>
      </c>
      <c r="G60" s="2" t="b">
        <v>1</v>
      </c>
      <c r="H60" s="2">
        <v>9</v>
      </c>
      <c r="I60" s="2">
        <v>-5.0199999999999996</v>
      </c>
      <c r="J60" s="2">
        <v>-5.0199999999999996</v>
      </c>
      <c r="K60" s="2">
        <v>0.55555555555555602</v>
      </c>
      <c r="L60" s="2">
        <v>0.11111111111111099</v>
      </c>
      <c r="M60" s="2">
        <v>-0.55777777777777704</v>
      </c>
      <c r="N60" s="2">
        <v>-0.16193548387096801</v>
      </c>
      <c r="O60" s="2">
        <v>0.29032258064516098</v>
      </c>
      <c r="P60" s="2">
        <v>0.16666666666666699</v>
      </c>
      <c r="Q60" s="2">
        <v>2858</v>
      </c>
    </row>
    <row r="61" spans="1:17" x14ac:dyDescent="0.25">
      <c r="A61" s="2">
        <f>(Table1[[#This Row],[profit]] / 123.16 * 1000) - (Table1[[#This Row],[positions]] * 0.08)</f>
        <v>-42.046686066905004</v>
      </c>
      <c r="B61" s="2" t="s">
        <v>37</v>
      </c>
      <c r="C61" s="2">
        <v>744</v>
      </c>
      <c r="D61" s="2" t="s">
        <v>34</v>
      </c>
      <c r="E61" s="2">
        <v>0.2</v>
      </c>
      <c r="F61" s="2">
        <v>0.1</v>
      </c>
      <c r="G61" s="2">
        <v>9</v>
      </c>
      <c r="H61" s="2">
        <v>-5.23000000000002</v>
      </c>
      <c r="I61" s="2">
        <v>-5.23000000000002</v>
      </c>
      <c r="J61" s="2">
        <v>0.55555555555555602</v>
      </c>
      <c r="K61" s="2">
        <v>0.11111111111111099</v>
      </c>
      <c r="L61" s="2">
        <v>-0.58111111111111302</v>
      </c>
      <c r="M61" s="2">
        <v>-0.168709677419355</v>
      </c>
      <c r="N61" s="2">
        <v>0.29032258064516098</v>
      </c>
      <c r="O61" s="2">
        <v>0.14285714285714299</v>
      </c>
      <c r="P61" s="2">
        <v>3105</v>
      </c>
      <c r="Q61" s="2"/>
    </row>
    <row r="62" spans="1:17" x14ac:dyDescent="0.25">
      <c r="A62" s="2">
        <f>(Table1[[#This Row],[profit]] / 123.16 * 1000) - (Table1[[#This Row],[positions]] * 0.08)</f>
        <v>-44.727794738551395</v>
      </c>
      <c r="B62" s="2" t="s">
        <v>37</v>
      </c>
      <c r="C62" s="2">
        <v>744</v>
      </c>
      <c r="D62" s="2" t="s">
        <v>34</v>
      </c>
      <c r="E62" s="2">
        <v>0.23</v>
      </c>
      <c r="F62" s="2">
        <v>0.09</v>
      </c>
      <c r="G62" s="2" t="b">
        <v>1</v>
      </c>
      <c r="H62" s="2">
        <v>9</v>
      </c>
      <c r="I62" s="2">
        <v>-5.4199999999999902</v>
      </c>
      <c r="J62" s="2">
        <v>-5.4199999999999902</v>
      </c>
      <c r="K62" s="2">
        <v>0.55555555555555602</v>
      </c>
      <c r="L62" s="2">
        <v>0.11111111111111099</v>
      </c>
      <c r="M62" s="2">
        <v>-0.60222222222222099</v>
      </c>
      <c r="N62" s="2">
        <v>-0.17483870967741899</v>
      </c>
      <c r="O62" s="2">
        <v>0.29032258064516098</v>
      </c>
      <c r="P62" s="2">
        <v>0.14285714285714299</v>
      </c>
      <c r="Q62" s="2">
        <v>3022</v>
      </c>
    </row>
    <row r="63" spans="1:17" x14ac:dyDescent="0.25">
      <c r="A63" s="2">
        <f>(Table1[[#This Row],[profit]] / 123.16 * 1000) - (Table1[[#This Row],[positions]] * 0.08)</f>
        <v>-44.88898993179636</v>
      </c>
      <c r="B63" s="2" t="s">
        <v>37</v>
      </c>
      <c r="C63" s="2">
        <v>744</v>
      </c>
      <c r="D63" s="2" t="s">
        <v>34</v>
      </c>
      <c r="E63" s="2">
        <v>0.19</v>
      </c>
      <c r="F63" s="2">
        <v>0.15</v>
      </c>
      <c r="G63" s="2" t="b">
        <v>1</v>
      </c>
      <c r="H63" s="2">
        <v>10</v>
      </c>
      <c r="I63" s="2">
        <v>-5.4300000000000397</v>
      </c>
      <c r="J63" s="2">
        <v>-5.4300000000000397</v>
      </c>
      <c r="K63" s="2">
        <v>0.5</v>
      </c>
      <c r="L63" s="2">
        <v>0.2</v>
      </c>
      <c r="M63" s="2">
        <v>-0.54300000000000304</v>
      </c>
      <c r="N63" s="2">
        <v>-0.17516129032258199</v>
      </c>
      <c r="O63" s="2">
        <v>0.32258064516128998</v>
      </c>
      <c r="P63" s="2">
        <v>0.2</v>
      </c>
      <c r="Q63" s="2">
        <v>4319</v>
      </c>
    </row>
    <row r="64" spans="1:17" x14ac:dyDescent="0.25">
      <c r="A64" s="2">
        <f>(Table1[[#This Row],[profit]] / 123.16 * 1000) - (Table1[[#This Row],[positions]] * 0.08)</f>
        <v>-45.372575511530037</v>
      </c>
      <c r="B64" s="2" t="s">
        <v>37</v>
      </c>
      <c r="C64" s="2">
        <v>744</v>
      </c>
      <c r="D64" s="2" t="s">
        <v>34</v>
      </c>
      <c r="E64" s="2">
        <v>0.15</v>
      </c>
      <c r="F64" s="2">
        <v>0.13</v>
      </c>
      <c r="G64" s="2" t="b">
        <v>1</v>
      </c>
      <c r="H64" s="2">
        <v>13</v>
      </c>
      <c r="I64" s="2">
        <v>-5.4600000000000399</v>
      </c>
      <c r="J64" s="2">
        <v>-5.4600000000000399</v>
      </c>
      <c r="K64" s="2">
        <v>0.61538461538461497</v>
      </c>
      <c r="L64" s="2">
        <v>0.15384615384615399</v>
      </c>
      <c r="M64" s="2">
        <v>-0.42000000000000298</v>
      </c>
      <c r="N64" s="2">
        <v>-0.176129032258066</v>
      </c>
      <c r="O64" s="2">
        <v>0.41935483870967699</v>
      </c>
      <c r="P64" s="2">
        <v>0.33333333333333298</v>
      </c>
      <c r="Q64" s="2">
        <v>3391</v>
      </c>
    </row>
    <row r="65" spans="1:17" x14ac:dyDescent="0.25">
      <c r="A65" s="2">
        <f>(Table1[[#This Row],[profit]] / 123.16 * 1000) - (Table1[[#This Row],[positions]] * 0.08)</f>
        <v>-45.934965898019243</v>
      </c>
      <c r="B65" s="2" t="s">
        <v>37</v>
      </c>
      <c r="C65" s="2">
        <v>744</v>
      </c>
      <c r="D65" s="2" t="s">
        <v>34</v>
      </c>
      <c r="E65" s="2">
        <v>0.15</v>
      </c>
      <c r="F65" s="2">
        <v>0.02</v>
      </c>
      <c r="G65" s="2" t="b">
        <v>1</v>
      </c>
      <c r="H65" s="2">
        <v>18</v>
      </c>
      <c r="I65" s="2">
        <v>-5.4800000000000502</v>
      </c>
      <c r="J65" s="2">
        <v>-5.4800000000000502</v>
      </c>
      <c r="K65" s="2">
        <v>0.5</v>
      </c>
      <c r="L65" s="2">
        <v>0.22222222222222199</v>
      </c>
      <c r="M65" s="2">
        <v>-0.30444444444444702</v>
      </c>
      <c r="N65" s="2">
        <v>-0.176774193548389</v>
      </c>
      <c r="O65" s="2">
        <v>0.58064516129032295</v>
      </c>
      <c r="P65" s="2">
        <v>0.22222222222222199</v>
      </c>
      <c r="Q65" s="2">
        <v>1888</v>
      </c>
    </row>
    <row r="66" spans="1:17" x14ac:dyDescent="0.25">
      <c r="A66" s="2">
        <f>(Table1[[#This Row],[profit]] / 123.16 * 1000) - (Table1[[#This Row],[positions]] * 0.08)</f>
        <v>-49.665423838906229</v>
      </c>
      <c r="B66" s="2" t="s">
        <v>37</v>
      </c>
      <c r="C66" s="2">
        <v>744</v>
      </c>
      <c r="D66" s="2" t="s">
        <v>34</v>
      </c>
      <c r="E66" s="2">
        <v>0.01</v>
      </c>
      <c r="F66" s="2">
        <v>0.34</v>
      </c>
      <c r="G66" s="2" t="b">
        <v>0</v>
      </c>
      <c r="H66" s="2">
        <v>837</v>
      </c>
      <c r="I66" s="2">
        <v>2.1300000000003099</v>
      </c>
      <c r="J66" s="2">
        <v>-0.12999999999971101</v>
      </c>
      <c r="K66" s="2">
        <v>1</v>
      </c>
      <c r="L66" s="2">
        <v>3.2258064516128997E-2</v>
      </c>
      <c r="M66" s="2">
        <v>2.5448028673838801E-3</v>
      </c>
      <c r="N66" s="2">
        <v>6.8709677419364804E-2</v>
      </c>
      <c r="O66" s="2">
        <v>27</v>
      </c>
      <c r="P66" s="2">
        <v>0.4</v>
      </c>
      <c r="Q66" s="2">
        <v>45</v>
      </c>
    </row>
    <row r="67" spans="1:17" x14ac:dyDescent="0.25">
      <c r="A67" s="2">
        <f>(Table1[[#This Row],[profit]] / 123.16 * 1000) - (Table1[[#This Row],[positions]] * 0.08)</f>
        <v>-49.746619032150875</v>
      </c>
      <c r="B67" s="2" t="s">
        <v>37</v>
      </c>
      <c r="C67" s="2">
        <v>744</v>
      </c>
      <c r="D67" s="2" t="s">
        <v>34</v>
      </c>
      <c r="E67" s="2">
        <v>0.05</v>
      </c>
      <c r="F67" s="2">
        <v>0.33</v>
      </c>
      <c r="G67" s="2" t="b">
        <v>0</v>
      </c>
      <c r="H67" s="2">
        <v>837</v>
      </c>
      <c r="I67" s="2">
        <v>2.1200000000002999</v>
      </c>
      <c r="J67" s="2">
        <v>-0.13999999999971599</v>
      </c>
      <c r="K67" s="2">
        <v>1</v>
      </c>
      <c r="L67" s="2">
        <v>3.2258064516128997E-2</v>
      </c>
      <c r="M67" s="2">
        <v>2.5328554360816002E-3</v>
      </c>
      <c r="N67" s="2">
        <v>6.8387096774203293E-2</v>
      </c>
      <c r="O67" s="2">
        <v>27</v>
      </c>
      <c r="P67" s="2">
        <v>0.4</v>
      </c>
      <c r="Q67" s="2">
        <v>45</v>
      </c>
    </row>
    <row r="68" spans="1:17" x14ac:dyDescent="0.25">
      <c r="A68" s="2">
        <f>(Table1[[#This Row],[profit]] / 123.16 * 1000) - (Table1[[#This Row],[positions]] * 0.08)</f>
        <v>-49.910204611884538</v>
      </c>
      <c r="B68" s="2" t="s">
        <v>37</v>
      </c>
      <c r="C68" s="2">
        <v>744</v>
      </c>
      <c r="D68" s="2" t="s">
        <v>34</v>
      </c>
      <c r="E68" s="2">
        <v>0.15</v>
      </c>
      <c r="F68" s="2">
        <v>0.33</v>
      </c>
      <c r="G68" s="2" t="b">
        <v>0</v>
      </c>
      <c r="H68" s="2">
        <v>836</v>
      </c>
      <c r="I68" s="2">
        <v>2.0900000000003001</v>
      </c>
      <c r="J68" s="2">
        <v>-0.16999999999971699</v>
      </c>
      <c r="K68" s="2">
        <v>1</v>
      </c>
      <c r="L68" s="2">
        <v>3.3492822966507199E-2</v>
      </c>
      <c r="M68" s="2">
        <v>2.50000000000036E-3</v>
      </c>
      <c r="N68" s="2">
        <v>6.74193548387194E-2</v>
      </c>
      <c r="O68" s="2">
        <v>26.9677419354839</v>
      </c>
      <c r="P68" s="2">
        <v>0.75</v>
      </c>
      <c r="Q68" s="2">
        <v>32</v>
      </c>
    </row>
    <row r="69" spans="1:17" x14ac:dyDescent="0.25">
      <c r="A69" s="2">
        <f>(Table1[[#This Row],[profit]] / 123.16 * 1000) - (Table1[[#This Row],[positions]] * 0.08)</f>
        <v>-49.915920753491719</v>
      </c>
      <c r="B69" s="2" t="s">
        <v>37</v>
      </c>
      <c r="C69" s="2">
        <v>744</v>
      </c>
      <c r="D69" s="2" t="s">
        <v>34</v>
      </c>
      <c r="E69" s="2">
        <v>0.18</v>
      </c>
      <c r="F69" s="2">
        <v>0.02</v>
      </c>
      <c r="G69" s="2" t="b">
        <v>1</v>
      </c>
      <c r="H69" s="2">
        <v>16</v>
      </c>
      <c r="I69" s="2">
        <v>-5.9900000000000402</v>
      </c>
      <c r="J69" s="2">
        <v>-5.9900000000000402</v>
      </c>
      <c r="K69" s="2">
        <v>0.5625</v>
      </c>
      <c r="L69" s="2">
        <v>0.125</v>
      </c>
      <c r="M69" s="2">
        <v>-0.37437500000000201</v>
      </c>
      <c r="N69" s="2">
        <v>-0.193225806451614</v>
      </c>
      <c r="O69" s="2">
        <v>0.51612903225806495</v>
      </c>
      <c r="P69" s="2">
        <v>0.14285714285714299</v>
      </c>
      <c r="Q69" s="2">
        <v>1992</v>
      </c>
    </row>
    <row r="70" spans="1:17" x14ac:dyDescent="0.25">
      <c r="A70" s="2">
        <f>(Table1[[#This Row],[profit]] / 123.16 * 1000) - (Table1[[#This Row],[positions]] * 0.08)</f>
        <v>-49.915920753491719</v>
      </c>
      <c r="B70" s="2" t="s">
        <v>37</v>
      </c>
      <c r="C70" s="2">
        <v>744</v>
      </c>
      <c r="D70" s="2" t="s">
        <v>34</v>
      </c>
      <c r="E70" s="2">
        <v>0.18</v>
      </c>
      <c r="F70" s="2">
        <v>0.02</v>
      </c>
      <c r="G70" s="2" t="b">
        <v>1</v>
      </c>
      <c r="H70" s="2">
        <v>16</v>
      </c>
      <c r="I70" s="2">
        <v>-5.9900000000000402</v>
      </c>
      <c r="J70" s="2">
        <v>-5.9900000000000402</v>
      </c>
      <c r="K70" s="2">
        <v>0.5625</v>
      </c>
      <c r="L70" s="2">
        <v>0.125</v>
      </c>
      <c r="M70" s="2">
        <v>-0.37437500000000201</v>
      </c>
      <c r="N70" s="2">
        <v>-0.193225806451614</v>
      </c>
      <c r="O70" s="2">
        <v>0.51612903225806495</v>
      </c>
      <c r="P70" s="2">
        <v>0.14285714285714299</v>
      </c>
      <c r="Q70" s="2">
        <v>1992</v>
      </c>
    </row>
    <row r="71" spans="1:17" x14ac:dyDescent="0.25">
      <c r="A71" s="2">
        <f>(Table1[[#This Row],[profit]] / 123.16 * 1000) - (Table1[[#This Row],[positions]] * 0.08)</f>
        <v>-50.071399805129026</v>
      </c>
      <c r="B71" s="2" t="s">
        <v>37</v>
      </c>
      <c r="C71" s="2">
        <v>744</v>
      </c>
      <c r="D71" s="2" t="s">
        <v>34</v>
      </c>
      <c r="E71" s="2">
        <v>0.02</v>
      </c>
      <c r="F71" s="2">
        <v>0.33</v>
      </c>
      <c r="G71" s="2" t="b">
        <v>0</v>
      </c>
      <c r="H71" s="2">
        <v>837</v>
      </c>
      <c r="I71" s="2">
        <v>2.08000000000031</v>
      </c>
      <c r="J71" s="2">
        <v>-0.179999999999708</v>
      </c>
      <c r="K71" s="2">
        <v>1</v>
      </c>
      <c r="L71" s="2">
        <v>3.2258064516128997E-2</v>
      </c>
      <c r="M71" s="2">
        <v>2.48506571087253E-3</v>
      </c>
      <c r="N71" s="2">
        <v>6.7096774193558403E-2</v>
      </c>
      <c r="O71" s="2">
        <v>27</v>
      </c>
      <c r="P71" s="2">
        <v>0.4</v>
      </c>
      <c r="Q71" s="2">
        <v>45</v>
      </c>
    </row>
    <row r="72" spans="1:17" x14ac:dyDescent="0.25">
      <c r="A72" s="2">
        <f>(Table1[[#This Row],[profit]] / 123.16 * 1000) - (Table1[[#This Row],[positions]] * 0.08)</f>
        <v>-50.801896719714271</v>
      </c>
      <c r="B72" s="2" t="s">
        <v>37</v>
      </c>
      <c r="C72" s="2">
        <v>744</v>
      </c>
      <c r="D72" s="2" t="s">
        <v>34</v>
      </c>
      <c r="E72" s="2">
        <v>0.12</v>
      </c>
      <c r="F72" s="2">
        <v>0</v>
      </c>
      <c r="G72" s="2" t="b">
        <v>1</v>
      </c>
      <c r="H72" s="2">
        <v>22</v>
      </c>
      <c r="I72" s="2">
        <v>-6.0400000000000098</v>
      </c>
      <c r="J72" s="2">
        <v>-6.0400000000000098</v>
      </c>
      <c r="K72" s="2">
        <v>0.45454545454545497</v>
      </c>
      <c r="L72" s="2">
        <v>0.18181818181818199</v>
      </c>
      <c r="M72" s="2">
        <v>-0.27454545454545498</v>
      </c>
      <c r="N72" s="2">
        <v>-0.19483870967742001</v>
      </c>
      <c r="O72" s="2">
        <v>0.70967741935483897</v>
      </c>
      <c r="P72" s="2">
        <v>0.22222222222222199</v>
      </c>
      <c r="Q72" s="2">
        <v>1609</v>
      </c>
    </row>
    <row r="73" spans="1:17" x14ac:dyDescent="0.25">
      <c r="A73" s="2">
        <f>(Table1[[#This Row],[profit]] / 123.16 * 1000) - (Table1[[#This Row],[positions]] * 0.08)</f>
        <v>-50.970263072426349</v>
      </c>
      <c r="B73" s="2" t="s">
        <v>37</v>
      </c>
      <c r="C73" s="2">
        <v>744</v>
      </c>
      <c r="D73" s="2" t="s">
        <v>34</v>
      </c>
      <c r="E73" s="2">
        <v>0.15</v>
      </c>
      <c r="F73" s="2">
        <v>0.06</v>
      </c>
      <c r="G73" s="2" t="b">
        <v>1</v>
      </c>
      <c r="H73" s="2">
        <v>17</v>
      </c>
      <c r="I73" s="2">
        <v>-6.1100000000000296</v>
      </c>
      <c r="J73" s="2">
        <v>-6.1100000000000296</v>
      </c>
      <c r="K73" s="2">
        <v>0.52941176470588203</v>
      </c>
      <c r="L73" s="2">
        <v>0.17647058823529399</v>
      </c>
      <c r="M73" s="2">
        <v>-0.35941176470588398</v>
      </c>
      <c r="N73" s="2">
        <v>-0.19709677419354901</v>
      </c>
      <c r="O73" s="2">
        <v>0.54838709677419395</v>
      </c>
      <c r="P73" s="2">
        <v>0.14285714285714299</v>
      </c>
      <c r="Q73" s="2">
        <v>2112</v>
      </c>
    </row>
    <row r="74" spans="1:17" x14ac:dyDescent="0.25">
      <c r="A74" s="2">
        <f>(Table1[[#This Row],[profit]] / 123.16 * 1000) - (Table1[[#This Row],[positions]] * 0.08)</f>
        <v>-52.349386164339151</v>
      </c>
      <c r="B74" s="2" t="s">
        <v>37</v>
      </c>
      <c r="C74" s="2">
        <v>744</v>
      </c>
      <c r="D74" s="2" t="s">
        <v>34</v>
      </c>
      <c r="E74" s="2">
        <v>0.13</v>
      </c>
      <c r="F74" s="2">
        <v>0.05</v>
      </c>
      <c r="G74" s="2" t="b">
        <v>1</v>
      </c>
      <c r="H74" s="2">
        <v>18</v>
      </c>
      <c r="I74" s="2">
        <v>-6.2700000000000102</v>
      </c>
      <c r="J74" s="2">
        <v>-6.2700000000000102</v>
      </c>
      <c r="K74" s="2">
        <v>0.5</v>
      </c>
      <c r="L74" s="2">
        <v>0.16666666666666699</v>
      </c>
      <c r="M74" s="2">
        <v>-0.34833333333333399</v>
      </c>
      <c r="N74" s="2">
        <v>-0.20225806451612899</v>
      </c>
      <c r="O74" s="2">
        <v>0.58064516129032295</v>
      </c>
      <c r="P74" s="2">
        <v>0.14285714285714299</v>
      </c>
      <c r="Q74" s="2">
        <v>2011</v>
      </c>
    </row>
    <row r="75" spans="1:17" x14ac:dyDescent="0.25">
      <c r="A75" s="2">
        <f>(Table1[[#This Row],[profit]] / 123.16 * 1000) - (Table1[[#This Row],[positions]] * 0.08)</f>
        <v>-53.409704449496672</v>
      </c>
      <c r="B75" s="2" t="s">
        <v>37</v>
      </c>
      <c r="C75" s="2">
        <v>744</v>
      </c>
      <c r="D75" s="2" t="s">
        <v>34</v>
      </c>
      <c r="E75" s="2">
        <v>0.16</v>
      </c>
      <c r="F75" s="2">
        <v>0.09</v>
      </c>
      <c r="G75" s="2" t="b">
        <v>1</v>
      </c>
      <c r="H75" s="2">
        <v>14</v>
      </c>
      <c r="I75" s="2">
        <v>-6.4400000000000102</v>
      </c>
      <c r="J75" s="2">
        <v>-6.4400000000000102</v>
      </c>
      <c r="K75" s="2">
        <v>0.64285714285714302</v>
      </c>
      <c r="L75" s="2">
        <v>0.14285714285714299</v>
      </c>
      <c r="M75" s="2">
        <v>-0.46000000000000102</v>
      </c>
      <c r="N75" s="2">
        <v>-0.20774193548387099</v>
      </c>
      <c r="O75" s="2">
        <v>0.45161290322580599</v>
      </c>
      <c r="P75" s="2">
        <v>0.14285714285714299</v>
      </c>
      <c r="Q75" s="2">
        <v>2690</v>
      </c>
    </row>
    <row r="76" spans="1:17" x14ac:dyDescent="0.25">
      <c r="A76" s="2">
        <f>(Table1[[#This Row],[profit]] / 123.16 * 1000) - (Table1[[#This Row],[positions]] * 0.08)</f>
        <v>-55.035686911334849</v>
      </c>
      <c r="B76" s="2" t="s">
        <v>37</v>
      </c>
      <c r="C76" s="2">
        <v>744</v>
      </c>
      <c r="D76" s="2" t="s">
        <v>34</v>
      </c>
      <c r="E76" s="2">
        <v>0.13</v>
      </c>
      <c r="F76" s="2">
        <v>0.33</v>
      </c>
      <c r="G76" s="2" t="b">
        <v>1</v>
      </c>
      <c r="H76" s="2">
        <v>284</v>
      </c>
      <c r="I76" s="2">
        <v>-3.98</v>
      </c>
      <c r="J76" s="2">
        <v>-3.98</v>
      </c>
      <c r="K76" s="2">
        <v>0.99647887323943696</v>
      </c>
      <c r="L76" s="2">
        <v>3.8732394366197201E-2</v>
      </c>
      <c r="M76" s="2">
        <v>-1.40140845070423E-2</v>
      </c>
      <c r="N76" s="2">
        <v>-0.12838709677419399</v>
      </c>
      <c r="O76" s="2">
        <v>9.1612903225806406</v>
      </c>
      <c r="P76" s="2">
        <v>0.25</v>
      </c>
      <c r="Q76" s="2">
        <v>252</v>
      </c>
    </row>
    <row r="77" spans="1:17" x14ac:dyDescent="0.25">
      <c r="A77" s="2">
        <f>(Table1[[#This Row],[profit]] / 123.16 * 1000) - (Table1[[#This Row],[positions]] * 0.08)</f>
        <v>-55.358389087366191</v>
      </c>
      <c r="B77" s="2" t="s">
        <v>37</v>
      </c>
      <c r="C77" s="2">
        <v>744</v>
      </c>
      <c r="D77" s="2" t="s">
        <v>34</v>
      </c>
      <c r="E77" s="2">
        <v>0.18</v>
      </c>
      <c r="F77" s="2">
        <v>0.08</v>
      </c>
      <c r="G77" s="2" t="b">
        <v>1</v>
      </c>
      <c r="H77" s="2">
        <v>14</v>
      </c>
      <c r="I77" s="2">
        <v>-6.6800000000000201</v>
      </c>
      <c r="J77" s="2">
        <v>-6.6800000000000201</v>
      </c>
      <c r="K77" s="2">
        <v>0.64285714285714302</v>
      </c>
      <c r="L77" s="2">
        <v>0.14285714285714299</v>
      </c>
      <c r="M77" s="2">
        <v>-0.47714285714285898</v>
      </c>
      <c r="N77" s="2">
        <v>-0.21548387096774299</v>
      </c>
      <c r="O77" s="2">
        <v>0.45161290322580599</v>
      </c>
      <c r="P77" s="2">
        <v>0.14285714285714299</v>
      </c>
      <c r="Q77" s="2">
        <v>2626</v>
      </c>
    </row>
    <row r="78" spans="1:17" x14ac:dyDescent="0.25">
      <c r="A78" s="2">
        <f>(Table1[[#This Row],[profit]] / 123.16 * 1000) - (Table1[[#This Row],[positions]] * 0.08)</f>
        <v>-58.039909061383653</v>
      </c>
      <c r="B78" s="2" t="s">
        <v>37</v>
      </c>
      <c r="C78" s="2">
        <v>744</v>
      </c>
      <c r="D78" s="2" t="s">
        <v>34</v>
      </c>
      <c r="E78" s="2">
        <v>0.11</v>
      </c>
      <c r="F78" s="2">
        <v>0.32</v>
      </c>
      <c r="G78" s="2" t="b">
        <v>1</v>
      </c>
      <c r="H78" s="2">
        <v>284</v>
      </c>
      <c r="I78" s="2">
        <v>-4.3500000000000103</v>
      </c>
      <c r="J78" s="2">
        <v>-4.3500000000000103</v>
      </c>
      <c r="K78" s="2">
        <v>0.99647887323943696</v>
      </c>
      <c r="L78" s="2">
        <v>3.8732394366197201E-2</v>
      </c>
      <c r="M78" s="2">
        <v>-1.5316901408450699E-2</v>
      </c>
      <c r="N78" s="2">
        <v>-0.14032258064516201</v>
      </c>
      <c r="O78" s="2">
        <v>9.1612903225806406</v>
      </c>
      <c r="P78" s="2">
        <v>0.25</v>
      </c>
      <c r="Q78" s="2">
        <v>253</v>
      </c>
    </row>
    <row r="79" spans="1:17" x14ac:dyDescent="0.25">
      <c r="A79" s="2">
        <f>(Table1[[#This Row],[profit]] / 123.16 * 1000) - (Table1[[#This Row],[positions]] * 0.08)</f>
        <v>-58.436895095807891</v>
      </c>
      <c r="B79" s="2" t="s">
        <v>37</v>
      </c>
      <c r="C79" s="2">
        <v>744</v>
      </c>
      <c r="D79" s="2" t="s">
        <v>34</v>
      </c>
      <c r="E79" s="2">
        <v>0.28999999999999998</v>
      </c>
      <c r="F79" s="2">
        <v>0.33</v>
      </c>
      <c r="G79" s="2" t="b">
        <v>0</v>
      </c>
      <c r="H79" s="2">
        <v>835</v>
      </c>
      <c r="I79" s="2">
        <v>1.0300000000003</v>
      </c>
      <c r="J79" s="2">
        <v>-1.22999999999972</v>
      </c>
      <c r="K79" s="2">
        <v>1</v>
      </c>
      <c r="L79" s="2">
        <v>3.1137724550898201E-2</v>
      </c>
      <c r="M79" s="2">
        <v>1.2335329341321001E-3</v>
      </c>
      <c r="N79" s="2">
        <v>3.3225806451622597E-2</v>
      </c>
      <c r="O79" s="2">
        <v>26.935483870967701</v>
      </c>
      <c r="P79" s="2">
        <v>1</v>
      </c>
      <c r="Q79" s="2">
        <v>16</v>
      </c>
    </row>
    <row r="80" spans="1:17" x14ac:dyDescent="0.25">
      <c r="A80" s="2">
        <f>(Table1[[#This Row],[profit]] / 123.16 * 1000) - (Table1[[#This Row],[positions]] * 0.08)</f>
        <v>-59.655758363104745</v>
      </c>
      <c r="B80" s="2" t="s">
        <v>37</v>
      </c>
      <c r="C80" s="2">
        <v>744</v>
      </c>
      <c r="D80" s="2" t="s">
        <v>34</v>
      </c>
      <c r="E80" s="2">
        <v>0.11</v>
      </c>
      <c r="F80" s="2">
        <v>7.0000000000000007E-2</v>
      </c>
      <c r="G80" s="2" t="b">
        <v>1</v>
      </c>
      <c r="H80" s="2">
        <v>19</v>
      </c>
      <c r="I80" s="2">
        <v>-7.1599999999999797</v>
      </c>
      <c r="J80" s="2">
        <v>-7.1599999999999797</v>
      </c>
      <c r="K80" s="2">
        <v>0.47368421052631599</v>
      </c>
      <c r="L80" s="2">
        <v>0.26315789473684198</v>
      </c>
      <c r="M80" s="2">
        <v>-0.37684210526315698</v>
      </c>
      <c r="N80" s="2">
        <v>-0.230967741935483</v>
      </c>
      <c r="O80" s="2">
        <v>0.61290322580645196</v>
      </c>
      <c r="P80" s="2">
        <v>0.125</v>
      </c>
      <c r="Q80" s="2">
        <v>2199</v>
      </c>
    </row>
    <row r="81" spans="1:17" x14ac:dyDescent="0.25">
      <c r="A81" s="2">
        <f>(Table1[[#This Row],[profit]] / 123.16 * 1000) - (Table1[[#This Row],[positions]] * 0.08)</f>
        <v>-61.680857421241072</v>
      </c>
      <c r="B81" s="2" t="s">
        <v>37</v>
      </c>
      <c r="C81" s="2">
        <v>744</v>
      </c>
      <c r="D81" s="2" t="s">
        <v>34</v>
      </c>
      <c r="E81" s="2">
        <v>0.09</v>
      </c>
      <c r="F81" s="2">
        <v>0.03</v>
      </c>
      <c r="G81" s="2" t="b">
        <v>1</v>
      </c>
      <c r="H81" s="2">
        <v>23</v>
      </c>
      <c r="I81" s="2">
        <v>-7.3700000000000498</v>
      </c>
      <c r="J81" s="2">
        <v>-7.3700000000000498</v>
      </c>
      <c r="K81" s="2">
        <v>0.434782608695652</v>
      </c>
      <c r="L81" s="2">
        <v>8.6956521739130405E-2</v>
      </c>
      <c r="M81" s="2">
        <v>-0.32043478260869801</v>
      </c>
      <c r="N81" s="2">
        <v>-0.23774193548387201</v>
      </c>
      <c r="O81" s="2">
        <v>0.74193548387096797</v>
      </c>
      <c r="P81" s="2">
        <v>0</v>
      </c>
      <c r="Q81" s="2">
        <v>1770</v>
      </c>
    </row>
    <row r="82" spans="1:17" x14ac:dyDescent="0.25">
      <c r="A82" s="2">
        <f>(Table1[[#This Row],[profit]] / 123.16 * 1000) - (Table1[[#This Row],[positions]] * 0.08)</f>
        <v>-61.757271841507148</v>
      </c>
      <c r="B82" s="2" t="s">
        <v>37</v>
      </c>
      <c r="C82" s="2">
        <v>744</v>
      </c>
      <c r="D82" s="2" t="s">
        <v>34</v>
      </c>
      <c r="E82" s="2">
        <v>7.0000000000000007E-2</v>
      </c>
      <c r="F82" s="2">
        <v>0.04</v>
      </c>
      <c r="G82" s="2" t="b">
        <v>1</v>
      </c>
      <c r="H82" s="2">
        <v>27</v>
      </c>
      <c r="I82" s="2">
        <v>-7.3400000000000203</v>
      </c>
      <c r="J82" s="2">
        <v>-7.3400000000000203</v>
      </c>
      <c r="K82" s="2">
        <v>0.48148148148148101</v>
      </c>
      <c r="L82" s="2">
        <v>0.148148148148148</v>
      </c>
      <c r="M82" s="2">
        <v>-0.27185185185185301</v>
      </c>
      <c r="N82" s="2">
        <v>-0.236774193548388</v>
      </c>
      <c r="O82" s="2">
        <v>0.87096774193548399</v>
      </c>
      <c r="P82" s="2">
        <v>0.125</v>
      </c>
      <c r="Q82" s="2">
        <v>1547</v>
      </c>
    </row>
    <row r="83" spans="1:17" x14ac:dyDescent="0.25">
      <c r="A83" s="2">
        <f>(Table1[[#This Row],[profit]] / 123.16 * 1000) - (Table1[[#This Row],[positions]] * 0.08)</f>
        <v>-63.303566092887621</v>
      </c>
      <c r="B83" s="2" t="s">
        <v>37</v>
      </c>
      <c r="C83" s="2">
        <v>744</v>
      </c>
      <c r="D83" s="2" t="s">
        <v>34</v>
      </c>
      <c r="E83" s="2">
        <v>0.08</v>
      </c>
      <c r="F83" s="2">
        <v>0.03</v>
      </c>
      <c r="G83" s="2" t="b">
        <v>1</v>
      </c>
      <c r="H83" s="2">
        <v>24</v>
      </c>
      <c r="I83" s="2">
        <v>-7.5600000000000396</v>
      </c>
      <c r="J83" s="2">
        <v>-7.5600000000000396</v>
      </c>
      <c r="K83" s="2">
        <v>0.41666666666666702</v>
      </c>
      <c r="L83" s="2">
        <v>8.3333333333333301E-2</v>
      </c>
      <c r="M83" s="2">
        <v>-0.315000000000002</v>
      </c>
      <c r="N83" s="2">
        <v>-0.24387096774193701</v>
      </c>
      <c r="O83" s="2">
        <v>0.77419354838709697</v>
      </c>
      <c r="P83" s="2">
        <v>0.125</v>
      </c>
      <c r="Q83" s="2">
        <v>1724</v>
      </c>
    </row>
    <row r="84" spans="1:17" x14ac:dyDescent="0.25">
      <c r="A84" s="2">
        <f>(Table1[[#This Row],[profit]] / 123.16 * 1000) - (Table1[[#This Row],[positions]] * 0.08)</f>
        <v>-73.776161091264782</v>
      </c>
      <c r="B84" s="2" t="s">
        <v>37</v>
      </c>
      <c r="C84" s="2">
        <v>744</v>
      </c>
      <c r="D84" s="2" t="s">
        <v>34</v>
      </c>
      <c r="E84" s="2">
        <v>0.17</v>
      </c>
      <c r="F84" s="2">
        <v>0.3</v>
      </c>
      <c r="G84" s="2" t="b">
        <v>1</v>
      </c>
      <c r="H84" s="2">
        <v>365</v>
      </c>
      <c r="I84" s="2">
        <v>-5.4900000000001699</v>
      </c>
      <c r="J84" s="2">
        <v>-5.4900000000001699</v>
      </c>
      <c r="K84" s="2">
        <v>0.99726027397260297</v>
      </c>
      <c r="L84" s="2">
        <v>1.6438356164383602E-2</v>
      </c>
      <c r="M84" s="2">
        <v>-1.50410958904114E-2</v>
      </c>
      <c r="N84" s="2">
        <v>-0.17709677419355399</v>
      </c>
      <c r="O84" s="2">
        <v>11.7741935483871</v>
      </c>
      <c r="P84" s="2">
        <v>0.33333333333333298</v>
      </c>
      <c r="Q84" s="2">
        <v>172</v>
      </c>
    </row>
    <row r="85" spans="1:17" x14ac:dyDescent="0.25">
      <c r="A85" s="2">
        <f>(Table1[[#This Row],[profit]] / 123.16 * 1000) - (Table1[[#This Row],[positions]] * 0.08)</f>
        <v>-75.852497564145096</v>
      </c>
      <c r="B85" s="2" t="s">
        <v>37</v>
      </c>
      <c r="C85" s="2">
        <v>744</v>
      </c>
      <c r="D85" s="2" t="s">
        <v>34</v>
      </c>
      <c r="E85" s="2">
        <v>0.1</v>
      </c>
      <c r="F85" s="2">
        <v>0.31</v>
      </c>
      <c r="G85" s="2" t="b">
        <v>1</v>
      </c>
      <c r="H85" s="2">
        <v>462</v>
      </c>
      <c r="I85" s="2">
        <v>-4.7900000000001102</v>
      </c>
      <c r="J85" s="2">
        <v>-4.7900000000001102</v>
      </c>
      <c r="K85" s="2">
        <v>0.99783549783549796</v>
      </c>
      <c r="L85" s="2">
        <v>1.5151515151515201E-2</v>
      </c>
      <c r="M85" s="2">
        <v>-1.0367965367965601E-2</v>
      </c>
      <c r="N85" s="2">
        <v>-0.154516129032261</v>
      </c>
      <c r="O85" s="2">
        <v>14.9032258064516</v>
      </c>
      <c r="P85" s="2">
        <v>0.25</v>
      </c>
      <c r="Q85" s="2">
        <v>155</v>
      </c>
    </row>
    <row r="86" spans="1:17" x14ac:dyDescent="0.25">
      <c r="A86" s="2">
        <f>(Table1[[#This Row],[profit]] / 123.16 * 1000) - (Table1[[#This Row],[positions]] * 0.08)</f>
        <v>-81.320064956155818</v>
      </c>
      <c r="B86" s="2" t="s">
        <v>37</v>
      </c>
      <c r="C86" s="2">
        <v>744</v>
      </c>
      <c r="D86" s="2" t="s">
        <v>34</v>
      </c>
      <c r="E86" s="2">
        <v>0.19</v>
      </c>
      <c r="F86" s="2">
        <v>0.27</v>
      </c>
      <c r="G86" s="2" t="b">
        <v>1</v>
      </c>
      <c r="H86" s="2">
        <v>439</v>
      </c>
      <c r="I86" s="2">
        <v>-5.6900000000001496</v>
      </c>
      <c r="J86" s="2">
        <v>-5.6900000000001496</v>
      </c>
      <c r="K86" s="2">
        <v>0.997722095671982</v>
      </c>
      <c r="L86" s="2">
        <v>1.5945330296127599E-2</v>
      </c>
      <c r="M86" s="2">
        <v>-1.2961275626424001E-2</v>
      </c>
      <c r="N86" s="2">
        <v>-0.18354838709677901</v>
      </c>
      <c r="O86" s="2">
        <v>14.1612903225806</v>
      </c>
      <c r="P86" s="2">
        <v>0</v>
      </c>
      <c r="Q86" s="2">
        <v>142</v>
      </c>
    </row>
    <row r="87" spans="1:17" x14ac:dyDescent="0.25">
      <c r="A87" s="2">
        <f>(Table1[[#This Row],[profit]] / 123.16 * 1000) - (Table1[[#This Row],[positions]] * 0.08)</f>
        <v>-81.320064956155818</v>
      </c>
      <c r="B87" s="2" t="s">
        <v>37</v>
      </c>
      <c r="C87" s="2">
        <v>744</v>
      </c>
      <c r="D87" s="2" t="s">
        <v>34</v>
      </c>
      <c r="E87" s="2">
        <v>0.19</v>
      </c>
      <c r="F87" s="2">
        <v>0.26</v>
      </c>
      <c r="G87" s="2" t="b">
        <v>1</v>
      </c>
      <c r="H87" s="2">
        <v>439</v>
      </c>
      <c r="I87" s="2">
        <v>-5.6900000000001496</v>
      </c>
      <c r="J87" s="2">
        <v>-5.6900000000001496</v>
      </c>
      <c r="K87" s="2">
        <v>0.997722095671982</v>
      </c>
      <c r="L87" s="2">
        <v>1.5945330296127599E-2</v>
      </c>
      <c r="M87" s="2">
        <v>-1.2961275626424001E-2</v>
      </c>
      <c r="N87" s="2">
        <v>-0.18354838709677901</v>
      </c>
      <c r="O87" s="2">
        <v>14.1612903225806</v>
      </c>
      <c r="P87" s="2">
        <v>0</v>
      </c>
      <c r="Q87" s="2">
        <v>142</v>
      </c>
    </row>
    <row r="88" spans="1:17" x14ac:dyDescent="0.25">
      <c r="A88" s="2">
        <f>(Table1[[#This Row],[profit]] / 123.16 * 1000) - (Table1[[#This Row],[positions]] * 0.08)</f>
        <v>-81.320064956155818</v>
      </c>
      <c r="B88" s="2" t="s">
        <v>37</v>
      </c>
      <c r="C88" s="2">
        <v>744</v>
      </c>
      <c r="D88" s="2" t="s">
        <v>34</v>
      </c>
      <c r="E88" s="2">
        <v>0.19</v>
      </c>
      <c r="F88" s="2">
        <v>0.27</v>
      </c>
      <c r="G88" s="2" t="b">
        <v>1</v>
      </c>
      <c r="H88" s="2">
        <v>439</v>
      </c>
      <c r="I88" s="2">
        <v>-5.6900000000001496</v>
      </c>
      <c r="J88" s="2">
        <v>-5.6900000000001496</v>
      </c>
      <c r="K88" s="2">
        <v>0.997722095671982</v>
      </c>
      <c r="L88" s="2">
        <v>1.5945330296127599E-2</v>
      </c>
      <c r="M88" s="2">
        <v>-1.2961275626424001E-2</v>
      </c>
      <c r="N88" s="2">
        <v>-0.18354838709677901</v>
      </c>
      <c r="O88" s="2">
        <v>14.1612903225806</v>
      </c>
      <c r="P88" s="2">
        <v>0</v>
      </c>
      <c r="Q88" s="2">
        <v>142</v>
      </c>
    </row>
    <row r="89" spans="1:17" x14ac:dyDescent="0.25">
      <c r="A89" s="2">
        <f>(Table1[[#This Row],[profit]] / 123.16 * 1000) - (Table1[[#This Row],[positions]] * 0.08)</f>
        <v>-82.918012341666127</v>
      </c>
      <c r="B89" s="2" t="s">
        <v>37</v>
      </c>
      <c r="C89" s="2">
        <v>744</v>
      </c>
      <c r="D89" s="2" t="s">
        <v>34</v>
      </c>
      <c r="E89" s="2">
        <v>0.01</v>
      </c>
      <c r="F89" s="2">
        <v>0.31</v>
      </c>
      <c r="G89" s="2" t="b">
        <v>0</v>
      </c>
      <c r="H89" s="2">
        <v>1208</v>
      </c>
      <c r="I89" s="2">
        <v>1.6900000000004001</v>
      </c>
      <c r="J89" s="2">
        <v>-1.0499999999996401</v>
      </c>
      <c r="K89" s="2">
        <v>1</v>
      </c>
      <c r="L89" s="2">
        <v>2.7317880794702001E-2</v>
      </c>
      <c r="M89" s="2">
        <v>1.39900662251688E-3</v>
      </c>
      <c r="N89" s="2">
        <v>5.4516129032270801E-2</v>
      </c>
      <c r="O89" s="2">
        <v>38.9677419354839</v>
      </c>
      <c r="P89" s="2">
        <v>0.4</v>
      </c>
      <c r="Q89" s="2">
        <v>31</v>
      </c>
    </row>
    <row r="90" spans="1:17" x14ac:dyDescent="0.25">
      <c r="A90" s="2">
        <f>(Table1[[#This Row],[profit]] / 123.16 * 1000) - (Table1[[#This Row],[positions]] * 0.08)</f>
        <v>-83.691396167583676</v>
      </c>
      <c r="B90" s="2" t="s">
        <v>37</v>
      </c>
      <c r="C90" s="2">
        <v>744</v>
      </c>
      <c r="D90" s="2" t="s">
        <v>34</v>
      </c>
      <c r="E90" s="2">
        <v>0.1</v>
      </c>
      <c r="F90" s="2">
        <v>0.2</v>
      </c>
      <c r="G90" s="2">
        <v>2401</v>
      </c>
      <c r="H90" s="2">
        <v>-10.4099999999996</v>
      </c>
      <c r="I90" s="2">
        <v>-10.4099999999996</v>
      </c>
      <c r="J90" s="2">
        <v>0.99958350687213704</v>
      </c>
      <c r="K90" s="2">
        <v>1.37442732194919E-2</v>
      </c>
      <c r="L90" s="2">
        <v>-4.3356934610577396E-3</v>
      </c>
      <c r="M90" s="2">
        <v>-0.33580645161289102</v>
      </c>
      <c r="N90" s="2">
        <v>77.451612903225794</v>
      </c>
      <c r="O90" s="2">
        <v>0.14285714285714299</v>
      </c>
      <c r="P90" s="2">
        <v>26</v>
      </c>
      <c r="Q90" s="2"/>
    </row>
    <row r="91" spans="1:17" x14ac:dyDescent="0.25">
      <c r="A91" s="2">
        <f>(Table1[[#This Row],[profit]] / 123.16 * 1000) - (Table1[[#This Row],[positions]] * 0.08)</f>
        <v>-89.639987008769737</v>
      </c>
      <c r="B91" s="2" t="s">
        <v>37</v>
      </c>
      <c r="C91" s="2">
        <v>744</v>
      </c>
      <c r="D91" s="2" t="s">
        <v>34</v>
      </c>
      <c r="E91" s="2">
        <v>0.08</v>
      </c>
      <c r="F91" s="2">
        <v>0.3</v>
      </c>
      <c r="G91" s="2" t="b">
        <v>1</v>
      </c>
      <c r="H91" s="2">
        <v>611</v>
      </c>
      <c r="I91" s="2">
        <v>-5.0200000000000804</v>
      </c>
      <c r="J91" s="2">
        <v>-5.0200000000000804</v>
      </c>
      <c r="K91" s="2">
        <v>0.99836333878887096</v>
      </c>
      <c r="L91" s="2">
        <v>1.4729950900163701E-2</v>
      </c>
      <c r="M91" s="2">
        <v>-8.2160392798692004E-3</v>
      </c>
      <c r="N91" s="2">
        <v>-0.16193548387097001</v>
      </c>
      <c r="O91" s="2">
        <v>19.709677419354801</v>
      </c>
      <c r="P91" s="2">
        <v>0.25</v>
      </c>
      <c r="Q91" s="2">
        <v>117</v>
      </c>
    </row>
    <row r="92" spans="1:17" x14ac:dyDescent="0.25">
      <c r="A92" s="2">
        <f>(Table1[[#This Row],[profit]] / 123.16 * 1000) - (Table1[[#This Row],[positions]] * 0.08)</f>
        <v>-89.639987008769737</v>
      </c>
      <c r="B92" s="2" t="s">
        <v>37</v>
      </c>
      <c r="C92" s="2">
        <v>744</v>
      </c>
      <c r="D92" s="2" t="s">
        <v>34</v>
      </c>
      <c r="E92" s="2">
        <v>0.05</v>
      </c>
      <c r="F92" s="2">
        <v>0.28000000000000003</v>
      </c>
      <c r="G92" s="2" t="b">
        <v>1</v>
      </c>
      <c r="H92" s="2">
        <v>611</v>
      </c>
      <c r="I92" s="2">
        <v>-5.0200000000000804</v>
      </c>
      <c r="J92" s="2">
        <v>-5.0200000000000804</v>
      </c>
      <c r="K92" s="2">
        <v>0.99836333878887096</v>
      </c>
      <c r="L92" s="2">
        <v>1.4729950900163701E-2</v>
      </c>
      <c r="M92" s="2">
        <v>-8.2160392798692004E-3</v>
      </c>
      <c r="N92" s="2">
        <v>-0.16193548387097001</v>
      </c>
      <c r="O92" s="2">
        <v>19.709677419354801</v>
      </c>
      <c r="P92" s="2">
        <v>0.25</v>
      </c>
      <c r="Q92" s="2">
        <v>117</v>
      </c>
    </row>
    <row r="93" spans="1:17" x14ac:dyDescent="0.25">
      <c r="A93" s="2">
        <f>(Table1[[#This Row],[profit]] / 123.16 * 1000) - (Table1[[#This Row],[positions]] * 0.08)</f>
        <v>-102.80556024683493</v>
      </c>
      <c r="B93" s="2" t="s">
        <v>37</v>
      </c>
      <c r="C93" s="2">
        <v>744</v>
      </c>
      <c r="D93" s="2" t="s">
        <v>34</v>
      </c>
      <c r="E93" s="2">
        <v>0.16</v>
      </c>
      <c r="F93" s="2">
        <v>0.25</v>
      </c>
      <c r="G93" s="2" t="b">
        <v>1</v>
      </c>
      <c r="H93" s="2">
        <v>601</v>
      </c>
      <c r="I93" s="2">
        <v>-6.7400000000001903</v>
      </c>
      <c r="J93" s="2">
        <v>-6.7400000000001903</v>
      </c>
      <c r="K93" s="2">
        <v>0.99833610648918503</v>
      </c>
      <c r="L93" s="2">
        <v>1.6638935108153102E-2</v>
      </c>
      <c r="M93" s="2">
        <v>-1.1214642262895499E-2</v>
      </c>
      <c r="N93" s="2">
        <v>-0.21741935483871599</v>
      </c>
      <c r="O93" s="2">
        <v>19.387096774193498</v>
      </c>
      <c r="P93" s="2">
        <v>0.25</v>
      </c>
      <c r="Q93" s="2">
        <v>94</v>
      </c>
    </row>
    <row r="94" spans="1:17" x14ac:dyDescent="0.25">
      <c r="A94" s="2">
        <f>(Table1[[#This Row],[profit]] / 123.16 * 1000) - (Table1[[#This Row],[positions]] * 0.08)</f>
        <v>-109.95528418317645</v>
      </c>
      <c r="B94" s="2" t="s">
        <v>37</v>
      </c>
      <c r="C94" s="2">
        <v>744</v>
      </c>
      <c r="D94" s="2" t="s">
        <v>34</v>
      </c>
      <c r="E94" s="2">
        <v>0.04</v>
      </c>
      <c r="F94" s="2">
        <v>0.27</v>
      </c>
      <c r="G94" s="2" t="b">
        <v>1</v>
      </c>
      <c r="H94" s="2">
        <v>801</v>
      </c>
      <c r="I94" s="2">
        <v>-5.6500000000000101</v>
      </c>
      <c r="J94" s="2">
        <v>-5.6500000000000101</v>
      </c>
      <c r="K94" s="2">
        <v>0.99875156054931302</v>
      </c>
      <c r="L94" s="2">
        <v>1.6229712858926298E-2</v>
      </c>
      <c r="M94" s="2">
        <v>-7.05368289637953E-3</v>
      </c>
      <c r="N94" s="2">
        <v>-0.182258064516129</v>
      </c>
      <c r="O94" s="2">
        <v>25.838709677419399</v>
      </c>
      <c r="P94" s="2">
        <v>0</v>
      </c>
      <c r="Q94" s="2">
        <v>89</v>
      </c>
    </row>
    <row r="95" spans="1:17" x14ac:dyDescent="0.25">
      <c r="A95" s="2">
        <f>(Table1[[#This Row],[profit]] / 123.16 * 1000) - (Table1[[#This Row],[positions]] * 0.08)</f>
        <v>-109.95528418317645</v>
      </c>
      <c r="B95" s="2" t="s">
        <v>37</v>
      </c>
      <c r="C95" s="2">
        <v>744</v>
      </c>
      <c r="D95" s="2" t="s">
        <v>34</v>
      </c>
      <c r="E95" s="2">
        <v>0.06</v>
      </c>
      <c r="F95" s="2">
        <v>0.27</v>
      </c>
      <c r="G95" s="2" t="b">
        <v>1</v>
      </c>
      <c r="H95" s="2">
        <v>801</v>
      </c>
      <c r="I95" s="2">
        <v>-5.6500000000000101</v>
      </c>
      <c r="J95" s="2">
        <v>-5.6500000000000101</v>
      </c>
      <c r="K95" s="2">
        <v>0.99875156054931302</v>
      </c>
      <c r="L95" s="2">
        <v>1.6229712858926298E-2</v>
      </c>
      <c r="M95" s="2">
        <v>-7.05368289637953E-3</v>
      </c>
      <c r="N95" s="2">
        <v>-0.182258064516129</v>
      </c>
      <c r="O95" s="2">
        <v>25.838709677419399</v>
      </c>
      <c r="P95" s="2">
        <v>0</v>
      </c>
      <c r="Q95" s="2">
        <v>89</v>
      </c>
    </row>
    <row r="96" spans="1:17" x14ac:dyDescent="0.25">
      <c r="A96" s="2">
        <f>(Table1[[#This Row],[profit]] / 123.16 * 1000) - (Table1[[#This Row],[positions]] * 0.08)</f>
        <v>-110.19886976290996</v>
      </c>
      <c r="B96" s="2" t="s">
        <v>37</v>
      </c>
      <c r="C96" s="2">
        <v>744</v>
      </c>
      <c r="D96" s="2" t="s">
        <v>34</v>
      </c>
      <c r="E96" s="2">
        <v>0.11</v>
      </c>
      <c r="F96" s="2">
        <v>0.26</v>
      </c>
      <c r="G96" s="2" t="b">
        <v>1</v>
      </c>
      <c r="H96" s="2">
        <v>801</v>
      </c>
      <c r="I96" s="2">
        <v>-5.6799999999999899</v>
      </c>
      <c r="J96" s="2">
        <v>-5.6799999999999899</v>
      </c>
      <c r="K96" s="2">
        <v>0.99875156054931302</v>
      </c>
      <c r="L96" s="2">
        <v>1.6229712858926298E-2</v>
      </c>
      <c r="M96" s="2">
        <v>-7.09113607990012E-3</v>
      </c>
      <c r="N96" s="2">
        <v>-0.18322580645161299</v>
      </c>
      <c r="O96" s="2">
        <v>25.838709677419399</v>
      </c>
      <c r="P96" s="2">
        <v>0</v>
      </c>
      <c r="Q96" s="2">
        <v>89</v>
      </c>
    </row>
    <row r="97" spans="1:17" x14ac:dyDescent="0.25">
      <c r="A97" s="2">
        <f>(Table1[[#This Row],[profit]] / 123.16 * 1000) - (Table1[[#This Row],[positions]] * 0.08)</f>
        <v>-132.50980188372466</v>
      </c>
      <c r="B97" s="2" t="s">
        <v>37</v>
      </c>
      <c r="C97" s="2">
        <v>744</v>
      </c>
      <c r="D97" s="2" t="s">
        <v>34</v>
      </c>
      <c r="E97" s="2">
        <v>0.04</v>
      </c>
      <c r="F97" s="2">
        <v>0.28999999999999998</v>
      </c>
      <c r="G97" s="2" t="b">
        <v>0</v>
      </c>
      <c r="H97" s="2">
        <v>1699</v>
      </c>
      <c r="I97" s="2">
        <v>0.420000000000471</v>
      </c>
      <c r="J97" s="2">
        <v>-2.0999999999996102</v>
      </c>
      <c r="K97" s="2">
        <v>1</v>
      </c>
      <c r="L97" s="2">
        <v>2.6486168334314299E-2</v>
      </c>
      <c r="M97" s="2">
        <v>2.4720423778721001E-4</v>
      </c>
      <c r="N97" s="2">
        <v>1.35483870967894E-2</v>
      </c>
      <c r="O97" s="2">
        <v>54.806451612903203</v>
      </c>
      <c r="P97" s="2">
        <v>0.33333333333333298</v>
      </c>
      <c r="Q97" s="2">
        <v>21</v>
      </c>
    </row>
    <row r="98" spans="1:17" x14ac:dyDescent="0.25">
      <c r="A98" s="2">
        <f>(Table1[[#This Row],[profit]] / 123.16 * 1000) - (Table1[[#This Row],[positions]] * 0.08)</f>
        <v>-133.16055862292575</v>
      </c>
      <c r="B98" s="2" t="s">
        <v>37</v>
      </c>
      <c r="C98" s="2">
        <v>744</v>
      </c>
      <c r="D98" s="2" t="s">
        <v>34</v>
      </c>
      <c r="E98" s="2">
        <v>0.14000000000000001</v>
      </c>
      <c r="F98" s="2">
        <v>0.28000000000000003</v>
      </c>
      <c r="G98" s="2" t="b">
        <v>0</v>
      </c>
      <c r="H98" s="2">
        <v>1698</v>
      </c>
      <c r="I98" s="2">
        <v>0.33000000000046698</v>
      </c>
      <c r="J98" s="2">
        <v>-2.18999999999961</v>
      </c>
      <c r="K98" s="2">
        <v>1</v>
      </c>
      <c r="L98" s="2">
        <v>2.7090694935217902E-2</v>
      </c>
      <c r="M98" s="2">
        <v>1.9434628975292499E-4</v>
      </c>
      <c r="N98" s="2">
        <v>1.06451612903377E-2</v>
      </c>
      <c r="O98" s="2">
        <v>54.774193548387103</v>
      </c>
      <c r="P98" s="2">
        <v>0.6</v>
      </c>
      <c r="Q98" s="2">
        <v>15</v>
      </c>
    </row>
    <row r="99" spans="1:17" x14ac:dyDescent="0.25">
      <c r="A99" s="2">
        <f>(Table1[[#This Row],[profit]] / 123.16 * 1000) - (Table1[[#This Row],[positions]] * 0.08)</f>
        <v>-133.40294900941495</v>
      </c>
      <c r="B99" s="2" t="s">
        <v>37</v>
      </c>
      <c r="C99" s="2">
        <v>744</v>
      </c>
      <c r="D99" s="2" t="s">
        <v>34</v>
      </c>
      <c r="E99" s="2">
        <v>0.11</v>
      </c>
      <c r="F99" s="2">
        <v>0.28000000000000003</v>
      </c>
      <c r="G99" s="2" t="b">
        <v>0</v>
      </c>
      <c r="H99" s="2">
        <v>1699</v>
      </c>
      <c r="I99" s="2">
        <v>0.31000000000045702</v>
      </c>
      <c r="J99" s="2">
        <v>-2.2099999999996198</v>
      </c>
      <c r="K99" s="2">
        <v>1</v>
      </c>
      <c r="L99" s="2">
        <v>2.7074749852854602E-2</v>
      </c>
      <c r="M99" s="2">
        <v>1.8246027074776799E-4</v>
      </c>
      <c r="N99" s="2">
        <v>1.00000000000147E-2</v>
      </c>
      <c r="O99" s="2">
        <v>54.806451612903203</v>
      </c>
      <c r="P99" s="2">
        <v>0.5</v>
      </c>
      <c r="Q99" s="2">
        <v>19</v>
      </c>
    </row>
    <row r="100" spans="1:17" x14ac:dyDescent="0.25">
      <c r="A100" s="2">
        <f>(Table1[[#This Row],[profit]] / 123.16 * 1000) - (Table1[[#This Row],[positions]] * 0.08)</f>
        <v>-145.30101981162733</v>
      </c>
      <c r="B100" s="2" t="s">
        <v>37</v>
      </c>
      <c r="C100" s="2">
        <v>744</v>
      </c>
      <c r="D100" s="2" t="s">
        <v>34</v>
      </c>
      <c r="E100" s="2">
        <v>7.0000000000000007E-2</v>
      </c>
      <c r="F100" s="2">
        <v>0.25</v>
      </c>
      <c r="G100" s="2" t="b">
        <v>1</v>
      </c>
      <c r="H100" s="2">
        <v>1187</v>
      </c>
      <c r="I100" s="2">
        <v>-6.2000000000000197</v>
      </c>
      <c r="J100" s="2">
        <v>-6.2000000000000197</v>
      </c>
      <c r="K100" s="2">
        <v>0.99915754001684898</v>
      </c>
      <c r="L100" s="2">
        <v>1.85341196293176E-2</v>
      </c>
      <c r="M100" s="2">
        <v>-5.2232518955349803E-3</v>
      </c>
      <c r="N100" s="2">
        <v>-0.20000000000000101</v>
      </c>
      <c r="O100" s="2">
        <v>38.290322580645203</v>
      </c>
      <c r="P100" s="2">
        <v>0</v>
      </c>
      <c r="Q100" s="2">
        <v>57</v>
      </c>
    </row>
    <row r="101" spans="1:17" x14ac:dyDescent="0.25">
      <c r="A101" s="2">
        <f>(Table1[[#This Row],[profit]] / 123.16 * 1000) - (Table1[[#This Row],[positions]] * 0.08)</f>
        <v>-166.65923559596553</v>
      </c>
      <c r="B101" s="2" t="s">
        <v>37</v>
      </c>
      <c r="C101" s="2">
        <v>744</v>
      </c>
      <c r="D101" s="2" t="s">
        <v>34</v>
      </c>
      <c r="E101" s="2">
        <v>0.1</v>
      </c>
      <c r="F101" s="2">
        <v>0.1</v>
      </c>
      <c r="G101" s="2">
        <v>5866</v>
      </c>
      <c r="H101" s="2">
        <v>-20.729999999999102</v>
      </c>
      <c r="I101" s="2">
        <v>-20.729999999999102</v>
      </c>
      <c r="J101" s="2">
        <v>0.99982952608250897</v>
      </c>
      <c r="K101" s="2">
        <v>6.8189566996249603E-4</v>
      </c>
      <c r="L101" s="2">
        <v>-3.5339243095804701E-3</v>
      </c>
      <c r="M101" s="2">
        <v>-0.66870967741932397</v>
      </c>
      <c r="N101" s="2">
        <v>189.22580645161301</v>
      </c>
      <c r="O101" s="2">
        <v>0</v>
      </c>
      <c r="P101" s="2">
        <v>7</v>
      </c>
      <c r="Q101" s="2"/>
    </row>
    <row r="102" spans="1:17" x14ac:dyDescent="0.25">
      <c r="A102" s="2">
        <f>(Table1[[#This Row],[profit]] / 123.16 * 1000) - (Table1[[#This Row],[positions]] * 0.08)</f>
        <v>-182.01543358233215</v>
      </c>
      <c r="B102" s="2" t="s">
        <v>37</v>
      </c>
      <c r="C102" s="2">
        <v>744</v>
      </c>
      <c r="D102" s="2" t="s">
        <v>34</v>
      </c>
      <c r="E102" s="2">
        <v>0.16</v>
      </c>
      <c r="F102" s="2">
        <v>0.17</v>
      </c>
      <c r="G102" s="2" t="b">
        <v>1</v>
      </c>
      <c r="H102" s="2">
        <v>1311</v>
      </c>
      <c r="I102" s="2">
        <v>-9.5000000000000302</v>
      </c>
      <c r="J102" s="2">
        <v>-9.5000000000000302</v>
      </c>
      <c r="K102" s="2">
        <v>0.99923722349351596</v>
      </c>
      <c r="L102" s="2">
        <v>1.22044241037376E-2</v>
      </c>
      <c r="M102" s="2">
        <v>-7.2463768115942203E-3</v>
      </c>
      <c r="N102" s="2">
        <v>-0.30645161290322698</v>
      </c>
      <c r="O102" s="2">
        <v>42.290322580645203</v>
      </c>
      <c r="P102" s="2">
        <v>0.2</v>
      </c>
      <c r="Q102" s="2">
        <v>36</v>
      </c>
    </row>
    <row r="103" spans="1:17" x14ac:dyDescent="0.25">
      <c r="A103" s="2">
        <f>(Table1[[#This Row],[profit]] / 123.16 * 1000) - (Table1[[#This Row],[positions]] * 0.08)</f>
        <v>-186.41455017863024</v>
      </c>
      <c r="B103" s="2" t="s">
        <v>37</v>
      </c>
      <c r="C103" s="2">
        <v>744</v>
      </c>
      <c r="D103" s="2" t="s">
        <v>34</v>
      </c>
      <c r="E103" s="2">
        <v>0.05</v>
      </c>
      <c r="F103" s="2">
        <v>0.03</v>
      </c>
      <c r="G103" s="2" t="b">
        <v>1</v>
      </c>
      <c r="H103" s="2">
        <v>1095</v>
      </c>
      <c r="I103" s="2">
        <v>-12.170000000000099</v>
      </c>
      <c r="J103" s="2">
        <v>-12.170000000000099</v>
      </c>
      <c r="K103" s="2">
        <v>0.98447488584474896</v>
      </c>
      <c r="L103" s="2">
        <v>5.4794520547945197E-3</v>
      </c>
      <c r="M103" s="2">
        <v>-1.1114155251141599E-2</v>
      </c>
      <c r="N103" s="2">
        <v>-0.39258064516129199</v>
      </c>
      <c r="O103" s="2">
        <v>35.322580645161302</v>
      </c>
      <c r="P103" s="2">
        <v>0</v>
      </c>
      <c r="Q103" s="2">
        <v>39</v>
      </c>
    </row>
    <row r="104" spans="1:17" x14ac:dyDescent="0.25">
      <c r="A104" s="2">
        <f>(Table1[[#This Row],[profit]] / 123.16 * 1000) - (Table1[[#This Row],[positions]] * 0.08)</f>
        <v>-188.62573562844409</v>
      </c>
      <c r="B104" s="2" t="s">
        <v>37</v>
      </c>
      <c r="C104" s="2">
        <v>744</v>
      </c>
      <c r="D104" s="2" t="s">
        <v>34</v>
      </c>
      <c r="E104" s="2">
        <v>0.02</v>
      </c>
      <c r="F104" s="2">
        <v>0.27</v>
      </c>
      <c r="G104" s="2" t="b">
        <v>0</v>
      </c>
      <c r="H104" s="2">
        <v>2302</v>
      </c>
      <c r="I104" s="2">
        <v>-0.54999999999917304</v>
      </c>
      <c r="J104" s="2">
        <v>-2.9699999999993199</v>
      </c>
      <c r="K104" s="2">
        <v>1</v>
      </c>
      <c r="L104" s="2">
        <v>1.5204170286707199E-2</v>
      </c>
      <c r="M104" s="2">
        <v>-2.38922675933611E-4</v>
      </c>
      <c r="N104" s="2">
        <v>-1.7741935483844298E-2</v>
      </c>
      <c r="O104" s="2">
        <v>74.258064516128997</v>
      </c>
      <c r="P104" s="2">
        <v>0.57142857142857095</v>
      </c>
      <c r="Q104" s="2">
        <v>15</v>
      </c>
    </row>
    <row r="105" spans="1:17" x14ac:dyDescent="0.25">
      <c r="A105" s="2">
        <f>(Table1[[#This Row],[profit]] / 123.16 * 1000) - (Table1[[#This Row],[positions]] * 0.08)</f>
        <v>-191.63234816498203</v>
      </c>
      <c r="B105" s="2" t="s">
        <v>37</v>
      </c>
      <c r="C105" s="2">
        <v>744</v>
      </c>
      <c r="D105" s="2" t="s">
        <v>34</v>
      </c>
      <c r="E105" s="2">
        <v>0.14000000000000001</v>
      </c>
      <c r="F105" s="2">
        <v>0.26</v>
      </c>
      <c r="G105" s="2" t="b">
        <v>0</v>
      </c>
      <c r="H105" s="2">
        <v>2300</v>
      </c>
      <c r="I105" s="2">
        <v>-0.93999999999918804</v>
      </c>
      <c r="J105" s="2">
        <v>-3.3599999999993302</v>
      </c>
      <c r="K105" s="2">
        <v>1</v>
      </c>
      <c r="L105" s="2">
        <v>1.47826086956522E-2</v>
      </c>
      <c r="M105" s="2">
        <v>-4.0869565217355999E-4</v>
      </c>
      <c r="N105" s="2">
        <v>-3.03225806451351E-2</v>
      </c>
      <c r="O105" s="2">
        <v>74.193548387096797</v>
      </c>
      <c r="P105" s="2">
        <v>0.6</v>
      </c>
      <c r="Q105" s="2">
        <v>10</v>
      </c>
    </row>
    <row r="106" spans="1:17" x14ac:dyDescent="0.25">
      <c r="A106" s="2">
        <f>(Table1[[#This Row],[profit]] / 123.16 * 1000) - (Table1[[#This Row],[positions]] * 0.08)</f>
        <v>-191.63234816498203</v>
      </c>
      <c r="B106" s="2" t="s">
        <v>37</v>
      </c>
      <c r="C106" s="2">
        <v>744</v>
      </c>
      <c r="D106" s="2" t="s">
        <v>34</v>
      </c>
      <c r="E106" s="2">
        <v>0.15</v>
      </c>
      <c r="F106" s="2">
        <v>0.26</v>
      </c>
      <c r="G106" s="2" t="b">
        <v>0</v>
      </c>
      <c r="H106" s="2">
        <v>2300</v>
      </c>
      <c r="I106" s="2">
        <v>-0.93999999999918804</v>
      </c>
      <c r="J106" s="2">
        <v>-3.3599999999993302</v>
      </c>
      <c r="K106" s="2">
        <v>1</v>
      </c>
      <c r="L106" s="2">
        <v>1.47826086956522E-2</v>
      </c>
      <c r="M106" s="2">
        <v>-4.0869565217355999E-4</v>
      </c>
      <c r="N106" s="2">
        <v>-3.03225806451351E-2</v>
      </c>
      <c r="O106" s="2">
        <v>74.193548387096797</v>
      </c>
      <c r="P106" s="2">
        <v>0.6</v>
      </c>
      <c r="Q106" s="2">
        <v>10</v>
      </c>
    </row>
    <row r="107" spans="1:17" x14ac:dyDescent="0.25">
      <c r="A107" s="2">
        <f>(Table1[[#This Row],[profit]] / 123.16 * 1000) - (Table1[[#This Row],[positions]] * 0.08)</f>
        <v>-193.98820396231895</v>
      </c>
      <c r="B107" s="2" t="s">
        <v>37</v>
      </c>
      <c r="C107" s="2">
        <v>744</v>
      </c>
      <c r="D107" s="2" t="s">
        <v>34</v>
      </c>
      <c r="E107" s="2">
        <v>0.2</v>
      </c>
      <c r="F107" s="2">
        <v>0.27</v>
      </c>
      <c r="G107" s="2" t="b">
        <v>0</v>
      </c>
      <c r="H107" s="2">
        <v>2299</v>
      </c>
      <c r="I107" s="2">
        <v>-1.2399999999992</v>
      </c>
      <c r="J107" s="2">
        <v>-3.6599999999993398</v>
      </c>
      <c r="K107" s="2">
        <v>1</v>
      </c>
      <c r="L107" s="2">
        <v>1.43540669856459E-2</v>
      </c>
      <c r="M107" s="2">
        <v>-5.3936494127846898E-4</v>
      </c>
      <c r="N107" s="2">
        <v>-3.9999999999974202E-2</v>
      </c>
      <c r="O107" s="2">
        <v>74.161290322580598</v>
      </c>
      <c r="P107" s="2">
        <v>0.5</v>
      </c>
      <c r="Q107" s="2">
        <v>10</v>
      </c>
    </row>
    <row r="108" spans="1:17" x14ac:dyDescent="0.25">
      <c r="A108" s="2">
        <f>(Table1[[#This Row],[profit]] / 123.16 * 1000) - (Table1[[#This Row],[positions]] * 0.08)</f>
        <v>-231.09513478401382</v>
      </c>
      <c r="B108" s="2" t="s">
        <v>37</v>
      </c>
      <c r="C108" s="2">
        <v>744</v>
      </c>
      <c r="D108" s="2" t="s">
        <v>34</v>
      </c>
      <c r="E108" s="2">
        <v>0.08</v>
      </c>
      <c r="F108" s="2">
        <v>0.25</v>
      </c>
      <c r="G108" s="2" t="b">
        <v>0</v>
      </c>
      <c r="H108" s="2">
        <v>2706</v>
      </c>
      <c r="I108" s="2">
        <v>-1.7999999999991401</v>
      </c>
      <c r="J108" s="2">
        <v>-3.4399999999992601</v>
      </c>
      <c r="K108" s="2">
        <v>1</v>
      </c>
      <c r="L108" s="2">
        <v>1.3303769401330399E-2</v>
      </c>
      <c r="M108" s="2">
        <v>-6.6518847006620302E-4</v>
      </c>
      <c r="N108" s="2">
        <v>-5.8064516129004699E-2</v>
      </c>
      <c r="O108" s="2">
        <v>87.290322580645196</v>
      </c>
      <c r="P108" s="2">
        <v>0.75</v>
      </c>
      <c r="Q108" s="2">
        <v>11</v>
      </c>
    </row>
    <row r="109" spans="1:17" x14ac:dyDescent="0.25">
      <c r="A109" s="2">
        <f>(Table1[[#This Row],[profit]] / 123.16 * 1000) - (Table1[[#This Row],[positions]] * 0.08)</f>
        <v>-231.09513478401382</v>
      </c>
      <c r="B109" s="2" t="s">
        <v>37</v>
      </c>
      <c r="C109" s="2">
        <v>744</v>
      </c>
      <c r="D109" s="2" t="s">
        <v>34</v>
      </c>
      <c r="E109" s="2">
        <v>7.0000000000000007E-2</v>
      </c>
      <c r="F109" s="2">
        <v>0.25</v>
      </c>
      <c r="G109" s="2" t="b">
        <v>0</v>
      </c>
      <c r="H109" s="2">
        <v>2706</v>
      </c>
      <c r="I109" s="2">
        <v>-1.7999999999991401</v>
      </c>
      <c r="J109" s="2">
        <v>-3.4399999999992601</v>
      </c>
      <c r="K109" s="2">
        <v>1</v>
      </c>
      <c r="L109" s="2">
        <v>1.3303769401330399E-2</v>
      </c>
      <c r="M109" s="2">
        <v>-6.6518847006620302E-4</v>
      </c>
      <c r="N109" s="2">
        <v>-5.8064516129004699E-2</v>
      </c>
      <c r="O109" s="2">
        <v>87.290322580645196</v>
      </c>
      <c r="P109" s="2">
        <v>0.75</v>
      </c>
      <c r="Q109" s="2">
        <v>11</v>
      </c>
    </row>
    <row r="110" spans="1:17" x14ac:dyDescent="0.25">
      <c r="A110" s="2">
        <f>(Table1[[#This Row],[profit]] / 123.16 * 1000) - (Table1[[#This Row],[positions]] * 0.08)</f>
        <v>-273.35638843780208</v>
      </c>
      <c r="B110" s="2" t="s">
        <v>37</v>
      </c>
      <c r="C110" s="2">
        <v>744</v>
      </c>
      <c r="D110" s="2" t="s">
        <v>34</v>
      </c>
      <c r="E110" s="2">
        <v>0.05</v>
      </c>
      <c r="F110" s="2">
        <v>0.21</v>
      </c>
      <c r="G110" s="2" t="b">
        <v>1</v>
      </c>
      <c r="H110" s="2">
        <v>2401</v>
      </c>
      <c r="I110" s="2">
        <v>-10.0099999999997</v>
      </c>
      <c r="J110" s="2">
        <v>-10.0099999999997</v>
      </c>
      <c r="K110" s="2">
        <v>0.99958350687213704</v>
      </c>
      <c r="L110" s="2">
        <v>1.37442732194919E-2</v>
      </c>
      <c r="M110" s="2">
        <v>-4.1690962099123997E-3</v>
      </c>
      <c r="N110" s="2">
        <v>-0.32290322580644099</v>
      </c>
      <c r="O110" s="2">
        <v>77.451612903225794</v>
      </c>
      <c r="P110" s="2">
        <v>0.14285714285714299</v>
      </c>
      <c r="Q110" s="2">
        <v>27</v>
      </c>
    </row>
    <row r="111" spans="1:17" x14ac:dyDescent="0.25">
      <c r="A111" s="2">
        <f>(Table1[[#This Row],[profit]] / 123.16 * 1000) - (Table1[[#This Row],[positions]] * 0.08)</f>
        <v>-276.27941539460539</v>
      </c>
      <c r="B111" s="2" t="s">
        <v>37</v>
      </c>
      <c r="C111" s="2">
        <v>744</v>
      </c>
      <c r="D111" s="2" t="s">
        <v>34</v>
      </c>
      <c r="E111" s="2">
        <v>7.0000000000000007E-2</v>
      </c>
      <c r="F111" s="2">
        <v>0.2</v>
      </c>
      <c r="G111" s="2" t="b">
        <v>1</v>
      </c>
      <c r="H111" s="2">
        <v>2401</v>
      </c>
      <c r="I111" s="2">
        <v>-10.3699999999996</v>
      </c>
      <c r="J111" s="2">
        <v>-10.3699999999996</v>
      </c>
      <c r="K111" s="2">
        <v>0.99958350687213704</v>
      </c>
      <c r="L111" s="2">
        <v>1.37442732194919E-2</v>
      </c>
      <c r="M111" s="2">
        <v>-4.3190337359432004E-3</v>
      </c>
      <c r="N111" s="2">
        <v>-0.33451612903224598</v>
      </c>
      <c r="O111" s="2">
        <v>77.451612903225794</v>
      </c>
      <c r="P111" s="2">
        <v>0.14285714285714299</v>
      </c>
      <c r="Q111" s="2">
        <v>26</v>
      </c>
    </row>
    <row r="112" spans="1:17" x14ac:dyDescent="0.25">
      <c r="A112" s="2">
        <f>(Table1[[#This Row],[profit]] / 123.16 * 1000) - (Table1[[#This Row],[positions]] * 0.08)</f>
        <v>-292.88405326403858</v>
      </c>
      <c r="B112" s="2" t="s">
        <v>37</v>
      </c>
      <c r="C112" s="2">
        <v>744</v>
      </c>
      <c r="D112" s="2" t="s">
        <v>34</v>
      </c>
      <c r="E112" s="2">
        <v>0.1</v>
      </c>
      <c r="F112" s="2">
        <v>0.22</v>
      </c>
      <c r="G112" s="2" t="b">
        <v>0</v>
      </c>
      <c r="H112" s="2">
        <v>3250</v>
      </c>
      <c r="I112" s="2">
        <v>-4.04999999999899</v>
      </c>
      <c r="J112" s="2">
        <v>-5.0699999999991796</v>
      </c>
      <c r="K112" s="2">
        <v>1</v>
      </c>
      <c r="L112" s="2">
        <v>1.8153846153846201E-2</v>
      </c>
      <c r="M112" s="2">
        <v>-1.2461538461535299E-3</v>
      </c>
      <c r="N112" s="2">
        <v>-0.13064516129029</v>
      </c>
      <c r="O112" s="2">
        <v>104.838709677419</v>
      </c>
      <c r="P112" s="2">
        <v>0.6</v>
      </c>
      <c r="Q112" s="2">
        <v>9</v>
      </c>
    </row>
    <row r="113" spans="1:17" x14ac:dyDescent="0.25">
      <c r="A113" s="2">
        <f>(Table1[[#This Row],[profit]] / 123.16 * 1000) - (Table1[[#This Row],[positions]] * 0.08)</f>
        <v>-296.78500811951085</v>
      </c>
      <c r="B113" s="2" t="s">
        <v>37</v>
      </c>
      <c r="C113" s="2">
        <v>744</v>
      </c>
      <c r="D113" s="2" t="s">
        <v>34</v>
      </c>
      <c r="E113" s="2">
        <v>0.18</v>
      </c>
      <c r="F113" s="2">
        <v>0.23</v>
      </c>
      <c r="G113" s="2" t="b">
        <v>0</v>
      </c>
      <c r="H113" s="2">
        <v>3247</v>
      </c>
      <c r="I113" s="2">
        <v>-4.5599999999989604</v>
      </c>
      <c r="J113" s="2">
        <v>-5.5799999999991599</v>
      </c>
      <c r="K113" s="2">
        <v>1</v>
      </c>
      <c r="L113" s="2">
        <v>1.72466892516169E-2</v>
      </c>
      <c r="M113" s="2">
        <v>-1.40437326763134E-3</v>
      </c>
      <c r="N113" s="2">
        <v>-0.147096774193515</v>
      </c>
      <c r="O113" s="2">
        <v>104.741935483871</v>
      </c>
      <c r="P113" s="2">
        <v>0.42857142857142899</v>
      </c>
      <c r="Q113" s="2">
        <v>7</v>
      </c>
    </row>
    <row r="114" spans="1:17" x14ac:dyDescent="0.25">
      <c r="A114" s="2">
        <f>(Table1[[#This Row],[profit]] / 123.16 * 1000) - (Table1[[#This Row],[positions]] * 0.08)</f>
        <v>-342.67128288404922</v>
      </c>
      <c r="B114" s="2" t="s">
        <v>37</v>
      </c>
      <c r="C114" s="2">
        <v>744</v>
      </c>
      <c r="D114" s="2" t="s">
        <v>34</v>
      </c>
      <c r="E114" s="2">
        <v>0.01</v>
      </c>
      <c r="F114" s="2">
        <v>0.19</v>
      </c>
      <c r="G114" s="2" t="b">
        <v>1</v>
      </c>
      <c r="H114" s="2">
        <v>3034</v>
      </c>
      <c r="I114" s="2">
        <v>-12.3099999999995</v>
      </c>
      <c r="J114" s="2">
        <v>-12.3099999999995</v>
      </c>
      <c r="K114" s="2">
        <v>0.99967040210942604</v>
      </c>
      <c r="L114" s="2">
        <v>9.2287409360580098E-3</v>
      </c>
      <c r="M114" s="2">
        <v>-4.0573500329596302E-3</v>
      </c>
      <c r="N114" s="2">
        <v>-0.39709677419353301</v>
      </c>
      <c r="O114" s="2">
        <v>97.870967741935502</v>
      </c>
      <c r="P114" s="2">
        <v>0.25</v>
      </c>
      <c r="Q114" s="2">
        <v>20</v>
      </c>
    </row>
    <row r="115" spans="1:17" x14ac:dyDescent="0.25">
      <c r="A115" s="2">
        <f>(Table1[[#This Row],[profit]] / 123.16 * 1000) - (Table1[[#This Row],[positions]] * 0.08)</f>
        <v>-348.84211757063576</v>
      </c>
      <c r="B115" s="2" t="s">
        <v>37</v>
      </c>
      <c r="C115" s="2">
        <v>744</v>
      </c>
      <c r="D115" s="2" t="s">
        <v>34</v>
      </c>
      <c r="E115" s="2">
        <v>7.0000000000000007E-2</v>
      </c>
      <c r="F115" s="2">
        <v>0.19</v>
      </c>
      <c r="G115" s="2" t="b">
        <v>1</v>
      </c>
      <c r="H115" s="2">
        <v>3034</v>
      </c>
      <c r="I115" s="2">
        <v>-13.069999999999499</v>
      </c>
      <c r="J115" s="2">
        <v>-13.069999999999499</v>
      </c>
      <c r="K115" s="2">
        <v>0.99967040210942604</v>
      </c>
      <c r="L115" s="2">
        <v>9.2287409360580098E-3</v>
      </c>
      <c r="M115" s="2">
        <v>-4.3078444297954804E-3</v>
      </c>
      <c r="N115" s="2">
        <v>-0.42161290322578998</v>
      </c>
      <c r="O115" s="2">
        <v>97.870967741935502</v>
      </c>
      <c r="P115" s="2">
        <v>0.25</v>
      </c>
      <c r="Q115" s="2">
        <v>19</v>
      </c>
    </row>
    <row r="116" spans="1:17" x14ac:dyDescent="0.25">
      <c r="A116" s="2">
        <f>(Table1[[#This Row],[profit]] / 123.16 * 1000) - (Table1[[#This Row],[positions]] * 0.08)</f>
        <v>-397.96458590451039</v>
      </c>
      <c r="B116" s="2" t="s">
        <v>37</v>
      </c>
      <c r="C116" s="2">
        <v>744</v>
      </c>
      <c r="D116" s="2" t="s">
        <v>34</v>
      </c>
      <c r="E116" s="2">
        <v>0.12</v>
      </c>
      <c r="F116" s="2">
        <v>0.17</v>
      </c>
      <c r="G116" s="2" t="b">
        <v>1</v>
      </c>
      <c r="H116" s="2">
        <v>3578</v>
      </c>
      <c r="I116" s="2">
        <v>-13.759999999999501</v>
      </c>
      <c r="J116" s="2">
        <v>-13.759999999999501</v>
      </c>
      <c r="K116" s="2">
        <v>0.99972051425377295</v>
      </c>
      <c r="L116" s="2">
        <v>9.7820011179429907E-3</v>
      </c>
      <c r="M116" s="2">
        <v>-3.8457238680825899E-3</v>
      </c>
      <c r="N116" s="2">
        <v>-0.44387096774191998</v>
      </c>
      <c r="O116" s="2">
        <v>115.41935483871001</v>
      </c>
      <c r="P116" s="2">
        <v>0.33333333333333298</v>
      </c>
      <c r="Q116" s="2">
        <v>15</v>
      </c>
    </row>
    <row r="117" spans="1:17" x14ac:dyDescent="0.25">
      <c r="A117" s="2">
        <f>(Table1[[#This Row],[profit]] / 123.16 * 1000) - (Table1[[#This Row],[positions]] * 0.08)</f>
        <v>-430.94124066254545</v>
      </c>
      <c r="B117" s="2" t="s">
        <v>37</v>
      </c>
      <c r="C117" s="2">
        <v>744</v>
      </c>
      <c r="D117" s="2" t="s">
        <v>34</v>
      </c>
      <c r="E117" s="2">
        <v>0.2</v>
      </c>
      <c r="F117" s="2">
        <v>0.2</v>
      </c>
      <c r="G117" s="2" t="b">
        <v>0</v>
      </c>
      <c r="H117" s="2">
        <v>4044</v>
      </c>
      <c r="I117" s="2">
        <v>-13.2299999999991</v>
      </c>
      <c r="J117" s="2">
        <v>-13.2299999999991</v>
      </c>
      <c r="K117" s="2">
        <v>0.99975272007912996</v>
      </c>
      <c r="L117" s="2">
        <v>2.47279920870425E-3</v>
      </c>
      <c r="M117" s="2">
        <v>-3.2715133531155101E-3</v>
      </c>
      <c r="N117" s="2">
        <v>-0.42677419354835799</v>
      </c>
      <c r="O117" s="2">
        <v>130.45161290322599</v>
      </c>
      <c r="P117" s="2">
        <v>0</v>
      </c>
      <c r="Q117" s="2">
        <v>10</v>
      </c>
    </row>
    <row r="118" spans="1:17" x14ac:dyDescent="0.25">
      <c r="A118" s="2">
        <f>(Table1[[#This Row],[profit]] / 123.16 * 1000) - (Table1[[#This Row],[positions]] * 0.08)</f>
        <v>-462.15820721012915</v>
      </c>
      <c r="B118" s="2" t="s">
        <v>37</v>
      </c>
      <c r="C118" s="2">
        <v>744</v>
      </c>
      <c r="D118" s="2" t="s">
        <v>34</v>
      </c>
      <c r="E118" s="2">
        <v>0.02</v>
      </c>
      <c r="F118" s="2">
        <v>0.16</v>
      </c>
      <c r="G118" s="2" t="b">
        <v>1</v>
      </c>
      <c r="H118" s="2">
        <v>4216</v>
      </c>
      <c r="I118" s="2">
        <v>-15.3799999999995</v>
      </c>
      <c r="J118" s="2">
        <v>-15.3799999999995</v>
      </c>
      <c r="K118" s="2">
        <v>0.99976280834914599</v>
      </c>
      <c r="L118" s="2">
        <v>1.04364326375712E-2</v>
      </c>
      <c r="M118" s="2">
        <v>-3.6480075901327001E-3</v>
      </c>
      <c r="N118" s="2">
        <v>-0.496129032258048</v>
      </c>
      <c r="O118" s="2">
        <v>136</v>
      </c>
      <c r="P118" s="2">
        <v>0.22222222222222199</v>
      </c>
      <c r="Q118" s="2">
        <v>13</v>
      </c>
    </row>
    <row r="119" spans="1:17" x14ac:dyDescent="0.25">
      <c r="A119" s="2">
        <f>(Table1[[#This Row],[profit]] / 123.16 * 1000) - (Table1[[#This Row],[positions]] * 0.08)</f>
        <v>-463.78211107502034</v>
      </c>
      <c r="B119" s="2" t="s">
        <v>37</v>
      </c>
      <c r="C119" s="2">
        <v>744</v>
      </c>
      <c r="D119" s="2" t="s">
        <v>34</v>
      </c>
      <c r="E119" s="2">
        <v>0.05</v>
      </c>
      <c r="F119" s="2">
        <v>0.14000000000000001</v>
      </c>
      <c r="G119" s="2" t="b">
        <v>1</v>
      </c>
      <c r="H119" s="2">
        <v>4216</v>
      </c>
      <c r="I119" s="2">
        <v>-15.579999999999499</v>
      </c>
      <c r="J119" s="2">
        <v>-15.579999999999499</v>
      </c>
      <c r="K119" s="2">
        <v>0.99976280834914599</v>
      </c>
      <c r="L119" s="2">
        <v>1.01992409867173E-2</v>
      </c>
      <c r="M119" s="2">
        <v>-3.69544592030349E-3</v>
      </c>
      <c r="N119" s="2">
        <v>-0.50258064516127399</v>
      </c>
      <c r="O119" s="2">
        <v>136</v>
      </c>
      <c r="P119" s="2">
        <v>0.22222222222222199</v>
      </c>
      <c r="Q119" s="2">
        <v>13</v>
      </c>
    </row>
    <row r="120" spans="1:17" x14ac:dyDescent="0.25">
      <c r="A120" s="2">
        <f>(Table1[[#This Row],[profit]] / 123.16 * 1000) - (Table1[[#This Row],[positions]] * 0.08)</f>
        <v>-464.84242936017779</v>
      </c>
      <c r="B120" s="2" t="s">
        <v>37</v>
      </c>
      <c r="C120" s="2">
        <v>744</v>
      </c>
      <c r="D120" s="2" t="s">
        <v>34</v>
      </c>
      <c r="E120" s="2">
        <v>0.1</v>
      </c>
      <c r="F120" s="2">
        <v>0.14000000000000001</v>
      </c>
      <c r="G120" s="2" t="b">
        <v>1</v>
      </c>
      <c r="H120" s="2">
        <v>4212</v>
      </c>
      <c r="I120" s="2">
        <v>-15.749999999999501</v>
      </c>
      <c r="J120" s="2">
        <v>-15.749999999999501</v>
      </c>
      <c r="K120" s="2">
        <v>0.99976258309591604</v>
      </c>
      <c r="L120" s="2">
        <v>9.7340930674264005E-3</v>
      </c>
      <c r="M120" s="2">
        <v>-3.7393162393161098E-3</v>
      </c>
      <c r="N120" s="2">
        <v>-0.50806451612901504</v>
      </c>
      <c r="O120" s="2">
        <v>135.870967741935</v>
      </c>
      <c r="P120" s="2">
        <v>0.22222222222222199</v>
      </c>
      <c r="Q120" s="2">
        <v>13</v>
      </c>
    </row>
    <row r="121" spans="1:17" x14ac:dyDescent="0.25">
      <c r="A121" s="2">
        <f>(Table1[[#This Row],[profit]] / 123.16 * 1000) - (Table1[[#This Row],[positions]] * 0.08)</f>
        <v>-465.00481974666695</v>
      </c>
      <c r="B121" s="2" t="s">
        <v>37</v>
      </c>
      <c r="C121" s="2">
        <v>744</v>
      </c>
      <c r="D121" s="2" t="s">
        <v>34</v>
      </c>
      <c r="E121" s="2">
        <v>0.11</v>
      </c>
      <c r="F121" s="2">
        <v>0.14000000000000001</v>
      </c>
      <c r="G121" s="2" t="b">
        <v>1</v>
      </c>
      <c r="H121" s="2">
        <v>4212</v>
      </c>
      <c r="I121" s="2">
        <v>-15.7699999999995</v>
      </c>
      <c r="J121" s="2">
        <v>-15.7699999999995</v>
      </c>
      <c r="K121" s="2">
        <v>0.99976258309591604</v>
      </c>
      <c r="L121" s="2">
        <v>9.7340930674264005E-3</v>
      </c>
      <c r="M121" s="2">
        <v>-3.7440645773977798E-3</v>
      </c>
      <c r="N121" s="2">
        <v>-0.50870967741933704</v>
      </c>
      <c r="O121" s="2">
        <v>135.870967741935</v>
      </c>
      <c r="P121" s="2">
        <v>0.22222222222222199</v>
      </c>
      <c r="Q121" s="2">
        <v>13</v>
      </c>
    </row>
    <row r="122" spans="1:17" x14ac:dyDescent="0.25">
      <c r="A122" s="2">
        <f>(Table1[[#This Row],[profit]] / 123.16 * 1000) - (Table1[[#This Row],[positions]] * 0.08)</f>
        <v>-465.89438129262339</v>
      </c>
      <c r="B122" s="2" t="s">
        <v>37</v>
      </c>
      <c r="C122" s="2">
        <v>744</v>
      </c>
      <c r="D122" s="2" t="s">
        <v>34</v>
      </c>
      <c r="E122" s="2">
        <v>7.0000000000000007E-2</v>
      </c>
      <c r="F122" s="2">
        <v>0.14000000000000001</v>
      </c>
      <c r="G122" s="2" t="b">
        <v>1</v>
      </c>
      <c r="H122" s="2">
        <v>4215</v>
      </c>
      <c r="I122" s="2">
        <v>-15.8499999999995</v>
      </c>
      <c r="J122" s="2">
        <v>-15.8499999999995</v>
      </c>
      <c r="K122" s="2">
        <v>0.99976275207591903</v>
      </c>
      <c r="L122" s="2">
        <v>9.9644128113879002E-3</v>
      </c>
      <c r="M122" s="2">
        <v>-3.7603795966784002E-3</v>
      </c>
      <c r="N122" s="2">
        <v>-0.51129032258062801</v>
      </c>
      <c r="O122" s="2">
        <v>135.96774193548401</v>
      </c>
      <c r="P122" s="2">
        <v>0.22222222222222199</v>
      </c>
      <c r="Q122" s="2">
        <v>13</v>
      </c>
    </row>
    <row r="123" spans="1:17" x14ac:dyDescent="0.25">
      <c r="A123" s="2">
        <f>(Table1[[#This Row],[profit]] / 123.16 * 1000) - (Table1[[#This Row],[positions]] * 0.08)</f>
        <v>-466.6275284183136</v>
      </c>
      <c r="B123" s="2" t="s">
        <v>37</v>
      </c>
      <c r="C123" s="2">
        <v>744</v>
      </c>
      <c r="D123" s="2" t="s">
        <v>34</v>
      </c>
      <c r="E123" s="2">
        <v>0.09</v>
      </c>
      <c r="F123" s="2">
        <v>0.16</v>
      </c>
      <c r="G123" s="2" t="b">
        <v>1</v>
      </c>
      <c r="H123" s="2">
        <v>4213</v>
      </c>
      <c r="I123" s="2">
        <v>-15.9599999999995</v>
      </c>
      <c r="J123" s="2">
        <v>-15.9599999999995</v>
      </c>
      <c r="K123" s="2">
        <v>0.99976263944932398</v>
      </c>
      <c r="L123" s="2">
        <v>9.9691431284120603E-3</v>
      </c>
      <c r="M123" s="2">
        <v>-3.7882743887964602E-3</v>
      </c>
      <c r="N123" s="2">
        <v>-0.51483870967740197</v>
      </c>
      <c r="O123" s="2">
        <v>135.90322580645201</v>
      </c>
      <c r="P123" s="2">
        <v>0.11111111111111099</v>
      </c>
      <c r="Q123" s="2">
        <v>13</v>
      </c>
    </row>
    <row r="124" spans="1:17" x14ac:dyDescent="0.25">
      <c r="A124" s="2">
        <f>(Table1[[#This Row],[profit]] / 123.16 * 1000) - (Table1[[#This Row],[positions]] * 0.08)</f>
        <v>-470.25065280934427</v>
      </c>
      <c r="B124" s="2" t="s">
        <v>37</v>
      </c>
      <c r="C124" s="2">
        <v>744</v>
      </c>
      <c r="D124" s="2" t="s">
        <v>34</v>
      </c>
      <c r="E124" s="2">
        <v>0.03</v>
      </c>
      <c r="F124" s="2">
        <v>0.18</v>
      </c>
      <c r="G124" s="2" t="b">
        <v>0</v>
      </c>
      <c r="H124" s="2">
        <v>4918</v>
      </c>
      <c r="I124" s="2">
        <v>-9.4599999999988391</v>
      </c>
      <c r="J124" s="2">
        <v>-9.5099999999988398</v>
      </c>
      <c r="K124" s="2">
        <v>1</v>
      </c>
      <c r="L124" s="2">
        <v>1.7893452623017499E-2</v>
      </c>
      <c r="M124" s="2">
        <v>-1.92354615697414E-3</v>
      </c>
      <c r="N124" s="2">
        <v>-0.30516129032254302</v>
      </c>
      <c r="O124" s="2">
        <v>158.64516129032299</v>
      </c>
      <c r="P124" s="2">
        <v>0.5</v>
      </c>
      <c r="Q124" s="2">
        <v>4</v>
      </c>
    </row>
    <row r="125" spans="1:17" x14ac:dyDescent="0.25">
      <c r="A125" s="2">
        <f>(Table1[[#This Row],[profit]] / 123.16 * 1000) - (Table1[[#This Row],[positions]] * 0.08)</f>
        <v>-470.82021435530066</v>
      </c>
      <c r="B125" s="2" t="s">
        <v>37</v>
      </c>
      <c r="C125" s="2">
        <v>744</v>
      </c>
      <c r="D125" s="2" t="s">
        <v>34</v>
      </c>
      <c r="E125" s="2">
        <v>0</v>
      </c>
      <c r="F125" s="2">
        <v>0.19</v>
      </c>
      <c r="G125" s="2" t="b">
        <v>0</v>
      </c>
      <c r="H125" s="2">
        <v>4917</v>
      </c>
      <c r="I125" s="2">
        <v>-9.5399999999988303</v>
      </c>
      <c r="J125" s="2">
        <v>-9.5899999999988204</v>
      </c>
      <c r="K125" s="2">
        <v>1</v>
      </c>
      <c r="L125" s="2">
        <v>1.7490339637990598E-2</v>
      </c>
      <c r="M125" s="2">
        <v>-1.9402074435629099E-3</v>
      </c>
      <c r="N125" s="2">
        <v>-0.307741935483833</v>
      </c>
      <c r="O125" s="2">
        <v>158.61290322580601</v>
      </c>
      <c r="P125" s="2">
        <v>0.41666666666666702</v>
      </c>
      <c r="Q125" s="2">
        <v>4</v>
      </c>
    </row>
    <row r="126" spans="1:17" x14ac:dyDescent="0.25">
      <c r="A126" s="2">
        <f>(Table1[[#This Row],[profit]] / 123.16 * 1000) - (Table1[[#This Row],[positions]] * 0.08)</f>
        <v>-476.01670672295228</v>
      </c>
      <c r="B126" s="2" t="s">
        <v>37</v>
      </c>
      <c r="C126" s="2">
        <v>744</v>
      </c>
      <c r="D126" s="2" t="s">
        <v>34</v>
      </c>
      <c r="E126" s="2">
        <v>0.12</v>
      </c>
      <c r="F126" s="2">
        <v>0.18</v>
      </c>
      <c r="G126" s="2" t="b">
        <v>0</v>
      </c>
      <c r="H126" s="2">
        <v>4917</v>
      </c>
      <c r="I126" s="2">
        <v>-10.179999999998801</v>
      </c>
      <c r="J126" s="2">
        <v>-10.2299999999988</v>
      </c>
      <c r="K126" s="2">
        <v>1</v>
      </c>
      <c r="L126" s="2">
        <v>1.7693715680292901E-2</v>
      </c>
      <c r="M126" s="2">
        <v>-2.0703681106363299E-3</v>
      </c>
      <c r="N126" s="2">
        <v>-0.32838709677415601</v>
      </c>
      <c r="O126" s="2">
        <v>158.61290322580601</v>
      </c>
      <c r="P126" s="2">
        <v>0.45454545454545497</v>
      </c>
      <c r="Q126" s="2">
        <v>3</v>
      </c>
    </row>
    <row r="127" spans="1:17" x14ac:dyDescent="0.25">
      <c r="A127" s="2">
        <f>(Table1[[#This Row],[profit]] / 123.16 * 1000) - (Table1[[#This Row],[positions]] * 0.08)</f>
        <v>-478.94331925949007</v>
      </c>
      <c r="B127" s="2" t="s">
        <v>37</v>
      </c>
      <c r="C127" s="2">
        <v>744</v>
      </c>
      <c r="D127" s="2" t="s">
        <v>34</v>
      </c>
      <c r="E127" s="2">
        <v>0.14000000000000001</v>
      </c>
      <c r="F127" s="2">
        <v>0.19</v>
      </c>
      <c r="G127" s="2" t="b">
        <v>0</v>
      </c>
      <c r="H127" s="2">
        <v>4914</v>
      </c>
      <c r="I127" s="2">
        <v>-10.569999999998799</v>
      </c>
      <c r="J127" s="2">
        <v>-10.569999999998799</v>
      </c>
      <c r="K127" s="2">
        <v>1</v>
      </c>
      <c r="L127" s="2">
        <v>1.6890516890516901E-2</v>
      </c>
      <c r="M127" s="2">
        <v>-2.1509971509969098E-3</v>
      </c>
      <c r="N127" s="2">
        <v>-0.34096774193544599</v>
      </c>
      <c r="O127" s="2">
        <v>158.51612903225799</v>
      </c>
      <c r="P127" s="2">
        <v>0.33333333333333298</v>
      </c>
      <c r="Q127" s="2">
        <v>2</v>
      </c>
    </row>
    <row r="128" spans="1:17" x14ac:dyDescent="0.25">
      <c r="A128" s="2">
        <f>(Table1[[#This Row],[profit]] / 123.16 * 1000) - (Table1[[#This Row],[positions]] * 0.08)</f>
        <v>-505.08817148423918</v>
      </c>
      <c r="B128" s="2" t="s">
        <v>37</v>
      </c>
      <c r="C128" s="2">
        <v>744</v>
      </c>
      <c r="D128" s="2" t="s">
        <v>34</v>
      </c>
      <c r="E128" s="2">
        <v>0.16</v>
      </c>
      <c r="F128" s="2">
        <v>0.18</v>
      </c>
      <c r="G128" s="2" t="b">
        <v>0</v>
      </c>
      <c r="H128" s="2">
        <v>4914</v>
      </c>
      <c r="I128" s="2">
        <v>-13.7899999999989</v>
      </c>
      <c r="J128" s="2">
        <v>-13.7899999999989</v>
      </c>
      <c r="K128" s="2">
        <v>0.99979649979649998</v>
      </c>
      <c r="L128" s="2">
        <v>1.6687016687016699E-2</v>
      </c>
      <c r="M128" s="2">
        <v>-2.8062678062675799E-3</v>
      </c>
      <c r="N128" s="2">
        <v>-0.44483870967738398</v>
      </c>
      <c r="O128" s="2">
        <v>158.51612903225799</v>
      </c>
      <c r="P128" s="2">
        <v>0.33333333333333298</v>
      </c>
      <c r="Q128" s="2">
        <v>10</v>
      </c>
    </row>
    <row r="129" spans="1:17" x14ac:dyDescent="0.25">
      <c r="A129" s="2">
        <f>(Table1[[#This Row],[profit]] / 123.16 * 1000) - (Table1[[#This Row],[positions]] * 0.08)</f>
        <v>-520.8448197466613</v>
      </c>
      <c r="B129" s="2" t="s">
        <v>37</v>
      </c>
      <c r="C129" s="2">
        <v>744</v>
      </c>
      <c r="D129" s="2" t="s">
        <v>34</v>
      </c>
      <c r="E129" s="2">
        <v>0.18</v>
      </c>
      <c r="F129" s="2">
        <v>0.19</v>
      </c>
      <c r="G129" s="2" t="b">
        <v>0</v>
      </c>
      <c r="H129" s="2">
        <v>4910</v>
      </c>
      <c r="I129" s="2">
        <v>-15.769999999998801</v>
      </c>
      <c r="J129" s="2">
        <v>-15.769999999998801</v>
      </c>
      <c r="K129" s="2">
        <v>0.99979633401222001</v>
      </c>
      <c r="L129" s="2">
        <v>2.4439918533604899E-3</v>
      </c>
      <c r="M129" s="2">
        <v>-3.211812627291E-3</v>
      </c>
      <c r="N129" s="2">
        <v>-0.50870967741931605</v>
      </c>
      <c r="O129" s="2">
        <v>158.38709677419399</v>
      </c>
      <c r="P129" s="2">
        <v>0</v>
      </c>
      <c r="Q129" s="2">
        <v>9</v>
      </c>
    </row>
    <row r="130" spans="1:17" x14ac:dyDescent="0.25">
      <c r="A130" s="2">
        <f>(Table1[[#This Row],[profit]] / 123.16 * 1000) - (Table1[[#This Row],[positions]] * 0.08)</f>
        <v>-565.19191945435944</v>
      </c>
      <c r="B130" s="2" t="s">
        <v>37</v>
      </c>
      <c r="C130" s="2">
        <v>744</v>
      </c>
      <c r="D130" s="2" t="s">
        <v>34</v>
      </c>
      <c r="E130" s="2">
        <v>0</v>
      </c>
      <c r="F130" s="2">
        <v>0.16</v>
      </c>
      <c r="G130" s="2" t="b">
        <v>0</v>
      </c>
      <c r="H130" s="2">
        <v>5781</v>
      </c>
      <c r="I130" s="2">
        <v>-12.649999999998901</v>
      </c>
      <c r="J130" s="2">
        <v>-12.6999999999989</v>
      </c>
      <c r="K130" s="2">
        <v>1</v>
      </c>
      <c r="L130" s="2">
        <v>1.43573776163294E-2</v>
      </c>
      <c r="M130" s="2">
        <v>-2.1882027330909801E-3</v>
      </c>
      <c r="N130" s="2">
        <v>-0.40806451612899802</v>
      </c>
      <c r="O130" s="2">
        <v>186.48387096774201</v>
      </c>
      <c r="P130" s="2">
        <v>0.41666666666666702</v>
      </c>
      <c r="Q130" s="2">
        <v>3</v>
      </c>
    </row>
    <row r="131" spans="1:17" x14ac:dyDescent="0.25">
      <c r="A131" s="2">
        <f>(Table1[[#This Row],[profit]] / 123.16 * 1000) - (Table1[[#This Row],[positions]] * 0.08)</f>
        <v>-635.71819421889575</v>
      </c>
      <c r="B131" s="2" t="s">
        <v>37</v>
      </c>
      <c r="C131" s="2">
        <v>744</v>
      </c>
      <c r="D131" s="2" t="s">
        <v>34</v>
      </c>
      <c r="E131" s="2">
        <v>0.04</v>
      </c>
      <c r="F131" s="2">
        <v>0.11</v>
      </c>
      <c r="G131" s="2" t="b">
        <v>1</v>
      </c>
      <c r="H131" s="2">
        <v>5876</v>
      </c>
      <c r="I131" s="2">
        <v>-20.399999999999199</v>
      </c>
      <c r="J131" s="2">
        <v>-20.399999999999199</v>
      </c>
      <c r="K131" s="2">
        <v>0.99982981620149802</v>
      </c>
      <c r="L131" s="2">
        <v>7.8284547311096003E-3</v>
      </c>
      <c r="M131" s="2">
        <v>-3.4717494894484701E-3</v>
      </c>
      <c r="N131" s="2">
        <v>-0.65806451612900596</v>
      </c>
      <c r="O131" s="2">
        <v>189.54838709677401</v>
      </c>
      <c r="P131" s="2">
        <v>0.11111111111111099</v>
      </c>
      <c r="Q131" s="2">
        <v>8</v>
      </c>
    </row>
    <row r="132" spans="1:17" x14ac:dyDescent="0.25">
      <c r="A132" s="2">
        <f>(Table1[[#This Row],[profit]] / 123.16 * 1000) - (Table1[[#This Row],[positions]] * 0.08)</f>
        <v>-642.54217603117172</v>
      </c>
      <c r="B132" s="2" t="s">
        <v>37</v>
      </c>
      <c r="C132" s="2">
        <v>744</v>
      </c>
      <c r="D132" s="2" t="s">
        <v>34</v>
      </c>
      <c r="E132" s="2">
        <v>0.08</v>
      </c>
      <c r="F132" s="2">
        <v>0.1</v>
      </c>
      <c r="G132" s="2" t="b">
        <v>1</v>
      </c>
      <c r="H132" s="2">
        <v>5873</v>
      </c>
      <c r="I132" s="2">
        <v>-21.269999999999101</v>
      </c>
      <c r="J132" s="2">
        <v>-21.269999999999101</v>
      </c>
      <c r="K132" s="2">
        <v>0.99982972926953895</v>
      </c>
      <c r="L132" s="2">
        <v>7.3216414098416496E-3</v>
      </c>
      <c r="M132" s="2">
        <v>-3.6216584369145499E-3</v>
      </c>
      <c r="N132" s="2">
        <v>-0.68612903225803701</v>
      </c>
      <c r="O132" s="2">
        <v>189.45161290322599</v>
      </c>
      <c r="P132" s="2">
        <v>0</v>
      </c>
      <c r="Q132" s="2">
        <v>8</v>
      </c>
    </row>
    <row r="133" spans="1:17" x14ac:dyDescent="0.25">
      <c r="A133" s="2">
        <f>(Table1[[#This Row],[profit]] / 123.16 * 1000) - (Table1[[#This Row],[positions]] * 0.08)</f>
        <v>-643.67532315686185</v>
      </c>
      <c r="B133" s="2" t="s">
        <v>37</v>
      </c>
      <c r="C133" s="2">
        <v>744</v>
      </c>
      <c r="D133" s="2" t="s">
        <v>34</v>
      </c>
      <c r="E133" s="2">
        <v>7.0000000000000007E-2</v>
      </c>
      <c r="F133" s="2">
        <v>0.1</v>
      </c>
      <c r="G133" s="2" t="b">
        <v>1</v>
      </c>
      <c r="H133" s="2">
        <v>5876</v>
      </c>
      <c r="I133" s="2">
        <v>-21.3799999999991</v>
      </c>
      <c r="J133" s="2">
        <v>-21.3799999999991</v>
      </c>
      <c r="K133" s="2">
        <v>0.99982981620149802</v>
      </c>
      <c r="L133" s="2">
        <v>7.6582709326072198E-3</v>
      </c>
      <c r="M133" s="2">
        <v>-3.63852961198079E-3</v>
      </c>
      <c r="N133" s="2">
        <v>-0.68967741935481097</v>
      </c>
      <c r="O133" s="2">
        <v>189.54838709677401</v>
      </c>
      <c r="P133" s="2">
        <v>0</v>
      </c>
      <c r="Q133" s="2">
        <v>8</v>
      </c>
    </row>
    <row r="134" spans="1:17" x14ac:dyDescent="0.25">
      <c r="A134" s="2">
        <f>(Table1[[#This Row],[profit]] / 123.16 * 1000) - (Table1[[#This Row],[positions]] * 0.08)</f>
        <v>-705.32139006170109</v>
      </c>
      <c r="B134" s="2" t="s">
        <v>37</v>
      </c>
      <c r="C134" s="2">
        <v>744</v>
      </c>
      <c r="D134" s="2" t="s">
        <v>34</v>
      </c>
      <c r="E134" s="2">
        <v>0.06</v>
      </c>
      <c r="F134" s="2">
        <v>0.15</v>
      </c>
      <c r="G134" s="2" t="b">
        <v>0</v>
      </c>
      <c r="H134" s="2">
        <v>7083</v>
      </c>
      <c r="I134" s="2">
        <v>-17.079999999999099</v>
      </c>
      <c r="J134" s="2">
        <v>-17.169999999999099</v>
      </c>
      <c r="K134" s="2">
        <v>1</v>
      </c>
      <c r="L134" s="2">
        <v>1.55301425949456E-2</v>
      </c>
      <c r="M134" s="2">
        <v>-2.41140759565143E-3</v>
      </c>
      <c r="N134" s="2">
        <v>-0.55096774193545395</v>
      </c>
      <c r="O134" s="2">
        <v>228.48387096774201</v>
      </c>
      <c r="P134" s="2">
        <v>0.33333333333333298</v>
      </c>
      <c r="Q134" s="2">
        <v>2</v>
      </c>
    </row>
    <row r="135" spans="1:17" x14ac:dyDescent="0.25">
      <c r="A135" s="2">
        <f>(Table1[[#This Row],[profit]] / 123.16 * 1000) - (Table1[[#This Row],[positions]] * 0.08)</f>
        <v>-775.40105228969639</v>
      </c>
      <c r="B135" s="2" t="s">
        <v>37</v>
      </c>
      <c r="C135" s="2">
        <v>744</v>
      </c>
      <c r="D135" s="2" t="s">
        <v>34</v>
      </c>
      <c r="E135" s="2">
        <v>0.04</v>
      </c>
      <c r="F135" s="2">
        <v>7.0000000000000007E-2</v>
      </c>
      <c r="G135" s="2" t="b">
        <v>1</v>
      </c>
      <c r="H135" s="2">
        <v>7212</v>
      </c>
      <c r="I135" s="2">
        <v>-24.439999999998999</v>
      </c>
      <c r="J135" s="2">
        <v>-24.439999999998999</v>
      </c>
      <c r="K135" s="2">
        <v>0.99986134220743195</v>
      </c>
      <c r="L135" s="2">
        <v>6.1009428729894601E-3</v>
      </c>
      <c r="M135" s="2">
        <v>-3.38879645036037E-3</v>
      </c>
      <c r="N135" s="2">
        <v>-0.78838709677415997</v>
      </c>
      <c r="O135" s="2">
        <v>232.64516129032299</v>
      </c>
      <c r="P135" s="2">
        <v>0</v>
      </c>
      <c r="Q135" s="2">
        <v>6</v>
      </c>
    </row>
    <row r="136" spans="1:17" x14ac:dyDescent="0.25">
      <c r="A136" s="2">
        <f>(Table1[[#This Row],[profit]] / 123.16 * 1000) - (Table1[[#This Row],[positions]] * 0.08)</f>
        <v>-869.3267164663763</v>
      </c>
      <c r="B136" s="2" t="s">
        <v>37</v>
      </c>
      <c r="C136" s="2">
        <v>744</v>
      </c>
      <c r="D136" s="2" t="s">
        <v>34</v>
      </c>
      <c r="E136" s="2">
        <v>0.1</v>
      </c>
      <c r="F136" s="2">
        <v>0.13</v>
      </c>
      <c r="G136" s="2" t="b">
        <v>0</v>
      </c>
      <c r="H136" s="2">
        <v>8653</v>
      </c>
      <c r="I136" s="2">
        <v>-21.809999999998901</v>
      </c>
      <c r="J136" s="2">
        <v>-21.809999999998901</v>
      </c>
      <c r="K136" s="2">
        <v>1</v>
      </c>
      <c r="L136" s="2">
        <v>1.31746215185485E-2</v>
      </c>
      <c r="M136" s="2">
        <v>-2.5205131168379601E-3</v>
      </c>
      <c r="N136" s="2">
        <v>-0.70354838709673695</v>
      </c>
      <c r="O136" s="2">
        <v>279.12903225806502</v>
      </c>
      <c r="P136" s="2">
        <v>0.33333333333333298</v>
      </c>
      <c r="Q136" s="2">
        <v>1</v>
      </c>
    </row>
    <row r="137" spans="1:17" x14ac:dyDescent="0.25">
      <c r="A137" s="2">
        <f>(Table1[[#This Row],[profit]] / 123.16 * 1000) - (Table1[[#This Row],[positions]] * 0.08)</f>
        <v>-907.69275738875206</v>
      </c>
      <c r="B137" s="2" t="s">
        <v>37</v>
      </c>
      <c r="C137" s="2">
        <v>744</v>
      </c>
      <c r="D137" s="2" t="s">
        <v>34</v>
      </c>
      <c r="E137" s="2">
        <v>0</v>
      </c>
      <c r="F137" s="2">
        <v>0.04</v>
      </c>
      <c r="G137" s="2" t="b">
        <v>1</v>
      </c>
      <c r="H137" s="2">
        <v>8550</v>
      </c>
      <c r="I137" s="2">
        <v>-27.5499999999987</v>
      </c>
      <c r="J137" s="2">
        <v>-27.5499999999987</v>
      </c>
      <c r="K137" s="2">
        <v>0.99988304093567204</v>
      </c>
      <c r="L137" s="2">
        <v>7.6023391812865496E-3</v>
      </c>
      <c r="M137" s="2">
        <v>-3.22222222222207E-3</v>
      </c>
      <c r="N137" s="2">
        <v>-0.88870967741931295</v>
      </c>
      <c r="O137" s="2">
        <v>275.806451612903</v>
      </c>
      <c r="P137" s="2">
        <v>0</v>
      </c>
      <c r="Q137" s="2">
        <v>5</v>
      </c>
    </row>
    <row r="138" spans="1:17" x14ac:dyDescent="0.25">
      <c r="A138" s="2">
        <f>(Table1[[#This Row],[profit]] / 123.16 * 1000) - (Table1[[#This Row],[positions]] * 0.08)</f>
        <v>-1017.2281390061603</v>
      </c>
      <c r="B138" s="2" t="s">
        <v>37</v>
      </c>
      <c r="C138" s="2">
        <v>744</v>
      </c>
      <c r="D138" s="2" t="s">
        <v>34</v>
      </c>
      <c r="E138" s="2">
        <v>0.06</v>
      </c>
      <c r="F138" s="2">
        <v>0.11</v>
      </c>
      <c r="G138" s="2" t="b">
        <v>0</v>
      </c>
      <c r="H138" s="2">
        <v>10042</v>
      </c>
      <c r="I138" s="2">
        <v>-26.3399999999987</v>
      </c>
      <c r="J138" s="2">
        <v>-26.3399999999987</v>
      </c>
      <c r="K138" s="2">
        <v>1</v>
      </c>
      <c r="L138" s="2">
        <v>9.9581756622186806E-3</v>
      </c>
      <c r="M138" s="2">
        <v>-2.6229834694282699E-3</v>
      </c>
      <c r="N138" s="2">
        <v>-0.84967741935479602</v>
      </c>
      <c r="O138" s="2">
        <v>323.93548387096803</v>
      </c>
      <c r="P138" s="2">
        <v>0.25</v>
      </c>
      <c r="Q138" s="2">
        <v>1</v>
      </c>
    </row>
    <row r="139" spans="1:17" x14ac:dyDescent="0.25">
      <c r="A139" s="2">
        <f>(Table1[[#This Row],[profit]] / 123.16 * 1000) - (Table1[[#This Row],[positions]] * 0.08)</f>
        <v>-1055.1558557973262</v>
      </c>
      <c r="B139" s="2" t="s">
        <v>37</v>
      </c>
      <c r="C139" s="2">
        <v>744</v>
      </c>
      <c r="D139" s="2" t="s">
        <v>34</v>
      </c>
      <c r="E139" s="2">
        <v>0.11</v>
      </c>
      <c r="F139" s="2">
        <v>0.11</v>
      </c>
      <c r="G139" s="2" t="b">
        <v>0</v>
      </c>
      <c r="H139" s="2">
        <v>10034</v>
      </c>
      <c r="I139" s="2">
        <v>-31.0899999999987</v>
      </c>
      <c r="J139" s="2">
        <v>-31.0899999999987</v>
      </c>
      <c r="K139" s="2">
        <v>0.99990033884791696</v>
      </c>
      <c r="L139" s="2">
        <v>1.6942395854096101E-3</v>
      </c>
      <c r="M139" s="2">
        <v>-3.0984652182577902E-3</v>
      </c>
      <c r="N139" s="2">
        <v>-1.0029032258064099</v>
      </c>
      <c r="O139" s="2">
        <v>323.677419354839</v>
      </c>
      <c r="P139" s="2">
        <v>0</v>
      </c>
      <c r="Q139" s="2">
        <v>4</v>
      </c>
    </row>
    <row r="140" spans="1:17" x14ac:dyDescent="0.25">
      <c r="A140" s="2">
        <f>(Table1[[#This Row],[profit]] / 123.16 * 1000) - (Table1[[#This Row],[positions]] * 0.08)</f>
        <v>-1320.0217213380715</v>
      </c>
      <c r="B140" s="2" t="s">
        <v>37</v>
      </c>
      <c r="C140" s="2">
        <v>744</v>
      </c>
      <c r="D140" s="2" t="s">
        <v>34</v>
      </c>
      <c r="E140" s="2">
        <v>-0.1</v>
      </c>
      <c r="F140" s="2">
        <v>-0.1</v>
      </c>
      <c r="G140" s="2" t="b">
        <v>0</v>
      </c>
      <c r="H140" s="2">
        <v>12134</v>
      </c>
      <c r="I140" s="2">
        <v>-43.019999999996898</v>
      </c>
      <c r="J140" s="2">
        <v>-43.019999999996898</v>
      </c>
      <c r="K140" s="2">
        <v>0.5</v>
      </c>
      <c r="L140" s="2">
        <v>1.01368056700181E-2</v>
      </c>
      <c r="M140" s="2">
        <v>-3.5454095928792598E-3</v>
      </c>
      <c r="N140" s="2">
        <v>-1.3877419354837699</v>
      </c>
      <c r="O140" s="2">
        <v>391.41935483870998</v>
      </c>
      <c r="P140" s="2">
        <v>0</v>
      </c>
      <c r="Q140" s="2">
        <v>2</v>
      </c>
    </row>
    <row r="141" spans="1:17" x14ac:dyDescent="0.25">
      <c r="A141" s="2">
        <f>(Table1[[#This Row],[profit]] / 123.16 * 1000) - (Table1[[#This Row],[positions]] * 0.08)</f>
        <v>-1469.1688989931608</v>
      </c>
      <c r="B141" s="2" t="s">
        <v>37</v>
      </c>
      <c r="C141" s="2">
        <v>744</v>
      </c>
      <c r="D141" s="2" t="s">
        <v>34</v>
      </c>
      <c r="E141" s="2">
        <v>0.04</v>
      </c>
      <c r="F141" s="2">
        <v>0.06</v>
      </c>
      <c r="G141" s="2" t="b">
        <v>0</v>
      </c>
      <c r="H141" s="2">
        <v>14247</v>
      </c>
      <c r="I141" s="2">
        <v>-40.569999999997698</v>
      </c>
      <c r="J141" s="2">
        <v>-40.569999999997698</v>
      </c>
      <c r="K141" s="2">
        <v>0.99992980978451595</v>
      </c>
      <c r="L141" s="2">
        <v>8.4930160735593504E-3</v>
      </c>
      <c r="M141" s="2">
        <v>-2.84761704218416E-3</v>
      </c>
      <c r="N141" s="2">
        <v>-1.3087096774192799</v>
      </c>
      <c r="O141" s="2">
        <v>459.58064516129002</v>
      </c>
      <c r="P141" s="2">
        <v>0.15384615384615399</v>
      </c>
      <c r="Q141" s="2">
        <v>3</v>
      </c>
    </row>
    <row r="142" spans="1:17" x14ac:dyDescent="0.25">
      <c r="A142" s="2">
        <f>(Table1[[#This Row],[profit]] / 123.16 * 1000) - (Table1[[#This Row],[positions]] * 0.08)</f>
        <v>-1887.2149918804475</v>
      </c>
      <c r="B142" s="2" t="s">
        <v>37</v>
      </c>
      <c r="C142" s="2">
        <v>744</v>
      </c>
      <c r="D142" s="2" t="s">
        <v>34</v>
      </c>
      <c r="E142" s="2">
        <v>-0.1</v>
      </c>
      <c r="F142" s="2">
        <v>-0.2</v>
      </c>
      <c r="G142" s="2" t="b">
        <v>0</v>
      </c>
      <c r="H142" s="2">
        <v>17803</v>
      </c>
      <c r="I142" s="2">
        <v>-57.019999999995903</v>
      </c>
      <c r="J142" s="2">
        <v>-57.019999999995903</v>
      </c>
      <c r="K142" s="2">
        <v>0.45542886030444302</v>
      </c>
      <c r="L142" s="2">
        <v>7.0156715160366201E-2</v>
      </c>
      <c r="M142" s="2">
        <v>-3.2028309835418702E-3</v>
      </c>
      <c r="N142" s="2">
        <v>-1.83935483870955</v>
      </c>
      <c r="O142" s="2">
        <v>574.29032258064501</v>
      </c>
      <c r="P142" s="2">
        <v>0</v>
      </c>
      <c r="Q142" s="2">
        <v>0</v>
      </c>
    </row>
    <row r="143" spans="1:17" x14ac:dyDescent="0.25">
      <c r="A143" s="2">
        <f>(Table1[[#This Row],[profit]] / 123.16 * 1000) - (Table1[[#This Row],[positions]] * 0.08)</f>
        <v>-2253.7966352711619</v>
      </c>
      <c r="B143" s="2" t="s">
        <v>37</v>
      </c>
      <c r="C143" s="2">
        <v>744</v>
      </c>
      <c r="D143" s="2" t="s">
        <v>34</v>
      </c>
      <c r="E143" s="2">
        <v>-0.2</v>
      </c>
      <c r="F143" s="2">
        <v>-0.1</v>
      </c>
      <c r="G143" s="2" t="b">
        <v>0</v>
      </c>
      <c r="H143" s="2">
        <v>21212</v>
      </c>
      <c r="I143" s="2">
        <v>-68.579999999996303</v>
      </c>
      <c r="J143" s="2">
        <v>-68.579999999996303</v>
      </c>
      <c r="K143" s="2">
        <v>0.62511785781633</v>
      </c>
      <c r="L143" s="2">
        <v>2.49387139355082E-2</v>
      </c>
      <c r="M143" s="2">
        <v>-3.2330756175747801E-3</v>
      </c>
      <c r="N143" s="2">
        <v>-2.2122580645160101</v>
      </c>
      <c r="O143" s="2">
        <v>684.25806451612902</v>
      </c>
      <c r="P143" s="2">
        <v>0</v>
      </c>
      <c r="Q143" s="2">
        <v>1</v>
      </c>
    </row>
    <row r="144" spans="1:17" x14ac:dyDescent="0.25">
      <c r="A144" s="2">
        <f>(Table1[[#This Row],[profit]] / 123.16 * 1000) - (Table1[[#This Row],[positions]] * 0.08)</f>
        <v>-2465.12602793111</v>
      </c>
      <c r="B144" s="2" t="s">
        <v>37</v>
      </c>
      <c r="C144" s="2">
        <v>744</v>
      </c>
      <c r="D144" s="2" t="s">
        <v>34</v>
      </c>
      <c r="E144" s="2">
        <v>-0.2</v>
      </c>
      <c r="F144" s="2">
        <v>-0.2</v>
      </c>
      <c r="G144" s="2" t="b">
        <v>0</v>
      </c>
      <c r="H144" s="2">
        <v>23472</v>
      </c>
      <c r="I144" s="2">
        <v>-72.339999999995499</v>
      </c>
      <c r="J144" s="2">
        <v>-72.339999999995499</v>
      </c>
      <c r="K144" s="2">
        <v>0.5</v>
      </c>
      <c r="L144" s="2">
        <v>5.0698704839809098E-3</v>
      </c>
      <c r="M144" s="2">
        <v>-3.0819700068164401E-3</v>
      </c>
      <c r="N144" s="2">
        <v>-2.3335483870966298</v>
      </c>
      <c r="O144" s="2">
        <v>757.16129032258095</v>
      </c>
      <c r="P144" s="2">
        <v>0</v>
      </c>
      <c r="Q144" s="2">
        <v>0</v>
      </c>
    </row>
    <row r="145" spans="1:17" x14ac:dyDescent="0.25">
      <c r="A145" s="2">
        <f>(Table1[[#This Row],[profit]] / 123.16 * 1000) - (Table1[[#This Row],[positions]] * 0.08)</f>
        <v>-2525.4220461188243</v>
      </c>
      <c r="B145" s="2" t="s">
        <v>37</v>
      </c>
      <c r="C145" s="2">
        <v>744</v>
      </c>
      <c r="D145" s="2" t="s">
        <v>34</v>
      </c>
      <c r="E145" s="2">
        <v>0.1</v>
      </c>
      <c r="F145" s="2">
        <v>0.1</v>
      </c>
      <c r="G145" s="2" t="b">
        <v>0</v>
      </c>
      <c r="H145" s="2">
        <v>24314</v>
      </c>
      <c r="I145" s="2">
        <v>-71.4699999999944</v>
      </c>
      <c r="J145" s="2">
        <v>-73.209999999994494</v>
      </c>
      <c r="K145" s="2">
        <v>0.5</v>
      </c>
      <c r="L145" s="2">
        <v>7.6499136300073999E-3</v>
      </c>
      <c r="M145" s="2">
        <v>-2.93945874804616E-3</v>
      </c>
      <c r="N145" s="2">
        <v>-2.30548387096756</v>
      </c>
      <c r="O145" s="2">
        <v>784.322580645161</v>
      </c>
      <c r="P145" s="2">
        <v>0.16666666666666699</v>
      </c>
      <c r="Q145" s="2">
        <v>0</v>
      </c>
    </row>
    <row r="146" spans="1:17" x14ac:dyDescent="0.25">
      <c r="A146" s="2">
        <f>(Table1[[#This Row],[profit]] / 123.16 * 1000) - (Table1[[#This Row],[positions]] * 0.08)</f>
        <v>-3724.2370120168316</v>
      </c>
      <c r="B146" s="2" t="s">
        <v>37</v>
      </c>
      <c r="C146" s="2">
        <v>744</v>
      </c>
      <c r="D146" s="2" t="s">
        <v>34</v>
      </c>
      <c r="E146" s="2">
        <v>0.1</v>
      </c>
      <c r="F146" s="2">
        <v>0.2</v>
      </c>
      <c r="G146" s="2" t="b">
        <v>0</v>
      </c>
      <c r="H146" s="2">
        <v>35618</v>
      </c>
      <c r="I146" s="2">
        <v>-107.739999999993</v>
      </c>
      <c r="J146" s="2">
        <v>-107.739999999993</v>
      </c>
      <c r="K146" s="2">
        <v>0.544893031613229</v>
      </c>
      <c r="L146" s="2">
        <v>4.4921107305295098E-3</v>
      </c>
      <c r="M146" s="2">
        <v>-3.0248750631701E-3</v>
      </c>
      <c r="N146" s="2">
        <v>-3.4754838709675102</v>
      </c>
      <c r="O146" s="2">
        <v>1148.96774193548</v>
      </c>
      <c r="P146" s="2">
        <v>0</v>
      </c>
      <c r="Q146" s="2">
        <v>0</v>
      </c>
    </row>
    <row r="147" spans="1:17" x14ac:dyDescent="0.25">
      <c r="A147" s="2">
        <f>(Table1[[#This Row],[profit]] / 123.16 * 1000) - (Table1[[#This Row],[positions]] * 0.08)</f>
        <v>-4164.8416758687235</v>
      </c>
      <c r="B147" s="2" t="s">
        <v>37</v>
      </c>
      <c r="C147" s="2">
        <v>744</v>
      </c>
      <c r="D147" s="2" t="s">
        <v>34</v>
      </c>
      <c r="E147" s="2">
        <v>0.2</v>
      </c>
      <c r="F147" s="2">
        <v>0.1</v>
      </c>
      <c r="G147" s="2" t="b">
        <v>0</v>
      </c>
      <c r="H147" s="2">
        <v>39661</v>
      </c>
      <c r="I147" s="2">
        <v>-122.169999999992</v>
      </c>
      <c r="J147" s="2">
        <v>-122.169999999992</v>
      </c>
      <c r="K147" s="2">
        <v>0.69347721943470897</v>
      </c>
      <c r="L147" s="2">
        <v>4.6393182219308599E-3</v>
      </c>
      <c r="M147" s="2">
        <v>-3.0803560172459601E-3</v>
      </c>
      <c r="N147" s="2">
        <v>-3.94096774193522</v>
      </c>
      <c r="O147" s="2">
        <v>1279.38709677419</v>
      </c>
      <c r="P147" s="2">
        <v>0</v>
      </c>
      <c r="Q147" s="2">
        <v>0</v>
      </c>
    </row>
    <row r="148" spans="1:17" x14ac:dyDescent="0.25">
      <c r="A148" s="2">
        <f>(Table1[[#This Row],[profit]] / 123.16 * 1000) - (Table1[[#This Row],[positions]] * 0.08)</f>
        <v>-4897.2319064629755</v>
      </c>
      <c r="B148" s="2" t="s">
        <v>37</v>
      </c>
      <c r="C148" s="2">
        <v>744</v>
      </c>
      <c r="D148" s="2" t="s">
        <v>34</v>
      </c>
      <c r="E148" s="2">
        <v>0.2</v>
      </c>
      <c r="F148" s="2">
        <v>0.2</v>
      </c>
      <c r="G148" s="2" t="b">
        <v>0</v>
      </c>
      <c r="H148" s="2">
        <v>46922</v>
      </c>
      <c r="I148" s="2">
        <v>-140.82999999998</v>
      </c>
      <c r="J148" s="2">
        <v>-140.82999999998</v>
      </c>
      <c r="K148" s="2">
        <v>0.5</v>
      </c>
      <c r="L148" s="2">
        <v>3.6443459358083598E-3</v>
      </c>
      <c r="M148" s="2">
        <v>-3.00136396572993E-3</v>
      </c>
      <c r="N148" s="2">
        <v>-4.5429032258057997</v>
      </c>
      <c r="O148" s="2">
        <v>1513.61290322581</v>
      </c>
      <c r="P148" s="2">
        <v>0</v>
      </c>
      <c r="Q148" s="2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29"/>
  <sheetViews>
    <sheetView workbookViewId="0">
      <selection activeCell="M7" sqref="M7"/>
    </sheetView>
  </sheetViews>
  <sheetFormatPr defaultRowHeight="15" x14ac:dyDescent="0.25"/>
  <cols>
    <col min="4" max="4" width="10.42578125" customWidth="1"/>
    <col min="5" max="5" width="12" customWidth="1"/>
    <col min="6" max="6" width="11.7109375" customWidth="1"/>
    <col min="7" max="7" width="10.28515625" customWidth="1"/>
    <col min="8" max="8" width="17.5703125" customWidth="1"/>
    <col min="9" max="9" width="10.42578125" customWidth="1"/>
    <col min="10" max="10" width="11.28515625" customWidth="1"/>
    <col min="12" max="12" width="12.5703125" customWidth="1"/>
    <col min="14" max="14" width="10.28515625" customWidth="1"/>
    <col min="15" max="15" width="15" customWidth="1"/>
    <col min="16" max="16" width="10.85546875" customWidth="1"/>
    <col min="17" max="17" width="15.28515625" customWidth="1"/>
    <col min="18" max="18" width="18.42578125" customWidth="1"/>
    <col min="19" max="19" width="20.28515625" customWidth="1"/>
    <col min="20" max="20" width="12.7109375" customWidth="1"/>
  </cols>
  <sheetData>
    <row r="1" spans="1:2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26</v>
      </c>
      <c r="G1" s="2" t="s">
        <v>27</v>
      </c>
      <c r="H1" s="2" t="s">
        <v>28</v>
      </c>
      <c r="I1" s="2" t="s">
        <v>8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29</v>
      </c>
      <c r="U1" s="2" t="s">
        <v>21</v>
      </c>
      <c r="V1" s="2" t="s">
        <v>20</v>
      </c>
      <c r="W1" s="2" t="s">
        <v>39</v>
      </c>
    </row>
    <row r="2" spans="1:23" x14ac:dyDescent="0.25">
      <c r="A2" s="7">
        <f>(Table11[[#This Row],[profit]] * 1.074 * 1000) - (Table11[[#This Row],[positions]] * 0.08)</f>
        <v>73.343999999999568</v>
      </c>
      <c r="B2" s="7" t="s">
        <v>23</v>
      </c>
      <c r="C2" s="7">
        <v>744</v>
      </c>
      <c r="D2" s="7" t="s">
        <v>30</v>
      </c>
      <c r="E2" s="4">
        <v>0.09</v>
      </c>
      <c r="F2" s="7">
        <v>0.17</v>
      </c>
      <c r="G2" s="7">
        <v>90</v>
      </c>
      <c r="H2" s="7">
        <v>120</v>
      </c>
      <c r="I2" s="4">
        <v>0.28000000000000003</v>
      </c>
      <c r="J2" s="7">
        <v>372</v>
      </c>
      <c r="K2" s="7">
        <v>9.59999999999996E-2</v>
      </c>
      <c r="L2" s="7">
        <v>-7.3000000000009698E-3</v>
      </c>
      <c r="M2" s="7">
        <v>0.54032258064516103</v>
      </c>
      <c r="N2" s="7">
        <v>0.61559139784946204</v>
      </c>
      <c r="O2" s="7">
        <v>2.5806451612903102E-4</v>
      </c>
      <c r="P2" s="7">
        <v>3.0967741935483801E-3</v>
      </c>
      <c r="Q2" s="5">
        <v>12</v>
      </c>
      <c r="R2" s="5">
        <v>0.75</v>
      </c>
      <c r="S2" s="7">
        <v>101</v>
      </c>
      <c r="T2" s="7">
        <v>191</v>
      </c>
      <c r="U2" s="7">
        <v>167</v>
      </c>
      <c r="V2" s="7">
        <v>14</v>
      </c>
      <c r="W2" s="7">
        <f>Table11[[#This Row],[takeprofit]]-Table11[[#This Row],[stoploss]]</f>
        <v>-0.19000000000000003</v>
      </c>
    </row>
    <row r="3" spans="1:23" x14ac:dyDescent="0.25">
      <c r="A3" s="2">
        <f>(Table11[[#This Row],[profit]] * 1.074 * 1000) - (Table11[[#This Row],[positions]] * 0.08)</f>
        <v>74.053199999997872</v>
      </c>
      <c r="B3" s="2" t="s">
        <v>23</v>
      </c>
      <c r="C3" s="2">
        <v>744</v>
      </c>
      <c r="D3" s="2" t="s">
        <v>30</v>
      </c>
      <c r="E3" s="4">
        <v>0.04</v>
      </c>
      <c r="F3" s="2">
        <v>0.19</v>
      </c>
      <c r="G3" s="2">
        <v>120</v>
      </c>
      <c r="H3" s="2">
        <v>180</v>
      </c>
      <c r="I3" s="4">
        <v>0.18</v>
      </c>
      <c r="J3" s="2">
        <v>441</v>
      </c>
      <c r="K3" s="2">
        <v>0.101799999999998</v>
      </c>
      <c r="L3" s="2">
        <v>0</v>
      </c>
      <c r="M3" s="2">
        <v>0.54875283446711998</v>
      </c>
      <c r="N3" s="5">
        <v>0.80045351473922899</v>
      </c>
      <c r="O3" s="2">
        <v>2.3083900226756999E-4</v>
      </c>
      <c r="P3" s="2">
        <v>3.2838709677418801E-3</v>
      </c>
      <c r="Q3" s="5">
        <v>14.2258064516129</v>
      </c>
      <c r="R3" s="5">
        <v>0.83333333333333304</v>
      </c>
      <c r="S3" s="2">
        <v>68</v>
      </c>
      <c r="T3" s="2">
        <v>57</v>
      </c>
      <c r="U3" s="2">
        <v>345</v>
      </c>
      <c r="V3" s="2">
        <v>39</v>
      </c>
      <c r="W3" s="2">
        <f>Table11[[#This Row],[takeprofit]]-Table11[[#This Row],[stoploss]]</f>
        <v>-0.13999999999999999</v>
      </c>
    </row>
    <row r="4" spans="1:23" x14ac:dyDescent="0.25">
      <c r="A4" s="2">
        <f>(Table11[[#This Row],[profit]] * 1.074 * 1000) - (Table11[[#This Row],[positions]] * 0.08)</f>
        <v>54.748399999999037</v>
      </c>
      <c r="B4" s="2" t="s">
        <v>23</v>
      </c>
      <c r="C4" s="2">
        <v>744</v>
      </c>
      <c r="D4" s="2" t="s">
        <v>30</v>
      </c>
      <c r="E4" s="2">
        <v>0.08</v>
      </c>
      <c r="F4" s="2">
        <v>0.19</v>
      </c>
      <c r="G4" s="2">
        <v>150</v>
      </c>
      <c r="H4" s="2">
        <v>120</v>
      </c>
      <c r="I4" s="2">
        <v>0.15</v>
      </c>
      <c r="J4" s="2">
        <v>344</v>
      </c>
      <c r="K4" s="2">
        <v>7.6599999999999099E-2</v>
      </c>
      <c r="L4" s="2">
        <v>-1.3999999999998499E-3</v>
      </c>
      <c r="M4" s="2">
        <v>0.54651162790697705</v>
      </c>
      <c r="N4" s="2">
        <v>0.65697674418604601</v>
      </c>
      <c r="O4" s="2">
        <v>2.2267441860464901E-4</v>
      </c>
      <c r="P4" s="2">
        <v>2.4709677419354598E-3</v>
      </c>
      <c r="Q4" s="2">
        <v>11.0967741935484</v>
      </c>
      <c r="R4" s="2">
        <v>0.83333333333333304</v>
      </c>
      <c r="S4" s="2">
        <v>111</v>
      </c>
      <c r="T4" s="2">
        <v>75</v>
      </c>
      <c r="U4" s="2">
        <v>200</v>
      </c>
      <c r="V4" s="2">
        <v>68</v>
      </c>
      <c r="W4" s="2">
        <f>Table11[[#This Row],[takeprofit]]-Table11[[#This Row],[stoploss]]</f>
        <v>-6.9999999999999993E-2</v>
      </c>
    </row>
    <row r="5" spans="1:23" x14ac:dyDescent="0.25">
      <c r="A5" s="7">
        <f>(Table11[[#This Row],[profit]] * 1.074 * 1000) - (Table11[[#This Row],[positions]] * 0.08)</f>
        <v>41.082199999999041</v>
      </c>
      <c r="B5" s="7" t="s">
        <v>23</v>
      </c>
      <c r="C5" s="7">
        <v>744</v>
      </c>
      <c r="D5" s="7" t="s">
        <v>30</v>
      </c>
      <c r="E5" s="5">
        <v>0.26</v>
      </c>
      <c r="F5" s="7">
        <v>0.09</v>
      </c>
      <c r="G5" s="7">
        <v>90</v>
      </c>
      <c r="H5" s="7">
        <v>120</v>
      </c>
      <c r="I5" s="5">
        <v>0.21</v>
      </c>
      <c r="J5" s="7">
        <v>296</v>
      </c>
      <c r="K5" s="7">
        <v>6.0299999999999097E-2</v>
      </c>
      <c r="L5" s="7">
        <v>-6.5000000000001697E-3</v>
      </c>
      <c r="M5" s="7">
        <v>0.52702702702702697</v>
      </c>
      <c r="N5" s="7">
        <v>0.52364864864864902</v>
      </c>
      <c r="O5" s="7">
        <v>2.0371621621621301E-4</v>
      </c>
      <c r="P5" s="7">
        <v>1.94516129032255E-3</v>
      </c>
      <c r="Q5" s="5">
        <v>9.5483870967741904</v>
      </c>
      <c r="R5" s="7">
        <v>0.66666666666666696</v>
      </c>
      <c r="S5" s="7">
        <v>130</v>
      </c>
      <c r="T5" s="7">
        <v>249</v>
      </c>
      <c r="U5" s="7">
        <v>25</v>
      </c>
      <c r="V5" s="7">
        <v>22</v>
      </c>
      <c r="W5" s="7">
        <f>Table11[[#This Row],[takeprofit]]-Table11[[#This Row],[stoploss]]</f>
        <v>5.0000000000000017E-2</v>
      </c>
    </row>
    <row r="6" spans="1:23" x14ac:dyDescent="0.25">
      <c r="A6" s="2">
        <f>(Table11[[#This Row],[profit]] * 1.074 * 1000) - (Table11[[#This Row],[positions]] * 0.08)</f>
        <v>38.680999999999791</v>
      </c>
      <c r="B6" s="2" t="s">
        <v>23</v>
      </c>
      <c r="C6" s="2">
        <v>744</v>
      </c>
      <c r="D6" s="2" t="s">
        <v>30</v>
      </c>
      <c r="E6" s="2">
        <v>0.12</v>
      </c>
      <c r="F6" s="2">
        <v>0.2</v>
      </c>
      <c r="G6" s="2">
        <v>120</v>
      </c>
      <c r="H6" s="2">
        <v>120</v>
      </c>
      <c r="I6" s="2">
        <v>0.26</v>
      </c>
      <c r="J6" s="2">
        <v>275</v>
      </c>
      <c r="K6" s="2">
        <v>5.64999999999998E-2</v>
      </c>
      <c r="L6" s="2">
        <v>-2.8000000000003599E-3</v>
      </c>
      <c r="M6" s="2">
        <v>0.55272727272727296</v>
      </c>
      <c r="N6" s="2">
        <v>0.589090909090909</v>
      </c>
      <c r="O6" s="2">
        <v>2.0545454545454499E-4</v>
      </c>
      <c r="P6" s="2">
        <v>1.8225806451612799E-3</v>
      </c>
      <c r="Q6" s="2">
        <v>8.8709677419354804</v>
      </c>
      <c r="R6" s="2">
        <v>0.75</v>
      </c>
      <c r="S6" s="2">
        <v>130</v>
      </c>
      <c r="T6" s="2">
        <v>150</v>
      </c>
      <c r="U6" s="2">
        <v>103</v>
      </c>
      <c r="V6" s="2">
        <v>21</v>
      </c>
      <c r="W6" s="2">
        <f>Table11[[#This Row],[takeprofit]]-Table11[[#This Row],[stoploss]]</f>
        <v>-0.14000000000000001</v>
      </c>
    </row>
    <row r="7" spans="1:23" x14ac:dyDescent="0.25">
      <c r="A7" s="2">
        <f>(Table11[[#This Row],[profit]] * 1.074 * 1000) - (Table11[[#This Row],[positions]] * 0.08)</f>
        <v>34.015600000000319</v>
      </c>
      <c r="B7" s="2" t="s">
        <v>23</v>
      </c>
      <c r="C7" s="2">
        <v>744</v>
      </c>
      <c r="D7" s="2" t="s">
        <v>30</v>
      </c>
      <c r="E7" s="2">
        <v>0.09</v>
      </c>
      <c r="F7" s="2">
        <v>0.13</v>
      </c>
      <c r="G7" s="2">
        <v>150</v>
      </c>
      <c r="H7" s="2">
        <v>240</v>
      </c>
      <c r="I7" s="2">
        <v>0.27</v>
      </c>
      <c r="J7" s="2">
        <v>238</v>
      </c>
      <c r="K7" s="2">
        <v>4.9400000000000298E-2</v>
      </c>
      <c r="L7" s="2">
        <v>-3.0999999999996599E-3</v>
      </c>
      <c r="M7" s="2">
        <v>0.54201680672268904</v>
      </c>
      <c r="N7" s="2">
        <v>0.65546218487395003</v>
      </c>
      <c r="O7" s="2">
        <v>2.0756302521008499E-4</v>
      </c>
      <c r="P7" s="2">
        <v>1.5935483870967799E-3</v>
      </c>
      <c r="Q7" s="2">
        <v>7.67741935483871</v>
      </c>
      <c r="R7" s="2">
        <v>0.75</v>
      </c>
      <c r="S7" s="2">
        <v>148</v>
      </c>
      <c r="T7" s="2">
        <v>90</v>
      </c>
      <c r="U7" s="2">
        <v>133</v>
      </c>
      <c r="V7" s="2">
        <v>14</v>
      </c>
      <c r="W7" s="2">
        <f>Table11[[#This Row],[takeprofit]]-Table11[[#This Row],[stoploss]]</f>
        <v>-0.18000000000000002</v>
      </c>
    </row>
    <row r="8" spans="1:23" x14ac:dyDescent="0.25">
      <c r="A8" s="2">
        <f>(Table11[[#This Row],[profit]] * 1.074 * 1000) - (Table11[[#This Row],[positions]] * 0.08)</f>
        <v>32.029800000000535</v>
      </c>
      <c r="B8" s="2" t="s">
        <v>23</v>
      </c>
      <c r="C8" s="2">
        <v>744</v>
      </c>
      <c r="D8" s="2" t="s">
        <v>30</v>
      </c>
      <c r="E8" s="2">
        <v>0.17</v>
      </c>
      <c r="F8" s="2">
        <v>0.13</v>
      </c>
      <c r="G8" s="2">
        <v>90</v>
      </c>
      <c r="H8" s="2">
        <v>300</v>
      </c>
      <c r="I8" s="2">
        <v>0.16</v>
      </c>
      <c r="J8" s="2">
        <v>240</v>
      </c>
      <c r="K8" s="2">
        <v>4.7700000000000499E-2</v>
      </c>
      <c r="L8" s="2">
        <v>-2.59999999999994E-3</v>
      </c>
      <c r="M8" s="2">
        <v>0.53749999999999998</v>
      </c>
      <c r="N8" s="2">
        <v>0.55000000000000004</v>
      </c>
      <c r="O8" s="2">
        <v>1.9875000000000201E-4</v>
      </c>
      <c r="P8" s="2">
        <v>1.53870967741937E-3</v>
      </c>
      <c r="Q8" s="2">
        <v>7.7419354838709697</v>
      </c>
      <c r="R8" s="2">
        <v>0.58333333333333304</v>
      </c>
      <c r="S8" s="2">
        <v>132</v>
      </c>
      <c r="T8" s="2">
        <v>162</v>
      </c>
      <c r="U8" s="2">
        <v>46</v>
      </c>
      <c r="V8" s="2">
        <v>31</v>
      </c>
      <c r="W8" s="2">
        <f>Table11[[#This Row],[takeprofit]]-Table11[[#This Row],[stoploss]]</f>
        <v>1.0000000000000009E-2</v>
      </c>
    </row>
    <row r="9" spans="1:23" x14ac:dyDescent="0.25">
      <c r="A9" s="2">
        <f>(Table11[[#This Row],[profit]] * 1.074 * 1000) - (Table11[[#This Row],[positions]] * 0.08)</f>
        <v>32.091199999998281</v>
      </c>
      <c r="B9" s="2" t="s">
        <v>23</v>
      </c>
      <c r="C9" s="2">
        <v>744</v>
      </c>
      <c r="D9" s="2" t="s">
        <v>30</v>
      </c>
      <c r="E9" s="2">
        <v>0.3</v>
      </c>
      <c r="F9" s="2">
        <v>0.08</v>
      </c>
      <c r="G9" s="2">
        <v>120</v>
      </c>
      <c r="H9" s="2">
        <v>60</v>
      </c>
      <c r="I9" s="2">
        <v>0.24</v>
      </c>
      <c r="J9" s="2">
        <v>254</v>
      </c>
      <c r="K9" s="2">
        <v>4.87999999999984E-2</v>
      </c>
      <c r="L9" s="2">
        <v>-5.5000000000002798E-3</v>
      </c>
      <c r="M9" s="2">
        <v>0.50787401574803104</v>
      </c>
      <c r="N9" s="2">
        <v>0.49212598425196902</v>
      </c>
      <c r="O9" s="2">
        <v>1.9212598425196199E-4</v>
      </c>
      <c r="P9" s="2">
        <v>1.57419354838705E-3</v>
      </c>
      <c r="Q9" s="2">
        <v>8.1935483870967705</v>
      </c>
      <c r="R9" s="2">
        <v>0.66666666666666696</v>
      </c>
      <c r="S9" s="2">
        <v>156</v>
      </c>
      <c r="T9" s="2">
        <v>206</v>
      </c>
      <c r="U9" s="2">
        <v>21</v>
      </c>
      <c r="V9" s="2">
        <v>27</v>
      </c>
      <c r="W9" s="2">
        <f>Table11[[#This Row],[takeprofit]]-Table11[[#This Row],[stoploss]]</f>
        <v>0.06</v>
      </c>
    </row>
    <row r="10" spans="1:23" x14ac:dyDescent="0.25">
      <c r="A10" s="2">
        <f>(Table11[[#This Row],[profit]] * 1.074 * 1000) - (Table11[[#This Row],[positions]] * 0.08)</f>
        <v>30.093199999998394</v>
      </c>
      <c r="B10" s="2" t="s">
        <v>23</v>
      </c>
      <c r="C10" s="2">
        <v>744</v>
      </c>
      <c r="D10" s="2" t="s">
        <v>30</v>
      </c>
      <c r="E10" s="2">
        <v>0.31</v>
      </c>
      <c r="F10" s="2">
        <v>0.16</v>
      </c>
      <c r="G10" s="2">
        <v>60</v>
      </c>
      <c r="H10" s="2">
        <v>1140</v>
      </c>
      <c r="I10" s="2">
        <v>0.18</v>
      </c>
      <c r="J10" s="2">
        <v>185</v>
      </c>
      <c r="K10" s="2">
        <v>4.1799999999998498E-2</v>
      </c>
      <c r="L10" s="2">
        <v>0</v>
      </c>
      <c r="M10" s="2">
        <v>0.464864864864865</v>
      </c>
      <c r="N10" s="2">
        <v>0.57837837837837802</v>
      </c>
      <c r="O10" s="2">
        <v>2.25945945945938E-4</v>
      </c>
      <c r="P10" s="2">
        <v>1.34838709677415E-3</v>
      </c>
      <c r="Q10" s="2">
        <v>5.9677419354838701</v>
      </c>
      <c r="R10" s="2">
        <v>0.83333333333333304</v>
      </c>
      <c r="S10" s="2">
        <v>116</v>
      </c>
      <c r="T10" s="2">
        <v>165</v>
      </c>
      <c r="U10" s="2">
        <v>8</v>
      </c>
      <c r="V10" s="2">
        <v>12</v>
      </c>
      <c r="W10" s="2">
        <f>Table11[[#This Row],[takeprofit]]-Table11[[#This Row],[stoploss]]</f>
        <v>0.13</v>
      </c>
    </row>
    <row r="11" spans="1:23" x14ac:dyDescent="0.25">
      <c r="A11" s="2">
        <f>(Table11[[#This Row],[profit]] * 1.074 * 1000) - (Table11[[#This Row],[positions]] * 0.08)</f>
        <v>32.23839999999754</v>
      </c>
      <c r="B11" s="2" t="s">
        <v>23</v>
      </c>
      <c r="C11" s="2">
        <v>744</v>
      </c>
      <c r="D11" s="2" t="s">
        <v>30</v>
      </c>
      <c r="E11" s="2">
        <v>0.06</v>
      </c>
      <c r="F11" s="2">
        <v>0.1</v>
      </c>
      <c r="G11" s="2">
        <v>150</v>
      </c>
      <c r="H11" s="2">
        <v>120</v>
      </c>
      <c r="I11" s="2">
        <v>0.12</v>
      </c>
      <c r="J11" s="2">
        <v>424</v>
      </c>
      <c r="K11" s="2">
        <v>6.1599999999997698E-2</v>
      </c>
      <c r="L11" s="2">
        <v>-1.0700000000000201E-2</v>
      </c>
      <c r="M11" s="2">
        <v>0.56132075471698095</v>
      </c>
      <c r="N11" s="2">
        <v>0.66273584905660399</v>
      </c>
      <c r="O11" s="2">
        <v>1.4528301886791901E-4</v>
      </c>
      <c r="P11" s="2">
        <v>1.98709677419347E-3</v>
      </c>
      <c r="Q11" s="2">
        <v>13.677419354838699</v>
      </c>
      <c r="R11" s="2">
        <v>0.66666666666666696</v>
      </c>
      <c r="S11" s="2">
        <v>87</v>
      </c>
      <c r="T11" s="2">
        <v>53</v>
      </c>
      <c r="U11" s="2">
        <v>271</v>
      </c>
      <c r="V11" s="2">
        <v>99</v>
      </c>
      <c r="W11" s="2">
        <f>Table11[[#This Row],[takeprofit]]-Table11[[#This Row],[stoploss]]</f>
        <v>-0.06</v>
      </c>
    </row>
    <row r="12" spans="1:23" x14ac:dyDescent="0.25">
      <c r="A12" s="5">
        <f>(Table11[[#This Row],[profit]] * 1.074 * 1000) - (Table11[[#This Row],[positions]] * 0.08)</f>
        <v>27.290800000001717</v>
      </c>
      <c r="B12" s="7" t="s">
        <v>23</v>
      </c>
      <c r="C12" s="7">
        <v>744</v>
      </c>
      <c r="D12" s="7" t="s">
        <v>30</v>
      </c>
      <c r="E12" s="5">
        <v>0.3</v>
      </c>
      <c r="F12" s="7">
        <v>0.16</v>
      </c>
      <c r="G12" s="7">
        <v>210</v>
      </c>
      <c r="H12" s="7">
        <v>1080</v>
      </c>
      <c r="I12" s="5">
        <v>0.13</v>
      </c>
      <c r="J12" s="7">
        <v>118</v>
      </c>
      <c r="K12" s="7">
        <v>3.4200000000001597E-2</v>
      </c>
      <c r="L12" s="7">
        <v>0</v>
      </c>
      <c r="M12" s="7">
        <v>0.483050847457627</v>
      </c>
      <c r="N12" s="7">
        <v>0.52542372881355903</v>
      </c>
      <c r="O12" s="7">
        <v>2.8983050847459E-4</v>
      </c>
      <c r="P12" s="7">
        <v>1.10322580645166E-3</v>
      </c>
      <c r="Q12" s="7">
        <v>3.80645161290323</v>
      </c>
      <c r="R12" s="5">
        <v>0.83333333333333304</v>
      </c>
      <c r="S12" s="7">
        <v>268</v>
      </c>
      <c r="T12" s="7">
        <v>70</v>
      </c>
      <c r="U12" s="7">
        <v>15</v>
      </c>
      <c r="V12" s="7">
        <v>33</v>
      </c>
      <c r="W12" s="5">
        <f>Table11[[#This Row],[takeprofit]]-Table11[[#This Row],[stoploss]]</f>
        <v>0.16999999999999998</v>
      </c>
    </row>
    <row r="13" spans="1:23" x14ac:dyDescent="0.25">
      <c r="A13" s="2">
        <f>(Table11[[#This Row],[profit]] * 1.074 * 1000) - (Table11[[#This Row],[positions]] * 0.08)</f>
        <v>29.988399999997856</v>
      </c>
      <c r="B13" s="2" t="s">
        <v>23</v>
      </c>
      <c r="C13" s="2">
        <v>744</v>
      </c>
      <c r="D13" s="2" t="s">
        <v>30</v>
      </c>
      <c r="E13" s="2">
        <v>0.05</v>
      </c>
      <c r="F13" s="2">
        <v>0.21</v>
      </c>
      <c r="G13" s="2">
        <v>90</v>
      </c>
      <c r="H13" s="2">
        <v>240</v>
      </c>
      <c r="I13" s="2">
        <v>0.3</v>
      </c>
      <c r="J13" s="2">
        <v>385</v>
      </c>
      <c r="K13" s="2">
        <v>5.6599999999997999E-2</v>
      </c>
      <c r="L13" s="2">
        <v>-2E-3</v>
      </c>
      <c r="M13" s="2">
        <v>0.55324675324675299</v>
      </c>
      <c r="N13" s="2">
        <v>0.71428571428571397</v>
      </c>
      <c r="O13" s="2">
        <v>1.47012987012982E-4</v>
      </c>
      <c r="P13" s="2">
        <v>1.8258064516128399E-3</v>
      </c>
      <c r="Q13" s="2">
        <v>12.419354838709699</v>
      </c>
      <c r="R13" s="2">
        <v>0.75</v>
      </c>
      <c r="S13" s="2">
        <v>75</v>
      </c>
      <c r="T13" s="2">
        <v>121</v>
      </c>
      <c r="U13" s="2">
        <v>254</v>
      </c>
      <c r="V13" s="2">
        <v>10</v>
      </c>
      <c r="W13" s="2">
        <f>Table11[[#This Row],[takeprofit]]-Table11[[#This Row],[stoploss]]</f>
        <v>-0.25</v>
      </c>
    </row>
    <row r="14" spans="1:23" x14ac:dyDescent="0.25">
      <c r="A14" s="2">
        <f>(Table11[[#This Row],[profit]] * 1.074 * 1000) - (Table11[[#This Row],[positions]] * 0.08)</f>
        <v>27.696600000000331</v>
      </c>
      <c r="B14" s="2" t="s">
        <v>23</v>
      </c>
      <c r="C14" s="2">
        <v>744</v>
      </c>
      <c r="D14" s="2" t="s">
        <v>30</v>
      </c>
      <c r="E14" s="2">
        <v>0.11</v>
      </c>
      <c r="F14" s="2">
        <v>0.19</v>
      </c>
      <c r="G14" s="2">
        <v>90</v>
      </c>
      <c r="H14" s="2">
        <v>300</v>
      </c>
      <c r="I14" s="2">
        <v>0.18</v>
      </c>
      <c r="J14" s="2">
        <v>270</v>
      </c>
      <c r="K14" s="2">
        <v>4.5900000000000302E-2</v>
      </c>
      <c r="L14" s="2">
        <v>-3.6000000000000502E-3</v>
      </c>
      <c r="M14" s="2">
        <v>0.54814814814814805</v>
      </c>
      <c r="N14" s="2">
        <v>0.57777777777777795</v>
      </c>
      <c r="O14" s="2">
        <v>1.7000000000000099E-4</v>
      </c>
      <c r="P14" s="2">
        <v>1.4806451612903301E-3</v>
      </c>
      <c r="Q14" s="2">
        <v>8.7096774193548399</v>
      </c>
      <c r="R14" s="2">
        <v>0.75</v>
      </c>
      <c r="S14" s="2">
        <v>108</v>
      </c>
      <c r="T14" s="2">
        <v>144</v>
      </c>
      <c r="U14" s="2">
        <v>97</v>
      </c>
      <c r="V14" s="2">
        <v>28</v>
      </c>
      <c r="W14" s="2">
        <f>Table11[[#This Row],[takeprofit]]-Table11[[#This Row],[stoploss]]</f>
        <v>-6.9999999999999993E-2</v>
      </c>
    </row>
    <row r="15" spans="1:23" x14ac:dyDescent="0.25">
      <c r="A15" s="2">
        <f>(Table11[[#This Row],[profit]] * 1.074 * 1000) - (Table11[[#This Row],[positions]] * 0.08)</f>
        <v>27.812799999997534</v>
      </c>
      <c r="B15" s="2" t="s">
        <v>23</v>
      </c>
      <c r="C15" s="2">
        <v>744</v>
      </c>
      <c r="D15" s="2" t="s">
        <v>30</v>
      </c>
      <c r="E15" s="2">
        <v>0.05</v>
      </c>
      <c r="F15" s="2">
        <v>0.17</v>
      </c>
      <c r="G15" s="2">
        <v>210</v>
      </c>
      <c r="H15" s="2">
        <v>420</v>
      </c>
      <c r="I15" s="2">
        <v>0.18</v>
      </c>
      <c r="J15" s="2">
        <v>286</v>
      </c>
      <c r="K15" s="2">
        <v>4.7199999999997702E-2</v>
      </c>
      <c r="L15" s="2">
        <v>0</v>
      </c>
      <c r="M15" s="2">
        <v>0.59090909090909105</v>
      </c>
      <c r="N15" s="2">
        <v>0.77272727272727304</v>
      </c>
      <c r="O15" s="2">
        <v>1.6503496503495699E-4</v>
      </c>
      <c r="P15" s="2">
        <v>1.52258064516122E-3</v>
      </c>
      <c r="Q15" s="2">
        <v>9.2258064516129004</v>
      </c>
      <c r="R15" s="2">
        <v>0.75</v>
      </c>
      <c r="S15" s="2">
        <v>109</v>
      </c>
      <c r="T15" s="2">
        <v>33</v>
      </c>
      <c r="U15" s="2">
        <v>215</v>
      </c>
      <c r="V15" s="2">
        <v>37</v>
      </c>
      <c r="W15" s="2">
        <f>Table11[[#This Row],[takeprofit]]-Table11[[#This Row],[stoploss]]</f>
        <v>-0.13</v>
      </c>
    </row>
    <row r="16" spans="1:23" x14ac:dyDescent="0.25">
      <c r="A16" s="2">
        <f>(Table11[[#This Row],[profit]] * 1.074 * 1000) - (Table11[[#This Row],[positions]] * 0.08)</f>
        <v>28.013399999999251</v>
      </c>
      <c r="B16" s="2" t="s">
        <v>23</v>
      </c>
      <c r="C16" s="2">
        <v>744</v>
      </c>
      <c r="D16" s="2" t="s">
        <v>30</v>
      </c>
      <c r="E16" s="2">
        <v>7.0000000000000007E-2</v>
      </c>
      <c r="F16" s="2">
        <v>0.19</v>
      </c>
      <c r="G16" s="2">
        <v>60</v>
      </c>
      <c r="H16" s="2">
        <v>480</v>
      </c>
      <c r="I16" s="2">
        <v>0.22</v>
      </c>
      <c r="J16" s="2">
        <v>309</v>
      </c>
      <c r="K16" s="2">
        <v>4.9099999999999297E-2</v>
      </c>
      <c r="L16" s="2">
        <v>0</v>
      </c>
      <c r="M16" s="2">
        <v>0.55339805825242705</v>
      </c>
      <c r="N16" s="2">
        <v>0.653721682847896</v>
      </c>
      <c r="O16" s="2">
        <v>1.58899676375402E-4</v>
      </c>
      <c r="P16" s="2">
        <v>1.5838709677419101E-3</v>
      </c>
      <c r="Q16" s="2">
        <v>9.9677419354838701</v>
      </c>
      <c r="R16" s="2">
        <v>0.75</v>
      </c>
      <c r="S16" s="2">
        <v>78</v>
      </c>
      <c r="T16" s="2">
        <v>164</v>
      </c>
      <c r="U16" s="2">
        <v>138</v>
      </c>
      <c r="V16" s="2">
        <v>7</v>
      </c>
      <c r="W16" s="2">
        <f>Table11[[#This Row],[takeprofit]]-Table11[[#This Row],[stoploss]]</f>
        <v>-0.15</v>
      </c>
    </row>
    <row r="17" spans="1:23" x14ac:dyDescent="0.25">
      <c r="A17" s="2">
        <f>(Table11[[#This Row],[profit]] * 1.074 * 1000) - (Table11[[#This Row],[positions]] * 0.08)</f>
        <v>28.644799999998497</v>
      </c>
      <c r="B17" s="2" t="s">
        <v>23</v>
      </c>
      <c r="C17" s="2">
        <v>744</v>
      </c>
      <c r="D17" s="2" t="s">
        <v>30</v>
      </c>
      <c r="E17" s="2">
        <v>0.04</v>
      </c>
      <c r="F17" s="2">
        <v>0.11</v>
      </c>
      <c r="G17" s="2">
        <v>180</v>
      </c>
      <c r="H17" s="2">
        <v>120</v>
      </c>
      <c r="I17" s="2">
        <v>0.27</v>
      </c>
      <c r="J17" s="2">
        <v>383</v>
      </c>
      <c r="K17" s="2">
        <v>5.5199999999998597E-2</v>
      </c>
      <c r="L17" s="2">
        <v>-1.0000000000003301E-3</v>
      </c>
      <c r="M17" s="2">
        <v>0.519582245430809</v>
      </c>
      <c r="N17" s="2">
        <v>0.79112271540470003</v>
      </c>
      <c r="O17" s="2">
        <v>1.4412532637075301E-4</v>
      </c>
      <c r="P17" s="2">
        <v>1.7806451612902799E-3</v>
      </c>
      <c r="Q17" s="2">
        <v>12.3548387096774</v>
      </c>
      <c r="R17" s="2">
        <v>0.66666666666666696</v>
      </c>
      <c r="S17" s="2">
        <v>93</v>
      </c>
      <c r="T17" s="2">
        <v>58</v>
      </c>
      <c r="U17" s="2">
        <v>301</v>
      </c>
      <c r="V17" s="2">
        <v>23</v>
      </c>
      <c r="W17" s="2">
        <f>Table11[[#This Row],[takeprofit]]-Table11[[#This Row],[stoploss]]</f>
        <v>-0.23</v>
      </c>
    </row>
    <row r="18" spans="1:23" x14ac:dyDescent="0.25">
      <c r="A18" s="2">
        <f>(Table11[[#This Row],[profit]] * 1.074 * 1000) - (Table11[[#This Row],[positions]] * 0.08)</f>
        <v>25.28640000000075</v>
      </c>
      <c r="B18" s="2" t="s">
        <v>23</v>
      </c>
      <c r="C18" s="2">
        <v>744</v>
      </c>
      <c r="D18" s="2" t="s">
        <v>30</v>
      </c>
      <c r="E18" s="2">
        <v>0.25</v>
      </c>
      <c r="F18" s="2">
        <v>0.17</v>
      </c>
      <c r="G18" s="2">
        <v>210</v>
      </c>
      <c r="H18" s="2">
        <v>660</v>
      </c>
      <c r="I18" s="2">
        <v>0.17</v>
      </c>
      <c r="J18" s="2">
        <v>135</v>
      </c>
      <c r="K18" s="2">
        <v>3.3600000000000699E-2</v>
      </c>
      <c r="L18" s="2">
        <v>-2E-3</v>
      </c>
      <c r="M18" s="2">
        <v>0.54814814814814805</v>
      </c>
      <c r="N18" s="2">
        <v>0.54814814814814805</v>
      </c>
      <c r="O18" s="2">
        <v>2.4888888888889397E-4</v>
      </c>
      <c r="P18" s="2">
        <v>1.0838709677419599E-3</v>
      </c>
      <c r="Q18" s="2">
        <v>4.3548387096774199</v>
      </c>
      <c r="R18" s="2">
        <v>0.75</v>
      </c>
      <c r="S18" s="2">
        <v>233</v>
      </c>
      <c r="T18" s="2">
        <v>72</v>
      </c>
      <c r="U18" s="2">
        <v>30</v>
      </c>
      <c r="V18" s="2">
        <v>33</v>
      </c>
      <c r="W18" s="2">
        <f>Table11[[#This Row],[takeprofit]]-Table11[[#This Row],[stoploss]]</f>
        <v>7.9999999999999988E-2</v>
      </c>
    </row>
    <row r="19" spans="1:23" x14ac:dyDescent="0.25">
      <c r="A19" s="2">
        <f>(Table11[[#This Row],[profit]] * 1.074 * 1000) - (Table11[[#This Row],[positions]] * 0.08)</f>
        <v>26.105200000001929</v>
      </c>
      <c r="B19" s="2" t="s">
        <v>23</v>
      </c>
      <c r="C19" s="2">
        <v>744</v>
      </c>
      <c r="D19" s="2" t="s">
        <v>30</v>
      </c>
      <c r="E19" s="2">
        <v>0.16</v>
      </c>
      <c r="F19" s="2">
        <v>0.2</v>
      </c>
      <c r="G19" s="2">
        <v>90</v>
      </c>
      <c r="H19" s="2">
        <v>660</v>
      </c>
      <c r="I19" s="2">
        <v>0.16</v>
      </c>
      <c r="J19" s="2">
        <v>208</v>
      </c>
      <c r="K19" s="2">
        <v>3.9800000000001799E-2</v>
      </c>
      <c r="L19" s="2">
        <v>-1.00000000000011E-3</v>
      </c>
      <c r="M19" s="2">
        <v>0.53365384615384603</v>
      </c>
      <c r="N19" s="2">
        <v>0.55769230769230804</v>
      </c>
      <c r="O19" s="2">
        <v>1.91346153846163E-4</v>
      </c>
      <c r="P19" s="2">
        <v>1.2838709677419899E-3</v>
      </c>
      <c r="Q19" s="2">
        <v>6.7096774193548399</v>
      </c>
      <c r="R19" s="2">
        <v>0.69230769230769196</v>
      </c>
      <c r="S19" s="2">
        <v>127</v>
      </c>
      <c r="T19" s="2">
        <v>141</v>
      </c>
      <c r="U19" s="2">
        <v>45</v>
      </c>
      <c r="V19" s="2">
        <v>22</v>
      </c>
      <c r="W19" s="2">
        <f>Table11[[#This Row],[takeprofit]]-Table11[[#This Row],[stoploss]]</f>
        <v>0</v>
      </c>
    </row>
    <row r="20" spans="1:23" x14ac:dyDescent="0.25">
      <c r="A20" s="2">
        <f>(Table11[[#This Row],[profit]] * 1.074 * 1000) - (Table11[[#This Row],[positions]] * 0.08)</f>
        <v>26.122800000000222</v>
      </c>
      <c r="B20" s="2" t="s">
        <v>23</v>
      </c>
      <c r="C20" s="2">
        <v>744</v>
      </c>
      <c r="D20" s="2" t="s">
        <v>30</v>
      </c>
      <c r="E20" s="2">
        <v>0.09</v>
      </c>
      <c r="F20" s="2">
        <v>0.14000000000000001</v>
      </c>
      <c r="G20" s="2">
        <v>150</v>
      </c>
      <c r="H20" s="2">
        <v>240</v>
      </c>
      <c r="I20" s="2">
        <v>0.22</v>
      </c>
      <c r="J20" s="2">
        <v>240</v>
      </c>
      <c r="K20" s="2">
        <v>4.2200000000000203E-2</v>
      </c>
      <c r="L20" s="2">
        <v>-1.69999999999981E-3</v>
      </c>
      <c r="M20" s="2">
        <v>0.55000000000000004</v>
      </c>
      <c r="N20" s="2">
        <v>0.64583333333333304</v>
      </c>
      <c r="O20" s="2">
        <v>1.7583333333333399E-4</v>
      </c>
      <c r="P20" s="2">
        <v>1.3612903225806499E-3</v>
      </c>
      <c r="Q20" s="2">
        <v>7.7419354838709697</v>
      </c>
      <c r="R20" s="2">
        <v>0.58333333333333304</v>
      </c>
      <c r="S20" s="2">
        <v>145</v>
      </c>
      <c r="T20" s="2">
        <v>85</v>
      </c>
      <c r="U20" s="2">
        <v>131</v>
      </c>
      <c r="V20" s="2">
        <v>23</v>
      </c>
      <c r="W20" s="2">
        <f>Table11[[#This Row],[takeprofit]]-Table11[[#This Row],[stoploss]]</f>
        <v>-0.13</v>
      </c>
    </row>
    <row r="21" spans="1:23" x14ac:dyDescent="0.25">
      <c r="A21" s="2">
        <f>(Table11[[#This Row],[profit]] * 1.074 * 1000) - (Table11[[#This Row],[positions]] * 0.08)</f>
        <v>25.195600000001289</v>
      </c>
      <c r="B21" s="2" t="s">
        <v>23</v>
      </c>
      <c r="C21" s="2">
        <v>744</v>
      </c>
      <c r="D21" s="2" t="s">
        <v>30</v>
      </c>
      <c r="E21" s="2">
        <v>0.28000000000000003</v>
      </c>
      <c r="F21" s="2">
        <v>0.15</v>
      </c>
      <c r="G21" s="2">
        <v>90</v>
      </c>
      <c r="H21" s="2">
        <v>480</v>
      </c>
      <c r="I21" s="2">
        <v>0.15</v>
      </c>
      <c r="J21" s="2">
        <v>214</v>
      </c>
      <c r="K21" s="2">
        <v>3.9400000000001198E-2</v>
      </c>
      <c r="L21" s="2">
        <v>-1.2000000000000901E-3</v>
      </c>
      <c r="M21" s="2">
        <v>0.54672897196261705</v>
      </c>
      <c r="N21" s="2">
        <v>0.51401869158878499</v>
      </c>
      <c r="O21" s="2">
        <v>1.8411214953271599E-4</v>
      </c>
      <c r="P21" s="2">
        <v>1.27096774193552E-3</v>
      </c>
      <c r="Q21" s="2">
        <v>6.9032258064516103</v>
      </c>
      <c r="R21" s="2">
        <v>0.66666666666666696</v>
      </c>
      <c r="S21" s="2">
        <v>145</v>
      </c>
      <c r="T21" s="2">
        <v>170</v>
      </c>
      <c r="U21" s="2">
        <v>16</v>
      </c>
      <c r="V21" s="2">
        <v>28</v>
      </c>
      <c r="W21" s="2">
        <f>Table11[[#This Row],[takeprofit]]-Table11[[#This Row],[stoploss]]</f>
        <v>0.13000000000000003</v>
      </c>
    </row>
    <row r="22" spans="1:23" x14ac:dyDescent="0.25">
      <c r="A22" s="2">
        <f>(Table11[[#This Row],[profit]] * 1.074 * 1000) - (Table11[[#This Row],[positions]] * 0.08)</f>
        <v>26.383799999999681</v>
      </c>
      <c r="B22" s="2" t="s">
        <v>23</v>
      </c>
      <c r="C22" s="2">
        <v>744</v>
      </c>
      <c r="D22" s="2" t="s">
        <v>30</v>
      </c>
      <c r="E22" s="2">
        <v>0.04</v>
      </c>
      <c r="F22" s="2">
        <v>0.18</v>
      </c>
      <c r="G22" s="2">
        <v>150</v>
      </c>
      <c r="H22" s="2">
        <v>360</v>
      </c>
      <c r="I22" s="2">
        <v>0.31</v>
      </c>
      <c r="J22" s="2">
        <v>324</v>
      </c>
      <c r="K22" s="2">
        <v>4.8699999999999702E-2</v>
      </c>
      <c r="L22" s="2">
        <v>0</v>
      </c>
      <c r="M22" s="2">
        <v>0.55246913580246904</v>
      </c>
      <c r="N22" s="2">
        <v>0.79629629629629595</v>
      </c>
      <c r="O22" s="2">
        <v>1.5030864197530799E-4</v>
      </c>
      <c r="P22" s="2">
        <v>1.57096774193548E-3</v>
      </c>
      <c r="Q22" s="2">
        <v>10.451612903225801</v>
      </c>
      <c r="R22" s="2">
        <v>0.75</v>
      </c>
      <c r="S22" s="2">
        <v>85</v>
      </c>
      <c r="T22" s="2">
        <v>60</v>
      </c>
      <c r="U22" s="2">
        <v>253</v>
      </c>
      <c r="V22" s="2">
        <v>10</v>
      </c>
      <c r="W22" s="2">
        <f>Table11[[#This Row],[takeprofit]]-Table11[[#This Row],[stoploss]]</f>
        <v>-0.27</v>
      </c>
    </row>
    <row r="23" spans="1:23" x14ac:dyDescent="0.25">
      <c r="A23" s="2">
        <f>(Table11[[#This Row],[profit]] * 1.074 * 1000) - (Table11[[#This Row],[positions]] * 0.08)</f>
        <v>25.835800000000212</v>
      </c>
      <c r="B23" s="2" t="s">
        <v>23</v>
      </c>
      <c r="C23" s="2">
        <v>744</v>
      </c>
      <c r="D23" s="2" t="s">
        <v>30</v>
      </c>
      <c r="E23" s="2">
        <v>0.23</v>
      </c>
      <c r="F23" s="2">
        <v>0.16</v>
      </c>
      <c r="G23" s="2">
        <v>90</v>
      </c>
      <c r="H23" s="2">
        <v>120</v>
      </c>
      <c r="I23" s="2">
        <v>0.17</v>
      </c>
      <c r="J23" s="2">
        <v>304</v>
      </c>
      <c r="K23" s="2">
        <v>4.67000000000002E-2</v>
      </c>
      <c r="L23" s="2">
        <v>-1.17E-2</v>
      </c>
      <c r="M23" s="2">
        <v>0.54605263157894701</v>
      </c>
      <c r="N23" s="2">
        <v>0.50657894736842102</v>
      </c>
      <c r="O23" s="2">
        <v>1.53618421052632E-4</v>
      </c>
      <c r="P23" s="2">
        <v>1.5064516129032299E-3</v>
      </c>
      <c r="Q23" s="2">
        <v>9.8064516129032295</v>
      </c>
      <c r="R23" s="2">
        <v>0.66666666666666696</v>
      </c>
      <c r="S23" s="2">
        <v>127</v>
      </c>
      <c r="T23" s="2">
        <v>244</v>
      </c>
      <c r="U23" s="2">
        <v>26</v>
      </c>
      <c r="V23" s="2">
        <v>34</v>
      </c>
      <c r="W23" s="2">
        <f>Table11[[#This Row],[takeprofit]]-Table11[[#This Row],[stoploss]]</f>
        <v>0.06</v>
      </c>
    </row>
    <row r="24" spans="1:23" x14ac:dyDescent="0.25">
      <c r="A24" s="2">
        <f>(Table11[[#This Row],[profit]] * 1.074 * 1000) - (Table11[[#This Row],[positions]] * 0.08)</f>
        <v>26.036399999999251</v>
      </c>
      <c r="B24" s="2" t="s">
        <v>23</v>
      </c>
      <c r="C24" s="2">
        <v>744</v>
      </c>
      <c r="D24" s="2" t="s">
        <v>30</v>
      </c>
      <c r="E24" s="2">
        <v>0.04</v>
      </c>
      <c r="F24" s="2">
        <v>0.17</v>
      </c>
      <c r="G24" s="2">
        <v>150</v>
      </c>
      <c r="H24" s="2">
        <v>360</v>
      </c>
      <c r="I24" s="2">
        <v>0.24</v>
      </c>
      <c r="J24" s="2">
        <v>327</v>
      </c>
      <c r="K24" s="2">
        <v>4.8599999999999297E-2</v>
      </c>
      <c r="L24" s="2">
        <v>0</v>
      </c>
      <c r="M24" s="2">
        <v>0.55657492354740101</v>
      </c>
      <c r="N24" s="2">
        <v>0.79510703363914403</v>
      </c>
      <c r="O24" s="2">
        <v>1.4862385321100699E-4</v>
      </c>
      <c r="P24" s="2">
        <v>1.56774193548385E-3</v>
      </c>
      <c r="Q24" s="2">
        <v>10.548387096774199</v>
      </c>
      <c r="R24" s="2">
        <v>0.66666666666666696</v>
      </c>
      <c r="S24" s="2">
        <v>83</v>
      </c>
      <c r="T24" s="2">
        <v>53</v>
      </c>
      <c r="U24" s="2">
        <v>255</v>
      </c>
      <c r="V24" s="2">
        <v>18</v>
      </c>
      <c r="W24" s="2">
        <f>Table11[[#This Row],[takeprofit]]-Table11[[#This Row],[stoploss]]</f>
        <v>-0.19999999999999998</v>
      </c>
    </row>
    <row r="25" spans="1:23" x14ac:dyDescent="0.25">
      <c r="A25" s="2">
        <f>(Table11[[#This Row],[profit]] * 1.074 * 1000) - (Table11[[#This Row],[positions]] * 0.08)</f>
        <v>24.329799999999143</v>
      </c>
      <c r="B25" s="2" t="s">
        <v>23</v>
      </c>
      <c r="C25" s="2">
        <v>744</v>
      </c>
      <c r="D25" s="2" t="s">
        <v>30</v>
      </c>
      <c r="E25" s="2">
        <v>0.18</v>
      </c>
      <c r="F25" s="2">
        <v>0.15</v>
      </c>
      <c r="G25" s="2">
        <v>150</v>
      </c>
      <c r="H25" s="2">
        <v>180</v>
      </c>
      <c r="I25" s="2">
        <v>0.25</v>
      </c>
      <c r="J25" s="2">
        <v>202</v>
      </c>
      <c r="K25" s="2">
        <v>3.7699999999999199E-2</v>
      </c>
      <c r="L25" s="2">
        <v>-1.5000000000000601E-3</v>
      </c>
      <c r="M25" s="2">
        <v>0.57425742574257399</v>
      </c>
      <c r="N25" s="2">
        <v>0.52970297029702995</v>
      </c>
      <c r="O25" s="2">
        <v>1.8663366336633299E-4</v>
      </c>
      <c r="P25" s="2">
        <v>1.21612903225804E-3</v>
      </c>
      <c r="Q25" s="2">
        <v>6.5161290322580596</v>
      </c>
      <c r="R25" s="2">
        <v>0.5</v>
      </c>
      <c r="S25" s="2">
        <v>191</v>
      </c>
      <c r="T25" s="2">
        <v>125</v>
      </c>
      <c r="U25" s="2">
        <v>55</v>
      </c>
      <c r="V25" s="2">
        <v>21</v>
      </c>
      <c r="W25" s="2">
        <f>Table11[[#This Row],[takeprofit]]-Table11[[#This Row],[stoploss]]</f>
        <v>-7.0000000000000007E-2</v>
      </c>
    </row>
    <row r="26" spans="1:23" x14ac:dyDescent="0.25">
      <c r="A26" s="2">
        <f>(Table11[[#This Row],[profit]] * 1.074 * 1000) - (Table11[[#This Row],[positions]] * 0.08)</f>
        <v>23.490399999997003</v>
      </c>
      <c r="B26" s="2" t="s">
        <v>23</v>
      </c>
      <c r="C26" s="2">
        <v>744</v>
      </c>
      <c r="D26" s="2" t="s">
        <v>30</v>
      </c>
      <c r="E26" s="2">
        <v>0.24</v>
      </c>
      <c r="F26" s="2">
        <v>0.21</v>
      </c>
      <c r="G26" s="2">
        <v>60</v>
      </c>
      <c r="H26" s="2">
        <v>660</v>
      </c>
      <c r="I26" s="2">
        <v>0.26</v>
      </c>
      <c r="J26" s="2">
        <v>238</v>
      </c>
      <c r="K26" s="2">
        <v>3.95999999999972E-2</v>
      </c>
      <c r="L26" s="2">
        <v>5.9999999999993403E-4</v>
      </c>
      <c r="M26" s="2">
        <v>0.52100840336134502</v>
      </c>
      <c r="N26" s="2">
        <v>0.54201680672268904</v>
      </c>
      <c r="O26" s="2">
        <v>1.6638655462183701E-4</v>
      </c>
      <c r="P26" s="2">
        <v>1.27741935483862E-3</v>
      </c>
      <c r="Q26" s="2">
        <v>7.67741935483871</v>
      </c>
      <c r="R26" s="2">
        <v>0.76923076923076905</v>
      </c>
      <c r="S26" s="2">
        <v>103</v>
      </c>
      <c r="T26" s="2">
        <v>215</v>
      </c>
      <c r="U26" s="2">
        <v>17</v>
      </c>
      <c r="V26" s="2">
        <v>6</v>
      </c>
      <c r="W26" s="2">
        <f>Table11[[#This Row],[takeprofit]]-Table11[[#This Row],[stoploss]]</f>
        <v>-2.0000000000000018E-2</v>
      </c>
    </row>
    <row r="27" spans="1:23" x14ac:dyDescent="0.25">
      <c r="A27" s="2">
        <f>(Table11[[#This Row],[profit]] * 1.074 * 1000) - (Table11[[#This Row],[positions]] * 0.08)</f>
        <v>22.511599999999362</v>
      </c>
      <c r="B27" s="2" t="s">
        <v>23</v>
      </c>
      <c r="C27" s="2">
        <v>744</v>
      </c>
      <c r="D27" s="2" t="s">
        <v>30</v>
      </c>
      <c r="E27" s="2">
        <v>0.24</v>
      </c>
      <c r="F27" s="2">
        <v>0.19</v>
      </c>
      <c r="G27" s="2">
        <v>210</v>
      </c>
      <c r="H27" s="2">
        <v>180</v>
      </c>
      <c r="I27" s="2">
        <v>0.2</v>
      </c>
      <c r="J27" s="2">
        <v>167</v>
      </c>
      <c r="K27" s="2">
        <v>3.3399999999999402E-2</v>
      </c>
      <c r="L27" s="2">
        <v>-7.30000000000053E-3</v>
      </c>
      <c r="M27" s="2">
        <v>0.56287425149700598</v>
      </c>
      <c r="N27" s="2">
        <v>0.52694610778443096</v>
      </c>
      <c r="O27" s="2">
        <v>1.99999999999997E-4</v>
      </c>
      <c r="P27" s="2">
        <v>1.0774193548386899E-3</v>
      </c>
      <c r="Q27" s="2">
        <v>5.3870967741935498</v>
      </c>
      <c r="R27" s="2">
        <v>0.83333333333333304</v>
      </c>
      <c r="S27" s="2">
        <v>239</v>
      </c>
      <c r="T27" s="2">
        <v>90</v>
      </c>
      <c r="U27" s="2">
        <v>36</v>
      </c>
      <c r="V27" s="2">
        <v>40</v>
      </c>
      <c r="W27" s="2">
        <f>Table11[[#This Row],[takeprofit]]-Table11[[#This Row],[stoploss]]</f>
        <v>3.999999999999998E-2</v>
      </c>
    </row>
    <row r="28" spans="1:23" x14ac:dyDescent="0.25">
      <c r="A28" s="2">
        <f>(Table11[[#This Row],[profit]] * 1.074 * 1000) - (Table11[[#This Row],[positions]] * 0.08)</f>
        <v>22.675000000003429</v>
      </c>
      <c r="B28" s="2" t="s">
        <v>23</v>
      </c>
      <c r="C28" s="2">
        <v>744</v>
      </c>
      <c r="D28" s="2" t="s">
        <v>30</v>
      </c>
      <c r="E28" s="2">
        <v>0.09</v>
      </c>
      <c r="F28" s="2">
        <v>0.21</v>
      </c>
      <c r="G28" s="2">
        <v>90</v>
      </c>
      <c r="H28" s="2">
        <v>720</v>
      </c>
      <c r="I28" s="2">
        <v>0.31</v>
      </c>
      <c r="J28" s="2">
        <v>220</v>
      </c>
      <c r="K28" s="2">
        <v>3.7500000000003197E-2</v>
      </c>
      <c r="L28" s="2">
        <v>-2.8000000000001401E-3</v>
      </c>
      <c r="M28" s="2">
        <v>0.52272727272727304</v>
      </c>
      <c r="N28" s="2">
        <v>0.63181818181818195</v>
      </c>
      <c r="O28" s="2">
        <v>1.7045454545456E-4</v>
      </c>
      <c r="P28" s="2">
        <v>1.20967741935494E-3</v>
      </c>
      <c r="Q28" s="2">
        <v>7.0967741935483897</v>
      </c>
      <c r="R28" s="2">
        <v>0.61538461538461497</v>
      </c>
      <c r="S28" s="2">
        <v>100</v>
      </c>
      <c r="T28" s="2">
        <v>116</v>
      </c>
      <c r="U28" s="2">
        <v>101</v>
      </c>
      <c r="V28" s="2">
        <v>3</v>
      </c>
      <c r="W28" s="2">
        <f>Table11[[#This Row],[takeprofit]]-Table11[[#This Row],[stoploss]]</f>
        <v>-0.22</v>
      </c>
    </row>
    <row r="29" spans="1:23" x14ac:dyDescent="0.25">
      <c r="A29" s="2">
        <f>(Table11[[#This Row],[profit]] * 1.074 * 1000) - (Table11[[#This Row],[positions]] * 0.08)</f>
        <v>22.225599999998281</v>
      </c>
      <c r="B29" s="2" t="s">
        <v>23</v>
      </c>
      <c r="C29" s="2">
        <v>744</v>
      </c>
      <c r="D29" s="2" t="s">
        <v>30</v>
      </c>
      <c r="E29" s="2">
        <v>0.19</v>
      </c>
      <c r="F29" s="2">
        <v>0.16</v>
      </c>
      <c r="G29" s="2">
        <v>60</v>
      </c>
      <c r="H29" s="2">
        <v>1140</v>
      </c>
      <c r="I29" s="2">
        <v>0.21</v>
      </c>
      <c r="J29" s="2">
        <v>184</v>
      </c>
      <c r="K29" s="2">
        <v>3.4399999999998397E-2</v>
      </c>
      <c r="L29" s="2">
        <v>-1.6999999999995901E-3</v>
      </c>
      <c r="M29" s="2">
        <v>0.47282608695652201</v>
      </c>
      <c r="N29" s="2">
        <v>0.57065217391304301</v>
      </c>
      <c r="O29" s="2">
        <v>1.8695652173912199E-4</v>
      </c>
      <c r="P29" s="2">
        <v>1.1096774193547899E-3</v>
      </c>
      <c r="Q29" s="2">
        <v>5.9354838709677402</v>
      </c>
      <c r="R29" s="2">
        <v>0.75</v>
      </c>
      <c r="S29" s="2">
        <v>115</v>
      </c>
      <c r="T29" s="2">
        <v>159</v>
      </c>
      <c r="U29" s="2">
        <v>19</v>
      </c>
      <c r="V29" s="2">
        <v>6</v>
      </c>
      <c r="W29" s="2">
        <f>Table11[[#This Row],[takeprofit]]-Table11[[#This Row],[stoploss]]</f>
        <v>-1.999999999999999E-2</v>
      </c>
    </row>
    <row r="30" spans="1:23" x14ac:dyDescent="0.25">
      <c r="A30" s="2">
        <f>(Table11[[#This Row],[profit]] * 1.074 * 1000) - (Table11[[#This Row],[positions]] * 0.08)</f>
        <v>21.840999999998289</v>
      </c>
      <c r="B30" s="2" t="s">
        <v>23</v>
      </c>
      <c r="C30" s="2">
        <v>744</v>
      </c>
      <c r="D30" s="2" t="s">
        <v>30</v>
      </c>
      <c r="E30" s="2">
        <v>0.3</v>
      </c>
      <c r="F30" s="2">
        <v>0.17</v>
      </c>
      <c r="G30" s="2">
        <v>60</v>
      </c>
      <c r="H30" s="2">
        <v>780</v>
      </c>
      <c r="I30" s="2">
        <v>0.21</v>
      </c>
      <c r="J30" s="2">
        <v>217</v>
      </c>
      <c r="K30" s="2">
        <v>3.6499999999998402E-2</v>
      </c>
      <c r="L30" s="2">
        <v>0</v>
      </c>
      <c r="M30" s="2">
        <v>0.497695852534562</v>
      </c>
      <c r="N30" s="2">
        <v>0.55760368663594495</v>
      </c>
      <c r="O30" s="2">
        <v>1.6820276497695101E-4</v>
      </c>
      <c r="P30" s="2">
        <v>1.1774193548386601E-3</v>
      </c>
      <c r="Q30" s="2">
        <v>7</v>
      </c>
      <c r="R30" s="2">
        <v>0.75</v>
      </c>
      <c r="S30" s="2">
        <v>108</v>
      </c>
      <c r="T30" s="2">
        <v>196</v>
      </c>
      <c r="U30" s="2">
        <v>10</v>
      </c>
      <c r="V30" s="2">
        <v>11</v>
      </c>
      <c r="W30" s="2">
        <f>Table11[[#This Row],[takeprofit]]-Table11[[#This Row],[stoploss]]</f>
        <v>0.09</v>
      </c>
    </row>
    <row r="31" spans="1:23" x14ac:dyDescent="0.25">
      <c r="A31" s="2">
        <f>(Table11[[#This Row],[profit]] * 1.074 * 1000) - (Table11[[#This Row],[positions]] * 0.08)</f>
        <v>20.89180000000183</v>
      </c>
      <c r="B31" s="2" t="s">
        <v>23</v>
      </c>
      <c r="C31" s="2">
        <v>744</v>
      </c>
      <c r="D31" s="2" t="s">
        <v>30</v>
      </c>
      <c r="E31" s="2">
        <v>0.26</v>
      </c>
      <c r="F31" s="2">
        <v>0.16</v>
      </c>
      <c r="G31" s="2">
        <v>180</v>
      </c>
      <c r="H31" s="2">
        <v>600</v>
      </c>
      <c r="I31" s="2">
        <v>0.14000000000000001</v>
      </c>
      <c r="J31" s="2">
        <v>151</v>
      </c>
      <c r="K31" s="2">
        <v>3.0700000000001702E-2</v>
      </c>
      <c r="L31" s="2">
        <v>-2.69999999999904E-3</v>
      </c>
      <c r="M31" s="2">
        <v>0.53642384105960295</v>
      </c>
      <c r="N31" s="2">
        <v>0.50331125827814605</v>
      </c>
      <c r="O31" s="2">
        <v>2.0331125827815699E-4</v>
      </c>
      <c r="P31" s="2">
        <v>9.903225806452171E-4</v>
      </c>
      <c r="Q31" s="2">
        <v>4.8709677419354804</v>
      </c>
      <c r="R31" s="2">
        <v>0.66666666666666696</v>
      </c>
      <c r="S31" s="2">
        <v>218</v>
      </c>
      <c r="T31" s="2">
        <v>80</v>
      </c>
      <c r="U31" s="2">
        <v>25</v>
      </c>
      <c r="V31" s="2">
        <v>46</v>
      </c>
      <c r="W31" s="2">
        <f>Table11[[#This Row],[takeprofit]]-Table11[[#This Row],[stoploss]]</f>
        <v>0.12</v>
      </c>
    </row>
    <row r="32" spans="1:23" x14ac:dyDescent="0.25">
      <c r="A32" s="2">
        <f>(Table11[[#This Row],[profit]] * 1.074 * 1000) - (Table11[[#This Row],[positions]] * 0.08)</f>
        <v>20.511600000000854</v>
      </c>
      <c r="B32" s="2" t="s">
        <v>23</v>
      </c>
      <c r="C32" s="2">
        <v>744</v>
      </c>
      <c r="D32" s="2" t="s">
        <v>30</v>
      </c>
      <c r="E32" s="2">
        <v>0.28000000000000003</v>
      </c>
      <c r="F32" s="2">
        <v>0.16</v>
      </c>
      <c r="G32" s="2">
        <v>90</v>
      </c>
      <c r="H32" s="2">
        <v>780</v>
      </c>
      <c r="I32" s="2">
        <v>0.18</v>
      </c>
      <c r="J32" s="2">
        <v>192</v>
      </c>
      <c r="K32" s="2">
        <v>3.3400000000000797E-2</v>
      </c>
      <c r="L32" s="2">
        <v>-1.8000000000000199E-3</v>
      </c>
      <c r="M32" s="2">
        <v>0.52604166666666696</v>
      </c>
      <c r="N32" s="2">
        <v>0.54166666666666696</v>
      </c>
      <c r="O32" s="2">
        <v>1.73958333333337E-4</v>
      </c>
      <c r="P32" s="2">
        <v>1.07741935483873E-3</v>
      </c>
      <c r="Q32" s="2">
        <v>6.1935483870967696</v>
      </c>
      <c r="R32" s="2">
        <v>0.75</v>
      </c>
      <c r="S32" s="2">
        <v>154</v>
      </c>
      <c r="T32" s="2">
        <v>161</v>
      </c>
      <c r="U32" s="2">
        <v>13</v>
      </c>
      <c r="V32" s="2">
        <v>18</v>
      </c>
      <c r="W32" s="2">
        <f>Table11[[#This Row],[takeprofit]]-Table11[[#This Row],[stoploss]]</f>
        <v>0.10000000000000003</v>
      </c>
    </row>
    <row r="33" spans="1:23" x14ac:dyDescent="0.25">
      <c r="A33" s="2">
        <f>(Table11[[#This Row],[profit]] * 1.074 * 1000) - (Table11[[#This Row],[positions]] * 0.08)</f>
        <v>20.470000000000862</v>
      </c>
      <c r="B33" s="2" t="s">
        <v>23</v>
      </c>
      <c r="C33" s="2">
        <v>744</v>
      </c>
      <c r="D33" s="2" t="s">
        <v>30</v>
      </c>
      <c r="E33" s="2">
        <v>0.28000000000000003</v>
      </c>
      <c r="F33" s="2">
        <v>0.21</v>
      </c>
      <c r="G33" s="2">
        <v>120</v>
      </c>
      <c r="H33" s="2">
        <v>180</v>
      </c>
      <c r="I33" s="2">
        <v>0.3</v>
      </c>
      <c r="J33" s="2">
        <v>214</v>
      </c>
      <c r="K33" s="2">
        <v>3.5000000000000801E-2</v>
      </c>
      <c r="L33" s="2">
        <v>-1.8499999999999499E-2</v>
      </c>
      <c r="M33" s="2">
        <v>0.55140186915887801</v>
      </c>
      <c r="N33" s="2">
        <v>0.54205607476635498</v>
      </c>
      <c r="O33" s="2">
        <v>1.6355140186916301E-4</v>
      </c>
      <c r="P33" s="2">
        <v>1.1290322580645401E-3</v>
      </c>
      <c r="Q33" s="2">
        <v>6.9032258064516103</v>
      </c>
      <c r="R33" s="2">
        <v>0.58333333333333304</v>
      </c>
      <c r="S33" s="2">
        <v>163</v>
      </c>
      <c r="T33" s="2">
        <v>178</v>
      </c>
      <c r="U33" s="2">
        <v>20</v>
      </c>
      <c r="V33" s="2">
        <v>16</v>
      </c>
      <c r="W33" s="2">
        <f>Table11[[#This Row],[takeprofit]]-Table11[[#This Row],[stoploss]]</f>
        <v>-1.9999999999999962E-2</v>
      </c>
    </row>
    <row r="34" spans="1:23" x14ac:dyDescent="0.25">
      <c r="A34" s="2">
        <f>(Table11[[#This Row],[profit]] * 1.074 * 1000) - (Table11[[#This Row],[positions]] * 0.08)</f>
        <v>22.360799999996789</v>
      </c>
      <c r="B34" s="2" t="s">
        <v>23</v>
      </c>
      <c r="C34" s="2">
        <v>744</v>
      </c>
      <c r="D34" s="2" t="s">
        <v>30</v>
      </c>
      <c r="E34" s="2">
        <v>0.05</v>
      </c>
      <c r="F34" s="2">
        <v>0.09</v>
      </c>
      <c r="G34" s="2">
        <v>150</v>
      </c>
      <c r="H34" s="2">
        <v>60</v>
      </c>
      <c r="I34" s="2">
        <v>0.3</v>
      </c>
      <c r="J34" s="2">
        <v>381</v>
      </c>
      <c r="K34" s="2">
        <v>4.9199999999997003E-2</v>
      </c>
      <c r="L34" s="2">
        <v>-1.70000000000021E-2</v>
      </c>
      <c r="M34" s="2">
        <v>0.51443569553805801</v>
      </c>
      <c r="N34" s="2">
        <v>0.70603674540682404</v>
      </c>
      <c r="O34" s="2">
        <v>1.2913385826770899E-4</v>
      </c>
      <c r="P34" s="2">
        <v>1.5870967741934501E-3</v>
      </c>
      <c r="Q34" s="2">
        <v>12.290322580645199</v>
      </c>
      <c r="R34" s="2">
        <v>0.75</v>
      </c>
      <c r="S34" s="2">
        <v>107</v>
      </c>
      <c r="T34" s="2">
        <v>96</v>
      </c>
      <c r="U34" s="2">
        <v>264</v>
      </c>
      <c r="V34" s="2">
        <v>20</v>
      </c>
      <c r="W34" s="2">
        <f>Table11[[#This Row],[takeprofit]]-Table11[[#This Row],[stoploss]]</f>
        <v>-0.25</v>
      </c>
    </row>
    <row r="35" spans="1:23" x14ac:dyDescent="0.25">
      <c r="A35" s="2">
        <f>(Table11[[#This Row],[profit]] * 1.074 * 1000) - (Table11[[#This Row],[positions]] * 0.08)</f>
        <v>21.441200000000968</v>
      </c>
      <c r="B35" s="2" t="s">
        <v>23</v>
      </c>
      <c r="C35" s="2">
        <v>744</v>
      </c>
      <c r="D35" s="2" t="s">
        <v>30</v>
      </c>
      <c r="E35" s="2">
        <v>0.09</v>
      </c>
      <c r="F35" s="2">
        <v>0.21</v>
      </c>
      <c r="G35" s="2">
        <v>60</v>
      </c>
      <c r="H35" s="2">
        <v>420</v>
      </c>
      <c r="I35" s="2">
        <v>0.17</v>
      </c>
      <c r="J35" s="2">
        <v>320</v>
      </c>
      <c r="K35" s="2">
        <v>4.3800000000000901E-2</v>
      </c>
      <c r="L35" s="2">
        <v>-1.6999999999995901E-3</v>
      </c>
      <c r="M35" s="2">
        <v>0.54374999999999996</v>
      </c>
      <c r="N35" s="2">
        <v>0.61875000000000002</v>
      </c>
      <c r="O35" s="2">
        <v>1.3687500000000299E-4</v>
      </c>
      <c r="P35" s="2">
        <v>1.4129032258064799E-3</v>
      </c>
      <c r="Q35" s="2">
        <v>10.322580645161301</v>
      </c>
      <c r="R35" s="2">
        <v>0.91666666666666696</v>
      </c>
      <c r="S35" s="2">
        <v>79</v>
      </c>
      <c r="T35" s="2">
        <v>169</v>
      </c>
      <c r="U35" s="2">
        <v>125</v>
      </c>
      <c r="V35" s="2">
        <v>25</v>
      </c>
      <c r="W35" s="2">
        <f>Table11[[#This Row],[takeprofit]]-Table11[[#This Row],[stoploss]]</f>
        <v>-8.0000000000000016E-2</v>
      </c>
    </row>
    <row r="36" spans="1:23" x14ac:dyDescent="0.25">
      <c r="A36" s="2">
        <f>(Table11[[#This Row],[profit]] * 1.074 * 1000) - (Table11[[#This Row],[positions]] * 0.08)</f>
        <v>18.804000000000539</v>
      </c>
      <c r="B36" s="2" t="s">
        <v>23</v>
      </c>
      <c r="C36" s="2">
        <v>744</v>
      </c>
      <c r="D36" s="2" t="s">
        <v>30</v>
      </c>
      <c r="E36" s="2">
        <v>0.27</v>
      </c>
      <c r="F36" s="2">
        <v>0.15</v>
      </c>
      <c r="G36" s="2">
        <v>210</v>
      </c>
      <c r="H36" s="2">
        <v>1080</v>
      </c>
      <c r="I36" s="2">
        <v>0.15</v>
      </c>
      <c r="J36" s="2">
        <v>114</v>
      </c>
      <c r="K36" s="2">
        <v>2.6000000000000498E-2</v>
      </c>
      <c r="L36" s="2">
        <v>0</v>
      </c>
      <c r="M36" s="2">
        <v>0.464912280701754</v>
      </c>
      <c r="N36" s="2">
        <v>0.53508771929824595</v>
      </c>
      <c r="O36" s="2">
        <v>2.2807017543860099E-4</v>
      </c>
      <c r="P36" s="2">
        <v>8.3870967741937004E-4</v>
      </c>
      <c r="Q36" s="2">
        <v>3.67741935483871</v>
      </c>
      <c r="R36" s="2">
        <v>0.75</v>
      </c>
      <c r="S36" s="2">
        <v>249</v>
      </c>
      <c r="T36" s="2">
        <v>66</v>
      </c>
      <c r="U36" s="2">
        <v>20</v>
      </c>
      <c r="V36" s="2">
        <v>28</v>
      </c>
      <c r="W36" s="2">
        <f>Table11[[#This Row],[takeprofit]]-Table11[[#This Row],[stoploss]]</f>
        <v>0.12000000000000002</v>
      </c>
    </row>
    <row r="37" spans="1:23" x14ac:dyDescent="0.25">
      <c r="A37" s="2">
        <f>(Table11[[#This Row],[profit]] * 1.074 * 1000) - (Table11[[#This Row],[positions]] * 0.08)</f>
        <v>22.154799999999572</v>
      </c>
      <c r="B37" s="2" t="s">
        <v>23</v>
      </c>
      <c r="C37" s="2">
        <v>744</v>
      </c>
      <c r="D37" s="2" t="s">
        <v>30</v>
      </c>
      <c r="E37" s="2">
        <v>0.05</v>
      </c>
      <c r="F37" s="2">
        <v>0.21</v>
      </c>
      <c r="G37" s="2">
        <v>120</v>
      </c>
      <c r="H37" s="2">
        <v>120</v>
      </c>
      <c r="I37" s="2">
        <v>0.3</v>
      </c>
      <c r="J37" s="2">
        <v>397</v>
      </c>
      <c r="K37" s="2">
        <v>5.0199999999999599E-2</v>
      </c>
      <c r="L37" s="2">
        <v>-1.20000000000142E-3</v>
      </c>
      <c r="M37" s="2">
        <v>0.55163727959697695</v>
      </c>
      <c r="N37" s="2">
        <v>0.72292191435768305</v>
      </c>
      <c r="O37" s="2">
        <v>1.2644836272040201E-4</v>
      </c>
      <c r="P37" s="2">
        <v>1.61935483870966E-3</v>
      </c>
      <c r="Q37" s="2">
        <v>12.806451612903199</v>
      </c>
      <c r="R37" s="2">
        <v>0.66666666666666696</v>
      </c>
      <c r="S37" s="2">
        <v>87</v>
      </c>
      <c r="T37" s="2">
        <v>111</v>
      </c>
      <c r="U37" s="2">
        <v>269</v>
      </c>
      <c r="V37" s="2">
        <v>16</v>
      </c>
      <c r="W37" s="2">
        <f>Table11[[#This Row],[takeprofit]]-Table11[[#This Row],[stoploss]]</f>
        <v>-0.25</v>
      </c>
    </row>
    <row r="38" spans="1:23" x14ac:dyDescent="0.25">
      <c r="A38" s="2">
        <f>(Table11[[#This Row],[profit]] * 1.074 * 1000) - (Table11[[#This Row],[positions]] * 0.08)</f>
        <v>20.245400000000643</v>
      </c>
      <c r="B38" s="2" t="s">
        <v>23</v>
      </c>
      <c r="C38" s="2">
        <v>744</v>
      </c>
      <c r="D38" s="2" t="s">
        <v>30</v>
      </c>
      <c r="E38" s="2">
        <v>0.05</v>
      </c>
      <c r="F38" s="2">
        <v>0.17</v>
      </c>
      <c r="G38" s="2">
        <v>90</v>
      </c>
      <c r="H38" s="2">
        <v>900</v>
      </c>
      <c r="I38" s="2">
        <v>0.23</v>
      </c>
      <c r="J38" s="2">
        <v>245</v>
      </c>
      <c r="K38" s="2">
        <v>3.7100000000000598E-2</v>
      </c>
      <c r="L38" s="2">
        <v>-2.5999999999981602E-3</v>
      </c>
      <c r="M38" s="2">
        <v>0.51836734693877595</v>
      </c>
      <c r="N38" s="2">
        <v>0.73469387755102</v>
      </c>
      <c r="O38" s="2">
        <v>1.51428571428574E-4</v>
      </c>
      <c r="P38" s="2">
        <v>1.19677419354841E-3</v>
      </c>
      <c r="Q38" s="2">
        <v>7.9032258064516103</v>
      </c>
      <c r="R38" s="2">
        <v>0.75</v>
      </c>
      <c r="S38" s="2">
        <v>90</v>
      </c>
      <c r="T38" s="2">
        <v>78</v>
      </c>
      <c r="U38" s="2">
        <v>159</v>
      </c>
      <c r="V38" s="2">
        <v>8</v>
      </c>
      <c r="W38" s="2">
        <f>Table11[[#This Row],[takeprofit]]-Table11[[#This Row],[stoploss]]</f>
        <v>-0.18</v>
      </c>
    </row>
    <row r="39" spans="1:23" x14ac:dyDescent="0.25">
      <c r="A39" s="2">
        <f>(Table11[[#This Row],[profit]] * 1.074 * 1000) - (Table11[[#This Row],[positions]] * 0.08)</f>
        <v>19.028800000001507</v>
      </c>
      <c r="B39" s="2" t="s">
        <v>23</v>
      </c>
      <c r="C39" s="2">
        <v>744</v>
      </c>
      <c r="D39" s="2" t="s">
        <v>30</v>
      </c>
      <c r="E39" s="2">
        <v>0.28999999999999998</v>
      </c>
      <c r="F39" s="2">
        <v>0.09</v>
      </c>
      <c r="G39" s="2">
        <v>180</v>
      </c>
      <c r="H39" s="2">
        <v>180</v>
      </c>
      <c r="I39" s="2">
        <v>0.13</v>
      </c>
      <c r="J39" s="2">
        <v>181</v>
      </c>
      <c r="K39" s="2">
        <v>3.12000000000014E-2</v>
      </c>
      <c r="L39" s="2">
        <v>-6.4999999999995096E-3</v>
      </c>
      <c r="M39" s="2">
        <v>0.50276243093922701</v>
      </c>
      <c r="N39" s="2">
        <v>0.46961325966850798</v>
      </c>
      <c r="O39" s="2">
        <v>1.7237569060774301E-4</v>
      </c>
      <c r="P39" s="2">
        <v>1.00645161290327E-3</v>
      </c>
      <c r="Q39" s="2">
        <v>5.8387096774193603</v>
      </c>
      <c r="R39" s="2">
        <v>0.58333333333333304</v>
      </c>
      <c r="S39" s="2">
        <v>213</v>
      </c>
      <c r="T39" s="2">
        <v>97</v>
      </c>
      <c r="U39" s="2">
        <v>27</v>
      </c>
      <c r="V39" s="2">
        <v>57</v>
      </c>
      <c r="W39" s="2">
        <f>Table11[[#This Row],[takeprofit]]-Table11[[#This Row],[stoploss]]</f>
        <v>0.15999999999999998</v>
      </c>
    </row>
    <row r="40" spans="1:23" x14ac:dyDescent="0.25">
      <c r="A40" s="2">
        <f>(Table11[[#This Row],[profit]] * 1.074 * 1000) - (Table11[[#This Row],[positions]] * 0.08)</f>
        <v>18.871000000001075</v>
      </c>
      <c r="B40" s="2" t="s">
        <v>23</v>
      </c>
      <c r="C40" s="2">
        <v>744</v>
      </c>
      <c r="D40" s="2" t="s">
        <v>30</v>
      </c>
      <c r="E40" s="2">
        <v>0.31</v>
      </c>
      <c r="F40" s="2">
        <v>0.13</v>
      </c>
      <c r="G40" s="2">
        <v>180</v>
      </c>
      <c r="H40" s="2">
        <v>120</v>
      </c>
      <c r="I40" s="2">
        <v>0.16</v>
      </c>
      <c r="J40" s="2">
        <v>187</v>
      </c>
      <c r="K40" s="2">
        <v>3.1500000000000999E-2</v>
      </c>
      <c r="L40" s="2">
        <v>-5.9999999999971198E-4</v>
      </c>
      <c r="M40" s="2">
        <v>0.51336898395721897</v>
      </c>
      <c r="N40" s="2">
        <v>0.51336898395721897</v>
      </c>
      <c r="O40" s="2">
        <v>1.6844919786096799E-4</v>
      </c>
      <c r="P40" s="2">
        <v>1.0161290322581E-3</v>
      </c>
      <c r="Q40" s="2">
        <v>6.0322580645161299</v>
      </c>
      <c r="R40" s="2">
        <v>0.75</v>
      </c>
      <c r="S40" s="2">
        <v>218</v>
      </c>
      <c r="T40" s="2">
        <v>117</v>
      </c>
      <c r="U40" s="2">
        <v>20</v>
      </c>
      <c r="V40" s="2">
        <v>49</v>
      </c>
      <c r="W40" s="2">
        <f>Table11[[#This Row],[takeprofit]]-Table11[[#This Row],[stoploss]]</f>
        <v>0.15</v>
      </c>
    </row>
    <row r="41" spans="1:23" x14ac:dyDescent="0.25">
      <c r="A41" s="2">
        <f>(Table11[[#This Row],[profit]] * 1.074 * 1000) - (Table11[[#This Row],[positions]] * 0.08)</f>
        <v>17.831999999999574</v>
      </c>
      <c r="B41" s="2" t="s">
        <v>23</v>
      </c>
      <c r="C41" s="2">
        <v>744</v>
      </c>
      <c r="D41" s="2" t="s">
        <v>30</v>
      </c>
      <c r="E41" s="2">
        <v>0.28000000000000003</v>
      </c>
      <c r="F41" s="2">
        <v>0.08</v>
      </c>
      <c r="G41" s="2">
        <v>210</v>
      </c>
      <c r="H41" s="2">
        <v>180</v>
      </c>
      <c r="I41" s="2">
        <v>0.21</v>
      </c>
      <c r="J41" s="2">
        <v>153</v>
      </c>
      <c r="K41" s="2">
        <v>2.7999999999999602E-2</v>
      </c>
      <c r="L41" s="2">
        <v>-4.30000000000019E-3</v>
      </c>
      <c r="M41" s="2">
        <v>0.50980392156862697</v>
      </c>
      <c r="N41" s="2">
        <v>0.50980392156862697</v>
      </c>
      <c r="O41" s="2">
        <v>1.8300653594771E-4</v>
      </c>
      <c r="P41" s="2">
        <v>9.0322580645159898E-4</v>
      </c>
      <c r="Q41" s="2">
        <v>4.9354838709677402</v>
      </c>
      <c r="R41" s="2">
        <v>0.58333333333333304</v>
      </c>
      <c r="S41" s="2">
        <v>246</v>
      </c>
      <c r="T41" s="2">
        <v>92</v>
      </c>
      <c r="U41" s="2">
        <v>27</v>
      </c>
      <c r="V41" s="2">
        <v>33</v>
      </c>
      <c r="W41" s="2">
        <f>Table11[[#This Row],[takeprofit]]-Table11[[#This Row],[stoploss]]</f>
        <v>7.0000000000000034E-2</v>
      </c>
    </row>
    <row r="42" spans="1:23" x14ac:dyDescent="0.25">
      <c r="A42" s="2">
        <f>(Table11[[#This Row],[profit]] * 1.074 * 1000) - (Table11[[#This Row],[positions]] * 0.08)</f>
        <v>20.933999999997745</v>
      </c>
      <c r="B42" s="2" t="s">
        <v>23</v>
      </c>
      <c r="C42" s="2">
        <v>744</v>
      </c>
      <c r="D42" s="2" t="s">
        <v>30</v>
      </c>
      <c r="E42" s="2">
        <v>0.05</v>
      </c>
      <c r="F42" s="2">
        <v>0.19</v>
      </c>
      <c r="G42" s="2">
        <v>60</v>
      </c>
      <c r="H42" s="2">
        <v>240</v>
      </c>
      <c r="I42" s="2">
        <v>0.27</v>
      </c>
      <c r="J42" s="2">
        <v>423</v>
      </c>
      <c r="K42" s="2">
        <v>5.0999999999997901E-2</v>
      </c>
      <c r="L42" s="2">
        <v>-6.1999999999995401E-3</v>
      </c>
      <c r="M42" s="2">
        <v>0.54846335697399495</v>
      </c>
      <c r="N42" s="2">
        <v>0.67375886524822703</v>
      </c>
      <c r="O42" s="2">
        <v>1.2056737588652E-4</v>
      </c>
      <c r="P42" s="2">
        <v>1.64516129032251E-3</v>
      </c>
      <c r="Q42" s="2">
        <v>13.6451612903226</v>
      </c>
      <c r="R42" s="2">
        <v>0.75</v>
      </c>
      <c r="S42" s="2">
        <v>63</v>
      </c>
      <c r="T42" s="2">
        <v>167</v>
      </c>
      <c r="U42" s="2">
        <v>243</v>
      </c>
      <c r="V42" s="2">
        <v>13</v>
      </c>
      <c r="W42" s="2">
        <f>Table11[[#This Row],[takeprofit]]-Table11[[#This Row],[stoploss]]</f>
        <v>-0.22000000000000003</v>
      </c>
    </row>
    <row r="43" spans="1:23" x14ac:dyDescent="0.25">
      <c r="A43" s="2">
        <f>(Table11[[#This Row],[profit]] * 1.074 * 1000) - (Table11[[#This Row],[positions]] * 0.08)</f>
        <v>20.18439999999903</v>
      </c>
      <c r="B43" s="2" t="s">
        <v>23</v>
      </c>
      <c r="C43" s="2">
        <v>744</v>
      </c>
      <c r="D43" s="2" t="s">
        <v>30</v>
      </c>
      <c r="E43" s="2">
        <v>0.08</v>
      </c>
      <c r="F43" s="2">
        <v>0.19</v>
      </c>
      <c r="G43" s="2">
        <v>60</v>
      </c>
      <c r="H43" s="2">
        <v>240</v>
      </c>
      <c r="I43" s="2">
        <v>0.08</v>
      </c>
      <c r="J43" s="2">
        <v>427</v>
      </c>
      <c r="K43" s="2">
        <v>5.0599999999999097E-2</v>
      </c>
      <c r="L43" s="2">
        <v>-2.2000000000002001E-3</v>
      </c>
      <c r="M43" s="2">
        <v>0.54566744730679195</v>
      </c>
      <c r="N43" s="2">
        <v>0.56674473067915698</v>
      </c>
      <c r="O43" s="2">
        <v>1.18501170960185E-4</v>
      </c>
      <c r="P43" s="2">
        <v>1.6322580645161001E-3</v>
      </c>
      <c r="Q43" s="2">
        <v>13.7741935483871</v>
      </c>
      <c r="R43" s="2">
        <v>0.66666666666666696</v>
      </c>
      <c r="S43" s="2">
        <v>48</v>
      </c>
      <c r="T43" s="2">
        <v>144</v>
      </c>
      <c r="U43" s="2">
        <v>163</v>
      </c>
      <c r="V43" s="2">
        <v>120</v>
      </c>
      <c r="W43" s="2">
        <f>Table11[[#This Row],[takeprofit]]-Table11[[#This Row],[stoploss]]</f>
        <v>0</v>
      </c>
    </row>
    <row r="44" spans="1:23" x14ac:dyDescent="0.25">
      <c r="A44" s="2">
        <f>(Table11[[#This Row],[profit]] * 1.074 * 1000) - (Table11[[#This Row],[positions]] * 0.08)</f>
        <v>16.440200000000324</v>
      </c>
      <c r="B44" s="2" t="s">
        <v>23</v>
      </c>
      <c r="C44" s="2">
        <v>744</v>
      </c>
      <c r="D44" s="2" t="s">
        <v>30</v>
      </c>
      <c r="E44" s="2">
        <v>0.15</v>
      </c>
      <c r="F44" s="2">
        <v>0.19</v>
      </c>
      <c r="G44" s="2">
        <v>210</v>
      </c>
      <c r="H44" s="2">
        <v>420</v>
      </c>
      <c r="I44" s="2">
        <v>0.25</v>
      </c>
      <c r="J44" s="2">
        <v>161</v>
      </c>
      <c r="K44" s="2">
        <v>2.73000000000003E-2</v>
      </c>
      <c r="L44" s="2">
        <v>-4.0999999999997696E-3</v>
      </c>
      <c r="M44" s="2">
        <v>0.565217391304348</v>
      </c>
      <c r="N44" s="2">
        <v>0.59006211180124202</v>
      </c>
      <c r="O44" s="2">
        <v>1.6956521739130601E-4</v>
      </c>
      <c r="P44" s="2">
        <v>8.8064516129033297E-4</v>
      </c>
      <c r="Q44" s="2">
        <v>5.1935483870967696</v>
      </c>
      <c r="R44" s="2">
        <v>0.75</v>
      </c>
      <c r="S44" s="2">
        <v>220</v>
      </c>
      <c r="T44" s="2">
        <v>70</v>
      </c>
      <c r="U44" s="2">
        <v>68</v>
      </c>
      <c r="V44" s="2">
        <v>22</v>
      </c>
      <c r="W44" s="2">
        <f>Table11[[#This Row],[takeprofit]]-Table11[[#This Row],[stoploss]]</f>
        <v>-0.1</v>
      </c>
    </row>
    <row r="45" spans="1:23" x14ac:dyDescent="0.25">
      <c r="A45" s="2">
        <f>(Table11[[#This Row],[profit]] * 1.074 * 1000) - (Table11[[#This Row],[positions]] * 0.08)</f>
        <v>19.542199999998815</v>
      </c>
      <c r="B45" s="2" t="s">
        <v>23</v>
      </c>
      <c r="C45" s="2">
        <v>744</v>
      </c>
      <c r="D45" s="2" t="s">
        <v>30</v>
      </c>
      <c r="E45" s="2">
        <v>0.03</v>
      </c>
      <c r="F45" s="2">
        <v>0.15</v>
      </c>
      <c r="G45" s="2">
        <v>90</v>
      </c>
      <c r="H45" s="2">
        <v>240</v>
      </c>
      <c r="I45" s="2">
        <v>0.28000000000000003</v>
      </c>
      <c r="J45" s="2">
        <v>431</v>
      </c>
      <c r="K45" s="2">
        <v>5.0299999999998901E-2</v>
      </c>
      <c r="L45" s="2">
        <v>-1.69999999999981E-3</v>
      </c>
      <c r="M45" s="2">
        <v>0.54756380510440805</v>
      </c>
      <c r="N45" s="2">
        <v>0.77030162412992997</v>
      </c>
      <c r="O45" s="2">
        <v>1.1670533642691201E-4</v>
      </c>
      <c r="P45" s="2">
        <v>1.6225806451612499E-3</v>
      </c>
      <c r="Q45" s="2">
        <v>13.9032258064516</v>
      </c>
      <c r="R45" s="2">
        <v>0.66666666666666696</v>
      </c>
      <c r="S45" s="2">
        <v>69</v>
      </c>
      <c r="T45" s="2">
        <v>99</v>
      </c>
      <c r="U45" s="2">
        <v>321</v>
      </c>
      <c r="V45" s="2">
        <v>11</v>
      </c>
      <c r="W45" s="2">
        <f>Table11[[#This Row],[takeprofit]]-Table11[[#This Row],[stoploss]]</f>
        <v>-0.25</v>
      </c>
    </row>
    <row r="46" spans="1:23" x14ac:dyDescent="0.25">
      <c r="A46" s="2">
        <f>(Table11[[#This Row],[profit]] * 1.074 * 1000) - (Table11[[#This Row],[positions]] * 0.08)</f>
        <v>15.966799999998603</v>
      </c>
      <c r="B46" s="2" t="s">
        <v>23</v>
      </c>
      <c r="C46" s="2">
        <v>744</v>
      </c>
      <c r="D46" s="2" t="s">
        <v>30</v>
      </c>
      <c r="E46" s="2">
        <v>0.16</v>
      </c>
      <c r="F46" s="2">
        <v>0.14000000000000001</v>
      </c>
      <c r="G46" s="2">
        <v>210</v>
      </c>
      <c r="H46" s="2">
        <v>180</v>
      </c>
      <c r="I46" s="2">
        <v>0.23</v>
      </c>
      <c r="J46" s="2">
        <v>179</v>
      </c>
      <c r="K46" s="2">
        <v>2.8199999999998698E-2</v>
      </c>
      <c r="L46" s="2">
        <v>-1.1000000000001E-3</v>
      </c>
      <c r="M46" s="2">
        <v>0.57541899441340805</v>
      </c>
      <c r="N46" s="2">
        <v>0.55865921787709505</v>
      </c>
      <c r="O46" s="2">
        <v>1.5754189944133299E-4</v>
      </c>
      <c r="P46" s="2">
        <v>9.0967741935479602E-4</v>
      </c>
      <c r="Q46" s="2">
        <v>5.7741935483870996</v>
      </c>
      <c r="R46" s="2">
        <v>0.66666666666666696</v>
      </c>
      <c r="S46" s="2">
        <v>224</v>
      </c>
      <c r="T46" s="2">
        <v>85</v>
      </c>
      <c r="U46" s="2">
        <v>66</v>
      </c>
      <c r="V46" s="2">
        <v>27</v>
      </c>
      <c r="W46" s="2">
        <f>Table11[[#This Row],[takeprofit]]-Table11[[#This Row],[stoploss]]</f>
        <v>-7.0000000000000007E-2</v>
      </c>
    </row>
    <row r="47" spans="1:23" x14ac:dyDescent="0.25">
      <c r="A47" s="2">
        <f>(Table11[[#This Row],[profit]] * 1.074 * 1000) - (Table11[[#This Row],[positions]] * 0.08)</f>
        <v>16.701200000002473</v>
      </c>
      <c r="B47" s="2" t="s">
        <v>23</v>
      </c>
      <c r="C47" s="2">
        <v>744</v>
      </c>
      <c r="D47" s="2" t="s">
        <v>30</v>
      </c>
      <c r="E47" s="2">
        <v>0.09</v>
      </c>
      <c r="F47" s="2">
        <v>0.15</v>
      </c>
      <c r="G47" s="2">
        <v>120</v>
      </c>
      <c r="H47" s="2">
        <v>480</v>
      </c>
      <c r="I47" s="2">
        <v>0.12</v>
      </c>
      <c r="J47" s="2">
        <v>245</v>
      </c>
      <c r="K47" s="2">
        <v>3.38000000000023E-2</v>
      </c>
      <c r="L47" s="2">
        <v>-2.59999999999927E-3</v>
      </c>
      <c r="M47" s="2">
        <v>0.575510204081633</v>
      </c>
      <c r="N47" s="2">
        <v>0.60816326530612197</v>
      </c>
      <c r="O47" s="2">
        <v>1.3795918367347901E-4</v>
      </c>
      <c r="P47" s="2">
        <v>1.0903225806452299E-3</v>
      </c>
      <c r="Q47" s="2">
        <v>7.9032258064516103</v>
      </c>
      <c r="R47" s="2">
        <v>0.75</v>
      </c>
      <c r="S47" s="2">
        <v>120</v>
      </c>
      <c r="T47" s="2">
        <v>67</v>
      </c>
      <c r="U47" s="2">
        <v>119</v>
      </c>
      <c r="V47" s="2">
        <v>59</v>
      </c>
      <c r="W47" s="2">
        <f>Table11[[#This Row],[takeprofit]]-Table11[[#This Row],[stoploss]]</f>
        <v>-0.03</v>
      </c>
    </row>
    <row r="48" spans="1:23" x14ac:dyDescent="0.25">
      <c r="A48" s="2">
        <f>(Table11[[#This Row],[profit]] * 1.074 * 1000) - (Table11[[#This Row],[positions]] * 0.08)</f>
        <v>17.685599999995922</v>
      </c>
      <c r="B48" s="2" t="s">
        <v>23</v>
      </c>
      <c r="C48" s="2">
        <v>744</v>
      </c>
      <c r="D48" s="2" t="s">
        <v>30</v>
      </c>
      <c r="E48" s="2">
        <v>0.05</v>
      </c>
      <c r="F48" s="2">
        <v>0.18</v>
      </c>
      <c r="G48" s="2">
        <v>120</v>
      </c>
      <c r="H48" s="2">
        <v>300</v>
      </c>
      <c r="I48" s="2">
        <v>0.13</v>
      </c>
      <c r="J48" s="2">
        <v>375</v>
      </c>
      <c r="K48" s="2">
        <v>4.4399999999996199E-2</v>
      </c>
      <c r="L48" s="2">
        <v>-2.6000000000003798E-3</v>
      </c>
      <c r="M48" s="2">
        <v>0.56000000000000005</v>
      </c>
      <c r="N48" s="2">
        <v>0.71733333333333305</v>
      </c>
      <c r="O48" s="2">
        <v>1.1839999999999E-4</v>
      </c>
      <c r="P48" s="2">
        <v>1.43225806451601E-3</v>
      </c>
      <c r="Q48" s="2">
        <v>12.0967741935484</v>
      </c>
      <c r="R48" s="2">
        <v>0.91666666666666696</v>
      </c>
      <c r="S48" s="2">
        <v>80</v>
      </c>
      <c r="T48" s="2">
        <v>53</v>
      </c>
      <c r="U48" s="2">
        <v>255</v>
      </c>
      <c r="V48" s="2">
        <v>67</v>
      </c>
      <c r="W48" s="2">
        <f>Table11[[#This Row],[takeprofit]]-Table11[[#This Row],[stoploss]]</f>
        <v>-0.08</v>
      </c>
    </row>
    <row r="49" spans="1:23" x14ac:dyDescent="0.25">
      <c r="A49" s="2">
        <f>(Table11[[#This Row],[profit]] * 1.074 * 1000) - (Table11[[#This Row],[positions]] * 0.08)</f>
        <v>15.075800000000646</v>
      </c>
      <c r="B49" s="2" t="s">
        <v>23</v>
      </c>
      <c r="C49" s="2">
        <v>744</v>
      </c>
      <c r="D49" s="2" t="s">
        <v>30</v>
      </c>
      <c r="E49" s="2">
        <v>0.18</v>
      </c>
      <c r="F49" s="2">
        <v>0.17</v>
      </c>
      <c r="G49" s="2">
        <v>120</v>
      </c>
      <c r="H49" s="2">
        <v>720</v>
      </c>
      <c r="I49" s="2">
        <v>0.16</v>
      </c>
      <c r="J49" s="2">
        <v>170</v>
      </c>
      <c r="K49" s="2">
        <v>2.6700000000000602E-2</v>
      </c>
      <c r="L49" s="2">
        <v>-2E-3</v>
      </c>
      <c r="M49" s="2">
        <v>0.51764705882352902</v>
      </c>
      <c r="N49" s="2">
        <v>0.55294117647058805</v>
      </c>
      <c r="O49" s="2">
        <v>1.57058823529415E-4</v>
      </c>
      <c r="P49" s="2">
        <v>8.6129032258066499E-4</v>
      </c>
      <c r="Q49" s="2">
        <v>5.4838709677419404</v>
      </c>
      <c r="R49" s="2">
        <v>0.75</v>
      </c>
      <c r="S49" s="2">
        <v>158</v>
      </c>
      <c r="T49" s="2">
        <v>101</v>
      </c>
      <c r="U49" s="2">
        <v>42</v>
      </c>
      <c r="V49" s="2">
        <v>27</v>
      </c>
      <c r="W49" s="2">
        <f>Table11[[#This Row],[takeprofit]]-Table11[[#This Row],[stoploss]]</f>
        <v>1.999999999999999E-2</v>
      </c>
    </row>
    <row r="50" spans="1:23" x14ac:dyDescent="0.25">
      <c r="A50" s="2">
        <f>(Table11[[#This Row],[profit]] * 1.074 * 1000) - (Table11[[#This Row],[positions]] * 0.08)</f>
        <v>16.542399999998178</v>
      </c>
      <c r="B50" s="2" t="s">
        <v>23</v>
      </c>
      <c r="C50" s="2">
        <v>744</v>
      </c>
      <c r="D50" s="2" t="s">
        <v>30</v>
      </c>
      <c r="E50" s="2">
        <v>0.06</v>
      </c>
      <c r="F50" s="2">
        <v>0.19</v>
      </c>
      <c r="G50" s="2">
        <v>60</v>
      </c>
      <c r="H50" s="2">
        <v>600</v>
      </c>
      <c r="I50" s="2">
        <v>0.31</v>
      </c>
      <c r="J50" s="2">
        <v>298</v>
      </c>
      <c r="K50" s="2">
        <v>3.7599999999998301E-2</v>
      </c>
      <c r="L50" s="2">
        <v>-5.9999999999991198E-3</v>
      </c>
      <c r="M50" s="2">
        <v>0.53691275167785202</v>
      </c>
      <c r="N50" s="2">
        <v>0.64093959731543604</v>
      </c>
      <c r="O50" s="2">
        <v>1.2617449664429001E-4</v>
      </c>
      <c r="P50" s="2">
        <v>1.2129032258064E-3</v>
      </c>
      <c r="Q50" s="2">
        <v>9.6129032258064502</v>
      </c>
      <c r="R50" s="2">
        <v>0.75</v>
      </c>
      <c r="S50" s="2">
        <v>78</v>
      </c>
      <c r="T50" s="2">
        <v>144</v>
      </c>
      <c r="U50" s="2">
        <v>151</v>
      </c>
      <c r="V50" s="2">
        <v>3</v>
      </c>
      <c r="W50" s="2">
        <f>Table11[[#This Row],[takeprofit]]-Table11[[#This Row],[stoploss]]</f>
        <v>-0.25</v>
      </c>
    </row>
    <row r="51" spans="1:23" x14ac:dyDescent="0.25">
      <c r="A51" s="2">
        <f>(Table11[[#This Row],[profit]] * 1.074 * 1000) - (Table11[[#This Row],[positions]] * 0.08)</f>
        <v>14.260399999999677</v>
      </c>
      <c r="B51" s="2" t="s">
        <v>23</v>
      </c>
      <c r="C51" s="2">
        <v>744</v>
      </c>
      <c r="D51" s="2" t="s">
        <v>30</v>
      </c>
      <c r="E51" s="2">
        <v>0.09</v>
      </c>
      <c r="F51" s="2">
        <v>0.16</v>
      </c>
      <c r="G51" s="2">
        <v>150</v>
      </c>
      <c r="H51" s="2">
        <v>1080</v>
      </c>
      <c r="I51" s="2">
        <v>0.2</v>
      </c>
      <c r="J51" s="2">
        <v>152</v>
      </c>
      <c r="K51" s="2">
        <v>2.4599999999999698E-2</v>
      </c>
      <c r="L51" s="2">
        <v>-2.4999999999990598E-3</v>
      </c>
      <c r="M51" s="2">
        <v>0.47368421052631599</v>
      </c>
      <c r="N51" s="2">
        <v>0.66447368421052599</v>
      </c>
      <c r="O51" s="2">
        <v>1.6184210526315601E-4</v>
      </c>
      <c r="P51" s="2">
        <v>7.9354838709676603E-4</v>
      </c>
      <c r="Q51" s="2">
        <v>4.9032258064516103</v>
      </c>
      <c r="R51" s="2">
        <v>0.75</v>
      </c>
      <c r="S51" s="2">
        <v>177</v>
      </c>
      <c r="T51" s="2">
        <v>54</v>
      </c>
      <c r="U51" s="2">
        <v>81</v>
      </c>
      <c r="V51" s="2">
        <v>17</v>
      </c>
      <c r="W51" s="2">
        <f>Table11[[#This Row],[takeprofit]]-Table11[[#This Row],[stoploss]]</f>
        <v>-0.11000000000000001</v>
      </c>
    </row>
    <row r="52" spans="1:23" x14ac:dyDescent="0.25">
      <c r="A52" s="2">
        <f>(Table11[[#This Row],[profit]] * 1.074 * 1000) - (Table11[[#This Row],[positions]] * 0.08)</f>
        <v>15.300600000001509</v>
      </c>
      <c r="B52" s="2" t="s">
        <v>23</v>
      </c>
      <c r="C52" s="2">
        <v>744</v>
      </c>
      <c r="D52" s="2" t="s">
        <v>30</v>
      </c>
      <c r="E52" s="2">
        <v>0.09</v>
      </c>
      <c r="F52" s="2">
        <v>0.18</v>
      </c>
      <c r="G52" s="2">
        <v>210</v>
      </c>
      <c r="H52" s="2">
        <v>720</v>
      </c>
      <c r="I52" s="2">
        <v>0.08</v>
      </c>
      <c r="J52" s="2">
        <v>237</v>
      </c>
      <c r="K52" s="2">
        <v>3.1900000000001399E-2</v>
      </c>
      <c r="L52" s="2">
        <v>-2E-3</v>
      </c>
      <c r="M52" s="2">
        <v>0.531645569620253</v>
      </c>
      <c r="N52" s="2">
        <v>0.56540084388185696</v>
      </c>
      <c r="O52" s="2">
        <v>1.3459915611814901E-4</v>
      </c>
      <c r="P52" s="2">
        <v>1.02903225806456E-3</v>
      </c>
      <c r="Q52" s="2">
        <v>7.6451612903225801</v>
      </c>
      <c r="R52" s="2">
        <v>0.66666666666666696</v>
      </c>
      <c r="S52" s="2">
        <v>104</v>
      </c>
      <c r="T52" s="2">
        <v>22</v>
      </c>
      <c r="U52" s="2">
        <v>121</v>
      </c>
      <c r="V52" s="2">
        <v>94</v>
      </c>
      <c r="W52" s="2">
        <f>Table11[[#This Row],[takeprofit]]-Table11[[#This Row],[stoploss]]</f>
        <v>9.999999999999995E-3</v>
      </c>
    </row>
    <row r="53" spans="1:23" x14ac:dyDescent="0.25">
      <c r="A53" s="2">
        <f>(Table11[[#This Row],[profit]] * 1.074 * 1000) - (Table11[[#This Row],[positions]] * 0.08)</f>
        <v>16.03280000000322</v>
      </c>
      <c r="B53" s="2" t="s">
        <v>23</v>
      </c>
      <c r="C53" s="2">
        <v>744</v>
      </c>
      <c r="D53" s="2" t="s">
        <v>30</v>
      </c>
      <c r="E53" s="2">
        <v>0.15</v>
      </c>
      <c r="F53" s="2">
        <v>0.19</v>
      </c>
      <c r="G53" s="2">
        <v>120</v>
      </c>
      <c r="H53" s="2">
        <v>180</v>
      </c>
      <c r="I53" s="2">
        <v>0.1</v>
      </c>
      <c r="J53" s="2">
        <v>299</v>
      </c>
      <c r="K53" s="2">
        <v>3.7200000000003001E-2</v>
      </c>
      <c r="L53" s="2">
        <v>-1.2E-2</v>
      </c>
      <c r="M53" s="2">
        <v>0.56856187290969895</v>
      </c>
      <c r="N53" s="2">
        <v>0.47826086956521702</v>
      </c>
      <c r="O53" s="2">
        <v>1.2441471571907401E-4</v>
      </c>
      <c r="P53" s="2">
        <v>1.2000000000001001E-3</v>
      </c>
      <c r="Q53" s="2">
        <v>9.6451612903225801</v>
      </c>
      <c r="R53" s="2">
        <v>0.66666666666666696</v>
      </c>
      <c r="S53" s="2">
        <v>111</v>
      </c>
      <c r="T53" s="2">
        <v>113</v>
      </c>
      <c r="U53" s="2">
        <v>79</v>
      </c>
      <c r="V53" s="2">
        <v>106</v>
      </c>
      <c r="W53" s="2">
        <f>Table11[[#This Row],[takeprofit]]-Table11[[#This Row],[stoploss]]</f>
        <v>4.9999999999999989E-2</v>
      </c>
    </row>
    <row r="54" spans="1:23" x14ac:dyDescent="0.25">
      <c r="A54" s="2">
        <f>(Table11[[#This Row],[profit]] * 1.074 * 1000) - (Table11[[#This Row],[positions]] * 0.08)</f>
        <v>15.172400000002579</v>
      </c>
      <c r="B54" s="2" t="s">
        <v>23</v>
      </c>
      <c r="C54" s="2">
        <v>744</v>
      </c>
      <c r="D54" s="2" t="s">
        <v>30</v>
      </c>
      <c r="E54" s="2">
        <v>0.16</v>
      </c>
      <c r="F54" s="2">
        <v>0.22</v>
      </c>
      <c r="G54" s="2">
        <v>90</v>
      </c>
      <c r="H54" s="2">
        <v>420</v>
      </c>
      <c r="I54" s="2">
        <v>0.13</v>
      </c>
      <c r="J54" s="2">
        <v>248</v>
      </c>
      <c r="K54" s="2">
        <v>3.2600000000002398E-2</v>
      </c>
      <c r="L54" s="2">
        <v>-9.9999999999989008E-4</v>
      </c>
      <c r="M54" s="2">
        <v>0.54032258064516103</v>
      </c>
      <c r="N54" s="2">
        <v>0.52016129032258096</v>
      </c>
      <c r="O54" s="2">
        <v>1.3145161290323599E-4</v>
      </c>
      <c r="P54" s="2">
        <v>1.0516129032258801E-3</v>
      </c>
      <c r="Q54" s="2">
        <v>8</v>
      </c>
      <c r="R54" s="2">
        <v>0.66666666666666696</v>
      </c>
      <c r="S54" s="2">
        <v>115</v>
      </c>
      <c r="T54" s="2">
        <v>137</v>
      </c>
      <c r="U54" s="2">
        <v>56</v>
      </c>
      <c r="V54" s="2">
        <v>54</v>
      </c>
      <c r="W54" s="2">
        <f>Table11[[#This Row],[takeprofit]]-Table11[[#This Row],[stoploss]]</f>
        <v>0.03</v>
      </c>
    </row>
    <row r="55" spans="1:23" x14ac:dyDescent="0.25">
      <c r="A55" s="2">
        <f>(Table11[[#This Row],[profit]] * 1.074 * 1000) - (Table11[[#This Row],[positions]] * 0.08)</f>
        <v>14.478600000001613</v>
      </c>
      <c r="B55" s="2" t="s">
        <v>23</v>
      </c>
      <c r="C55" s="2">
        <v>744</v>
      </c>
      <c r="D55" s="2" t="s">
        <v>30</v>
      </c>
      <c r="E55" s="2">
        <v>0.18</v>
      </c>
      <c r="F55" s="2">
        <v>0.16</v>
      </c>
      <c r="G55" s="2">
        <v>90</v>
      </c>
      <c r="H55" s="2">
        <v>720</v>
      </c>
      <c r="I55" s="2">
        <v>0.11</v>
      </c>
      <c r="J55" s="2">
        <v>207</v>
      </c>
      <c r="K55" s="2">
        <v>2.8900000000001501E-2</v>
      </c>
      <c r="L55" s="2">
        <v>-3.9999999999980104E-3</v>
      </c>
      <c r="M55" s="2">
        <v>0.52173913043478304</v>
      </c>
      <c r="N55" s="2">
        <v>0.51207729468598995</v>
      </c>
      <c r="O55" s="2">
        <v>1.3961352657005499E-4</v>
      </c>
      <c r="P55" s="2">
        <v>9.3225806451617695E-4</v>
      </c>
      <c r="Q55" s="2">
        <v>6.67741935483871</v>
      </c>
      <c r="R55" s="2">
        <v>0.75</v>
      </c>
      <c r="S55" s="2">
        <v>136</v>
      </c>
      <c r="T55" s="2">
        <v>120</v>
      </c>
      <c r="U55" s="2">
        <v>36</v>
      </c>
      <c r="V55" s="2">
        <v>51</v>
      </c>
      <c r="W55" s="2">
        <f>Table11[[#This Row],[takeprofit]]-Table11[[#This Row],[stoploss]]</f>
        <v>6.9999999999999993E-2</v>
      </c>
    </row>
    <row r="56" spans="1:23" x14ac:dyDescent="0.25">
      <c r="A56" s="2">
        <f>(Table11[[#This Row],[profit]] * 1.074 * 1000) - (Table11[[#This Row],[positions]] * 0.08)</f>
        <v>15.35219999999968</v>
      </c>
      <c r="B56" s="2" t="s">
        <v>23</v>
      </c>
      <c r="C56" s="2">
        <v>744</v>
      </c>
      <c r="D56" s="2" t="s">
        <v>30</v>
      </c>
      <c r="E56" s="2">
        <v>0.3</v>
      </c>
      <c r="F56" s="2">
        <v>0.22</v>
      </c>
      <c r="G56" s="2">
        <v>60</v>
      </c>
      <c r="H56" s="2">
        <v>480</v>
      </c>
      <c r="I56" s="2">
        <v>0.1</v>
      </c>
      <c r="J56" s="2">
        <v>282</v>
      </c>
      <c r="K56" s="2">
        <v>3.52999999999997E-2</v>
      </c>
      <c r="L56" s="2">
        <v>-1.0999999999998799E-3</v>
      </c>
      <c r="M56" s="2">
        <v>0.51773049645390101</v>
      </c>
      <c r="N56" s="2">
        <v>0.52836879432624095</v>
      </c>
      <c r="O56" s="2">
        <v>1.25177304964538E-4</v>
      </c>
      <c r="P56" s="2">
        <v>1.1387096774193399E-3</v>
      </c>
      <c r="Q56" s="2">
        <v>9.0967741935483897</v>
      </c>
      <c r="R56" s="2">
        <v>0.66666666666666696</v>
      </c>
      <c r="S56" s="2">
        <v>80</v>
      </c>
      <c r="T56" s="2">
        <v>206</v>
      </c>
      <c r="U56" s="2">
        <v>13</v>
      </c>
      <c r="V56" s="2">
        <v>62</v>
      </c>
      <c r="W56" s="2">
        <f>Table11[[#This Row],[takeprofit]]-Table11[[#This Row],[stoploss]]</f>
        <v>0.19999999999999998</v>
      </c>
    </row>
    <row r="57" spans="1:23" x14ac:dyDescent="0.25">
      <c r="A57" s="2">
        <f>(Table11[[#This Row],[profit]] * 1.074 * 1000) - (Table11[[#This Row],[positions]] * 0.08)</f>
        <v>15.240400000001181</v>
      </c>
      <c r="B57" s="2" t="s">
        <v>23</v>
      </c>
      <c r="C57" s="2">
        <v>744</v>
      </c>
      <c r="D57" s="2" t="s">
        <v>30</v>
      </c>
      <c r="E57" s="2">
        <v>0.04</v>
      </c>
      <c r="F57" s="2">
        <v>0.18</v>
      </c>
      <c r="G57" s="2">
        <v>90</v>
      </c>
      <c r="H57" s="2">
        <v>780</v>
      </c>
      <c r="I57" s="2">
        <v>0.23</v>
      </c>
      <c r="J57" s="2">
        <v>274</v>
      </c>
      <c r="K57" s="2">
        <v>3.4600000000001102E-2</v>
      </c>
      <c r="L57" s="2">
        <v>-9.8999999999982401E-3</v>
      </c>
      <c r="M57" s="2">
        <v>0.51824817518248201</v>
      </c>
      <c r="N57" s="2">
        <v>0.73722627737226298</v>
      </c>
      <c r="O57" s="2">
        <v>1.26277372262778E-4</v>
      </c>
      <c r="P57" s="2">
        <v>1.1161290322581E-3</v>
      </c>
      <c r="Q57" s="2">
        <v>8.8387096774193594</v>
      </c>
      <c r="R57" s="2">
        <v>0.75</v>
      </c>
      <c r="S57" s="2">
        <v>82</v>
      </c>
      <c r="T57" s="2">
        <v>77</v>
      </c>
      <c r="U57" s="2">
        <v>190</v>
      </c>
      <c r="V57" s="2">
        <v>7</v>
      </c>
      <c r="W57" s="2">
        <f>Table11[[#This Row],[takeprofit]]-Table11[[#This Row],[stoploss]]</f>
        <v>-0.19</v>
      </c>
    </row>
    <row r="58" spans="1:23" x14ac:dyDescent="0.25">
      <c r="A58" s="2">
        <f>(Table11[[#This Row],[profit]] * 1.074 * 1000) - (Table11[[#This Row],[positions]] * 0.08)</f>
        <v>14.711000000000542</v>
      </c>
      <c r="B58" s="2" t="s">
        <v>23</v>
      </c>
      <c r="C58" s="2">
        <v>744</v>
      </c>
      <c r="D58" s="2" t="s">
        <v>30</v>
      </c>
      <c r="E58" s="2">
        <v>7.0000000000000007E-2</v>
      </c>
      <c r="F58" s="2">
        <v>0.14000000000000001</v>
      </c>
      <c r="G58" s="2">
        <v>120</v>
      </c>
      <c r="H58" s="2">
        <v>480</v>
      </c>
      <c r="I58" s="2">
        <v>0.16</v>
      </c>
      <c r="J58" s="2">
        <v>239</v>
      </c>
      <c r="K58" s="2">
        <v>3.15000000000005E-2</v>
      </c>
      <c r="L58" s="2">
        <v>-2.7999999999999102E-3</v>
      </c>
      <c r="M58" s="2">
        <v>0.57322175732217595</v>
      </c>
      <c r="N58" s="2">
        <v>0.64435146443514602</v>
      </c>
      <c r="O58" s="2">
        <v>1.31799163179919E-4</v>
      </c>
      <c r="P58" s="2">
        <v>1.0161290322580801E-3</v>
      </c>
      <c r="Q58" s="2">
        <v>7.7096774193548399</v>
      </c>
      <c r="R58" s="2">
        <v>0.75</v>
      </c>
      <c r="S58" s="2">
        <v>119</v>
      </c>
      <c r="T58" s="2">
        <v>66</v>
      </c>
      <c r="U58" s="2">
        <v>140</v>
      </c>
      <c r="V58" s="2">
        <v>33</v>
      </c>
      <c r="W58" s="2">
        <f>Table11[[#This Row],[takeprofit]]-Table11[[#This Row],[stoploss]]</f>
        <v>-0.09</v>
      </c>
    </row>
    <row r="59" spans="1:23" x14ac:dyDescent="0.25">
      <c r="A59" s="2">
        <f>(Table11[[#This Row],[profit]] * 1.074 * 1000) - (Table11[[#This Row],[positions]] * 0.08)</f>
        <v>15.36319999999947</v>
      </c>
      <c r="B59" s="2" t="s">
        <v>23</v>
      </c>
      <c r="C59" s="2">
        <v>744</v>
      </c>
      <c r="D59" s="2" t="s">
        <v>30</v>
      </c>
      <c r="E59" s="2">
        <v>0.06</v>
      </c>
      <c r="F59" s="2">
        <v>0.17</v>
      </c>
      <c r="G59" s="2">
        <v>150</v>
      </c>
      <c r="H59" s="2">
        <v>420</v>
      </c>
      <c r="I59" s="2">
        <v>0.14000000000000001</v>
      </c>
      <c r="J59" s="2">
        <v>302</v>
      </c>
      <c r="K59" s="2">
        <v>3.67999999999995E-2</v>
      </c>
      <c r="L59" s="2">
        <v>0</v>
      </c>
      <c r="M59" s="2">
        <v>0.57947019867549698</v>
      </c>
      <c r="N59" s="2">
        <v>0.70860927152317899</v>
      </c>
      <c r="O59" s="2">
        <v>1.2185430463575999E-4</v>
      </c>
      <c r="P59" s="2">
        <v>1.1870967741935299E-3</v>
      </c>
      <c r="Q59" s="2">
        <v>9.7419354838709697</v>
      </c>
      <c r="R59" s="2">
        <v>0.75</v>
      </c>
      <c r="S59" s="2">
        <v>99</v>
      </c>
      <c r="T59" s="2">
        <v>41</v>
      </c>
      <c r="U59" s="2">
        <v>201</v>
      </c>
      <c r="V59" s="2">
        <v>59</v>
      </c>
      <c r="W59" s="2">
        <f>Table11[[#This Row],[takeprofit]]-Table11[[#This Row],[stoploss]]</f>
        <v>-8.0000000000000016E-2</v>
      </c>
    </row>
    <row r="60" spans="1:23" x14ac:dyDescent="0.25">
      <c r="A60" s="2">
        <f>(Table11[[#This Row],[profit]] * 1.074 * 1000) - (Table11[[#This Row],[positions]] * 0.08)</f>
        <v>14.329600000000646</v>
      </c>
      <c r="B60" s="2" t="s">
        <v>23</v>
      </c>
      <c r="C60" s="2">
        <v>744</v>
      </c>
      <c r="D60" s="2" t="s">
        <v>30</v>
      </c>
      <c r="E60" s="2">
        <v>0.16</v>
      </c>
      <c r="F60" s="2">
        <v>0.17</v>
      </c>
      <c r="G60" s="2">
        <v>60</v>
      </c>
      <c r="H60" s="2">
        <v>720</v>
      </c>
      <c r="I60" s="2">
        <v>0.18</v>
      </c>
      <c r="J60" s="2">
        <v>229</v>
      </c>
      <c r="K60" s="2">
        <v>3.04000000000006E-2</v>
      </c>
      <c r="L60" s="2">
        <v>-2.09999999999977E-3</v>
      </c>
      <c r="M60" s="2">
        <v>0.50655021834061098</v>
      </c>
      <c r="N60" s="2">
        <v>0.56768558951965098</v>
      </c>
      <c r="O60" s="2">
        <v>1.3275109170306001E-4</v>
      </c>
      <c r="P60" s="2">
        <v>9.8064516129034397E-4</v>
      </c>
      <c r="Q60" s="2">
        <v>7.3870967741935498</v>
      </c>
      <c r="R60" s="2">
        <v>0.75</v>
      </c>
      <c r="S60" s="2">
        <v>102</v>
      </c>
      <c r="T60" s="2">
        <v>181</v>
      </c>
      <c r="U60" s="2">
        <v>33</v>
      </c>
      <c r="V60" s="2">
        <v>15</v>
      </c>
      <c r="W60" s="2">
        <f>Table11[[#This Row],[takeprofit]]-Table11[[#This Row],[stoploss]]</f>
        <v>-1.999999999999999E-2</v>
      </c>
    </row>
    <row r="61" spans="1:23" x14ac:dyDescent="0.25">
      <c r="A61" s="2">
        <f>(Table11[[#This Row],[profit]] * 1.074 * 1000) - (Table11[[#This Row],[positions]] * 0.08)</f>
        <v>14.644199999999142</v>
      </c>
      <c r="B61" s="2" t="s">
        <v>23</v>
      </c>
      <c r="C61" s="2">
        <v>744</v>
      </c>
      <c r="D61" s="2" t="s">
        <v>30</v>
      </c>
      <c r="E61" s="2">
        <v>0.06</v>
      </c>
      <c r="F61" s="2">
        <v>0.18</v>
      </c>
      <c r="G61" s="2">
        <v>60</v>
      </c>
      <c r="H61" s="2">
        <v>960</v>
      </c>
      <c r="I61" s="2">
        <v>0.19</v>
      </c>
      <c r="J61" s="2">
        <v>264</v>
      </c>
      <c r="K61" s="2">
        <v>3.3299999999999198E-2</v>
      </c>
      <c r="L61" s="2">
        <v>-4.0999999999997696E-3</v>
      </c>
      <c r="M61" s="2">
        <v>0.49621212121212099</v>
      </c>
      <c r="N61" s="2">
        <v>0.67045454545454497</v>
      </c>
      <c r="O61" s="2">
        <v>1.2613636363636101E-4</v>
      </c>
      <c r="P61" s="2">
        <v>1.0741935483870699E-3</v>
      </c>
      <c r="Q61" s="2">
        <v>8.5161290322580605</v>
      </c>
      <c r="R61" s="2">
        <v>0.66666666666666696</v>
      </c>
      <c r="S61" s="2">
        <v>70</v>
      </c>
      <c r="T61" s="2">
        <v>113</v>
      </c>
      <c r="U61" s="2">
        <v>136</v>
      </c>
      <c r="V61" s="2">
        <v>15</v>
      </c>
      <c r="W61" s="2">
        <f>Table11[[#This Row],[takeprofit]]-Table11[[#This Row],[stoploss]]</f>
        <v>-0.13</v>
      </c>
    </row>
    <row r="62" spans="1:23" x14ac:dyDescent="0.25">
      <c r="A62" s="2">
        <f>(Table11[[#This Row],[profit]] * 1.074 * 1000) - (Table11[[#This Row],[positions]] * 0.08)</f>
        <v>13.395800000001184</v>
      </c>
      <c r="B62" s="2" t="s">
        <v>23</v>
      </c>
      <c r="C62" s="2">
        <v>744</v>
      </c>
      <c r="D62" s="2" t="s">
        <v>30</v>
      </c>
      <c r="E62" s="2">
        <v>0.27</v>
      </c>
      <c r="F62" s="2">
        <v>0.17</v>
      </c>
      <c r="G62" s="2">
        <v>120</v>
      </c>
      <c r="H62" s="2">
        <v>480</v>
      </c>
      <c r="I62" s="2">
        <v>0.13</v>
      </c>
      <c r="J62" s="2">
        <v>191</v>
      </c>
      <c r="K62" s="2">
        <v>2.6700000000001101E-2</v>
      </c>
      <c r="L62" s="2">
        <v>-1.19999999999987E-3</v>
      </c>
      <c r="M62" s="2">
        <v>0.54973821989528804</v>
      </c>
      <c r="N62" s="2">
        <v>0.48167539267015702</v>
      </c>
      <c r="O62" s="2">
        <v>1.3979057591623599E-4</v>
      </c>
      <c r="P62" s="2">
        <v>8.6129032258067898E-4</v>
      </c>
      <c r="Q62" s="2">
        <v>6.1612903225806503</v>
      </c>
      <c r="R62" s="2">
        <v>0.66666666666666696</v>
      </c>
      <c r="S62" s="2">
        <v>153</v>
      </c>
      <c r="T62" s="2">
        <v>120</v>
      </c>
      <c r="U62" s="2">
        <v>21</v>
      </c>
      <c r="V62" s="2">
        <v>50</v>
      </c>
      <c r="W62" s="2">
        <f>Table11[[#This Row],[takeprofit]]-Table11[[#This Row],[stoploss]]</f>
        <v>0.14000000000000001</v>
      </c>
    </row>
    <row r="63" spans="1:23" x14ac:dyDescent="0.25">
      <c r="A63" s="2">
        <f>(Table11[[#This Row],[profit]] * 1.074 * 1000) - (Table11[[#This Row],[positions]] * 0.08)</f>
        <v>13.229200000001288</v>
      </c>
      <c r="B63" s="2" t="s">
        <v>23</v>
      </c>
      <c r="C63" s="2">
        <v>744</v>
      </c>
      <c r="D63" s="2" t="s">
        <v>30</v>
      </c>
      <c r="E63" s="2">
        <v>0.28000000000000003</v>
      </c>
      <c r="F63" s="2">
        <v>0.13</v>
      </c>
      <c r="G63" s="2">
        <v>60</v>
      </c>
      <c r="H63" s="2">
        <v>1080</v>
      </c>
      <c r="I63" s="2">
        <v>0.19</v>
      </c>
      <c r="J63" s="2">
        <v>181</v>
      </c>
      <c r="K63" s="2">
        <v>2.58000000000012E-2</v>
      </c>
      <c r="L63" s="2">
        <v>1.99999999999978E-4</v>
      </c>
      <c r="M63" s="2">
        <v>0.44198895027624302</v>
      </c>
      <c r="N63" s="2">
        <v>0.55248618784530401</v>
      </c>
      <c r="O63" s="2">
        <v>1.42541436464095E-4</v>
      </c>
      <c r="P63" s="2">
        <v>8.3225806451616596E-4</v>
      </c>
      <c r="Q63" s="2">
        <v>5.8387096774193603</v>
      </c>
      <c r="R63" s="2">
        <v>0.66666666666666696</v>
      </c>
      <c r="S63" s="2">
        <v>118</v>
      </c>
      <c r="T63" s="2">
        <v>159</v>
      </c>
      <c r="U63" s="2">
        <v>10</v>
      </c>
      <c r="V63" s="2">
        <v>12</v>
      </c>
      <c r="W63" s="2">
        <f>Table11[[#This Row],[takeprofit]]-Table11[[#This Row],[stoploss]]</f>
        <v>9.0000000000000024E-2</v>
      </c>
    </row>
    <row r="64" spans="1:23" x14ac:dyDescent="0.25">
      <c r="A64" s="2">
        <f>(Table11[[#This Row],[profit]] * 1.074 * 1000) - (Table11[[#This Row],[positions]] * 0.08)</f>
        <v>13.269800000001506</v>
      </c>
      <c r="B64" s="2" t="s">
        <v>23</v>
      </c>
      <c r="C64" s="2">
        <v>744</v>
      </c>
      <c r="D64" s="2" t="s">
        <v>30</v>
      </c>
      <c r="E64" s="2">
        <v>0.2</v>
      </c>
      <c r="F64" s="2">
        <v>0.2</v>
      </c>
      <c r="G64" s="2">
        <v>90</v>
      </c>
      <c r="H64" s="2">
        <v>660</v>
      </c>
      <c r="I64" s="2">
        <v>0.14000000000000001</v>
      </c>
      <c r="J64" s="2">
        <v>206</v>
      </c>
      <c r="K64" s="2">
        <v>2.7700000000001401E-2</v>
      </c>
      <c r="L64" s="2">
        <v>-1.00000000000011E-3</v>
      </c>
      <c r="M64" s="2">
        <v>0.53398058252427205</v>
      </c>
      <c r="N64" s="2">
        <v>0.529126213592233</v>
      </c>
      <c r="O64" s="2">
        <v>1.34466019417482E-4</v>
      </c>
      <c r="P64" s="2">
        <v>8.9354838709681899E-4</v>
      </c>
      <c r="Q64" s="2">
        <v>6.6451612903225801</v>
      </c>
      <c r="R64" s="2">
        <v>0.69230769230769196</v>
      </c>
      <c r="S64" s="2">
        <v>129</v>
      </c>
      <c r="T64" s="2">
        <v>146</v>
      </c>
      <c r="U64" s="2">
        <v>25</v>
      </c>
      <c r="V64" s="2">
        <v>35</v>
      </c>
      <c r="W64" s="2">
        <f>Table11[[#This Row],[takeprofit]]-Table11[[#This Row],[stoploss]]</f>
        <v>0.06</v>
      </c>
    </row>
    <row r="65" spans="1:23" x14ac:dyDescent="0.25">
      <c r="A65" s="2">
        <f>(Table11[[#This Row],[profit]] * 1.074 * 1000) - (Table11[[#This Row],[positions]] * 0.08)</f>
        <v>13.050600000001399</v>
      </c>
      <c r="B65" s="2" t="s">
        <v>23</v>
      </c>
      <c r="C65" s="2">
        <v>744</v>
      </c>
      <c r="D65" s="2" t="s">
        <v>30</v>
      </c>
      <c r="E65" s="2">
        <v>0.14000000000000001</v>
      </c>
      <c r="F65" s="2">
        <v>0.17</v>
      </c>
      <c r="G65" s="2">
        <v>90</v>
      </c>
      <c r="H65" s="2">
        <v>1020</v>
      </c>
      <c r="I65" s="2">
        <v>0.1</v>
      </c>
      <c r="J65" s="2">
        <v>198</v>
      </c>
      <c r="K65" s="2">
        <v>2.6900000000001301E-2</v>
      </c>
      <c r="L65" s="2">
        <v>-1.30000000000008E-3</v>
      </c>
      <c r="M65" s="2">
        <v>0.48989898989899</v>
      </c>
      <c r="N65" s="2">
        <v>0.52020202020202</v>
      </c>
      <c r="O65" s="2">
        <v>1.3585858585859201E-4</v>
      </c>
      <c r="P65" s="2">
        <v>8.6774193548391104E-4</v>
      </c>
      <c r="Q65" s="2">
        <v>6.3870967741935498</v>
      </c>
      <c r="R65" s="2">
        <v>0.75</v>
      </c>
      <c r="S65" s="2">
        <v>103</v>
      </c>
      <c r="T65" s="2">
        <v>91</v>
      </c>
      <c r="U65" s="2">
        <v>52</v>
      </c>
      <c r="V65" s="2">
        <v>55</v>
      </c>
      <c r="W65" s="2">
        <f>Table11[[#This Row],[takeprofit]]-Table11[[#This Row],[stoploss]]</f>
        <v>4.0000000000000008E-2</v>
      </c>
    </row>
    <row r="66" spans="1:23" x14ac:dyDescent="0.25">
      <c r="A66" s="2">
        <f>(Table11[[#This Row],[profit]] * 1.074 * 1000) - (Table11[[#This Row],[positions]] * 0.08)</f>
        <v>13.419999999999352</v>
      </c>
      <c r="B66" s="2" t="s">
        <v>23</v>
      </c>
      <c r="C66" s="2">
        <v>744</v>
      </c>
      <c r="D66" s="2" t="s">
        <v>30</v>
      </c>
      <c r="E66" s="2">
        <v>0.15</v>
      </c>
      <c r="F66" s="2">
        <v>0.15</v>
      </c>
      <c r="G66" s="2">
        <v>90</v>
      </c>
      <c r="H66" s="2">
        <v>360</v>
      </c>
      <c r="I66" s="2">
        <v>0.3</v>
      </c>
      <c r="J66" s="2">
        <v>235</v>
      </c>
      <c r="K66" s="2">
        <v>2.9999999999999399E-2</v>
      </c>
      <c r="L66" s="2">
        <v>-3.2000000000000899E-3</v>
      </c>
      <c r="M66" s="2">
        <v>0.56595744680851101</v>
      </c>
      <c r="N66" s="2">
        <v>0.54468085106383002</v>
      </c>
      <c r="O66" s="2">
        <v>1.2765957446808201E-4</v>
      </c>
      <c r="P66" s="2">
        <v>9.6774193548385004E-4</v>
      </c>
      <c r="Q66" s="2">
        <v>7.5806451612903203</v>
      </c>
      <c r="R66" s="2">
        <v>0.58333333333333304</v>
      </c>
      <c r="S66" s="2">
        <v>135</v>
      </c>
      <c r="T66" s="2">
        <v>168</v>
      </c>
      <c r="U66" s="2">
        <v>56</v>
      </c>
      <c r="V66" s="2">
        <v>10</v>
      </c>
      <c r="W66" s="2">
        <f>Table11[[#This Row],[takeprofit]]-Table11[[#This Row],[stoploss]]</f>
        <v>-0.15</v>
      </c>
    </row>
    <row r="67" spans="1:23" x14ac:dyDescent="0.25">
      <c r="A67" s="2">
        <f>(Table11[[#This Row],[profit]] * 1.074 * 1000) - (Table11[[#This Row],[positions]] * 0.08)</f>
        <v>13.346600000000652</v>
      </c>
      <c r="B67" s="2" t="s">
        <v>23</v>
      </c>
      <c r="C67" s="2">
        <v>744</v>
      </c>
      <c r="D67" s="2" t="s">
        <v>30</v>
      </c>
      <c r="E67" s="2">
        <v>0.05</v>
      </c>
      <c r="F67" s="2">
        <v>0.17</v>
      </c>
      <c r="G67" s="2">
        <v>120</v>
      </c>
      <c r="H67" s="2">
        <v>840</v>
      </c>
      <c r="I67" s="2">
        <v>0.14000000000000001</v>
      </c>
      <c r="J67" s="2">
        <v>248</v>
      </c>
      <c r="K67" s="2">
        <v>3.0900000000000601E-2</v>
      </c>
      <c r="L67" s="2">
        <v>-2.69999999999904E-3</v>
      </c>
      <c r="M67" s="2">
        <v>0.54032258064516103</v>
      </c>
      <c r="N67" s="2">
        <v>0.72983870967741904</v>
      </c>
      <c r="O67" s="2">
        <v>1.2459677419355099E-4</v>
      </c>
      <c r="P67" s="2">
        <v>9.96774193548406E-4</v>
      </c>
      <c r="Q67" s="2">
        <v>8</v>
      </c>
      <c r="R67" s="2">
        <v>0.83333333333333304</v>
      </c>
      <c r="S67" s="2">
        <v>102</v>
      </c>
      <c r="T67" s="2">
        <v>44</v>
      </c>
      <c r="U67" s="2">
        <v>168</v>
      </c>
      <c r="V67" s="2">
        <v>36</v>
      </c>
      <c r="W67" s="2">
        <f>Table11[[#This Row],[takeprofit]]-Table11[[#This Row],[stoploss]]</f>
        <v>-9.0000000000000011E-2</v>
      </c>
    </row>
    <row r="68" spans="1:23" x14ac:dyDescent="0.25">
      <c r="A68" s="2">
        <f>(Table11[[#This Row],[profit]] * 1.074 * 1000) - (Table11[[#This Row],[positions]] * 0.08)</f>
        <v>12.985999999997961</v>
      </c>
      <c r="B68" s="2" t="s">
        <v>23</v>
      </c>
      <c r="C68" s="2">
        <v>744</v>
      </c>
      <c r="D68" s="2" t="s">
        <v>30</v>
      </c>
      <c r="E68" s="2">
        <v>0.26</v>
      </c>
      <c r="F68" s="2">
        <v>0.21</v>
      </c>
      <c r="G68" s="2">
        <v>60</v>
      </c>
      <c r="H68" s="2">
        <v>720</v>
      </c>
      <c r="I68" s="2">
        <v>0.27</v>
      </c>
      <c r="J68" s="2">
        <v>227</v>
      </c>
      <c r="K68" s="2">
        <v>2.89999999999981E-2</v>
      </c>
      <c r="L68" s="3">
        <v>-9.9999999999989E-5</v>
      </c>
      <c r="M68" s="2">
        <v>0.49779735682819398</v>
      </c>
      <c r="N68" s="2">
        <v>0.52422907488986803</v>
      </c>
      <c r="O68" s="2">
        <v>1.2775330396475E-4</v>
      </c>
      <c r="P68" s="2">
        <v>9.3548387096768196E-4</v>
      </c>
      <c r="Q68" s="2">
        <v>7.32258064516129</v>
      </c>
      <c r="R68" s="2">
        <v>0.69230769230769196</v>
      </c>
      <c r="S68" s="2">
        <v>93</v>
      </c>
      <c r="T68" s="2">
        <v>208</v>
      </c>
      <c r="U68" s="2">
        <v>14</v>
      </c>
      <c r="V68" s="2">
        <v>5</v>
      </c>
      <c r="W68" s="2">
        <f>Table11[[#This Row],[takeprofit]]-Table11[[#This Row],[stoploss]]</f>
        <v>-1.0000000000000009E-2</v>
      </c>
    </row>
    <row r="69" spans="1:23" x14ac:dyDescent="0.25">
      <c r="A69" s="2">
        <f>(Table11[[#This Row],[profit]] * 1.074 * 1000) - (Table11[[#This Row],[positions]] * 0.08)</f>
        <v>15.499399999998388</v>
      </c>
      <c r="B69" s="2" t="s">
        <v>23</v>
      </c>
      <c r="C69" s="2">
        <v>744</v>
      </c>
      <c r="D69" s="2" t="s">
        <v>30</v>
      </c>
      <c r="E69" s="2">
        <v>0.05</v>
      </c>
      <c r="F69" s="2">
        <v>0.12</v>
      </c>
      <c r="G69" s="2">
        <v>90</v>
      </c>
      <c r="H69" s="2">
        <v>120</v>
      </c>
      <c r="I69" s="2">
        <v>0.19</v>
      </c>
      <c r="J69" s="2">
        <v>452</v>
      </c>
      <c r="K69" s="2">
        <v>4.8099999999998498E-2</v>
      </c>
      <c r="L69" s="2">
        <v>-9.0000000000019006E-3</v>
      </c>
      <c r="M69" s="2">
        <v>0.54646017699115002</v>
      </c>
      <c r="N69" s="2">
        <v>0.66150442477876104</v>
      </c>
      <c r="O69" s="2">
        <v>1.06415929203536E-4</v>
      </c>
      <c r="P69" s="2">
        <v>1.55161290322576E-3</v>
      </c>
      <c r="Q69" s="2">
        <v>14.580645161290301</v>
      </c>
      <c r="R69" s="2">
        <v>0.66666666666666696</v>
      </c>
      <c r="S69" s="2">
        <v>80</v>
      </c>
      <c r="T69" s="2">
        <v>137</v>
      </c>
      <c r="U69" s="2">
        <v>273</v>
      </c>
      <c r="V69" s="2">
        <v>42</v>
      </c>
      <c r="W69" s="2">
        <f>Table11[[#This Row],[takeprofit]]-Table11[[#This Row],[stoploss]]</f>
        <v>-0.14000000000000001</v>
      </c>
    </row>
    <row r="70" spans="1:23" x14ac:dyDescent="0.25">
      <c r="A70" s="2">
        <f>(Table11[[#This Row],[profit]] * 1.074 * 1000) - (Table11[[#This Row],[positions]] * 0.08)</f>
        <v>13.657999999998925</v>
      </c>
      <c r="B70" s="2" t="s">
        <v>23</v>
      </c>
      <c r="C70" s="2">
        <v>744</v>
      </c>
      <c r="D70" s="2" t="s">
        <v>30</v>
      </c>
      <c r="E70" s="2">
        <v>0.06</v>
      </c>
      <c r="F70" s="2">
        <v>0.17</v>
      </c>
      <c r="G70" s="2">
        <v>150</v>
      </c>
      <c r="H70" s="2">
        <v>300</v>
      </c>
      <c r="I70" s="2">
        <v>0.14000000000000001</v>
      </c>
      <c r="J70" s="2">
        <v>326</v>
      </c>
      <c r="K70" s="2">
        <v>3.6999999999998999E-2</v>
      </c>
      <c r="L70" s="2">
        <v>-7.0999999999994401E-3</v>
      </c>
      <c r="M70" s="2">
        <v>0.56134969325153405</v>
      </c>
      <c r="N70" s="2">
        <v>0.71165644171779097</v>
      </c>
      <c r="O70" s="2">
        <v>1.1349693251533401E-4</v>
      </c>
      <c r="P70" s="2">
        <v>1.1935483870967401E-3</v>
      </c>
      <c r="Q70" s="2">
        <v>10.5161290322581</v>
      </c>
      <c r="R70" s="2">
        <v>0.66666666666666696</v>
      </c>
      <c r="S70" s="2">
        <v>96</v>
      </c>
      <c r="T70" s="2">
        <v>41</v>
      </c>
      <c r="U70" s="2">
        <v>219</v>
      </c>
      <c r="V70" s="2">
        <v>66</v>
      </c>
      <c r="W70" s="2">
        <f>Table11[[#This Row],[takeprofit]]-Table11[[#This Row],[stoploss]]</f>
        <v>-8.0000000000000016E-2</v>
      </c>
    </row>
    <row r="71" spans="1:23" x14ac:dyDescent="0.25">
      <c r="A71" s="2">
        <f>(Table11[[#This Row],[profit]] * 1.074 * 1000) - (Table11[[#This Row],[positions]] * 0.08)</f>
        <v>12.434799999998603</v>
      </c>
      <c r="B71" s="2" t="s">
        <v>23</v>
      </c>
      <c r="C71" s="2">
        <v>744</v>
      </c>
      <c r="D71" s="2" t="s">
        <v>30</v>
      </c>
      <c r="E71" s="2">
        <v>0.13</v>
      </c>
      <c r="F71" s="2">
        <v>0.19</v>
      </c>
      <c r="G71" s="2">
        <v>90</v>
      </c>
      <c r="H71" s="2">
        <v>360</v>
      </c>
      <c r="I71" s="2">
        <v>0.25</v>
      </c>
      <c r="J71" s="2">
        <v>250</v>
      </c>
      <c r="K71" s="2">
        <v>3.01999999999987E-2</v>
      </c>
      <c r="L71" s="2">
        <v>-2.29999999999997E-3</v>
      </c>
      <c r="M71" s="2">
        <v>0.55600000000000005</v>
      </c>
      <c r="N71" s="2">
        <v>0.56399999999999995</v>
      </c>
      <c r="O71" s="2">
        <v>1.2079999999999499E-4</v>
      </c>
      <c r="P71" s="2">
        <v>9.7419354838705402E-4</v>
      </c>
      <c r="Q71" s="2">
        <v>8.0645161290322598</v>
      </c>
      <c r="R71" s="2">
        <v>0.66666666666666696</v>
      </c>
      <c r="S71" s="2">
        <v>118</v>
      </c>
      <c r="T71" s="2">
        <v>159</v>
      </c>
      <c r="U71" s="2">
        <v>75</v>
      </c>
      <c r="V71" s="2">
        <v>15</v>
      </c>
      <c r="W71" s="2">
        <f>Table11[[#This Row],[takeprofit]]-Table11[[#This Row],[stoploss]]</f>
        <v>-0.12</v>
      </c>
    </row>
    <row r="72" spans="1:23" x14ac:dyDescent="0.25">
      <c r="A72" s="2">
        <f>(Table11[[#This Row],[profit]] * 1.074 * 1000) - (Table11[[#This Row],[positions]] * 0.08)</f>
        <v>14.222599999999467</v>
      </c>
      <c r="B72" s="2" t="s">
        <v>23</v>
      </c>
      <c r="C72" s="2">
        <v>744</v>
      </c>
      <c r="D72" s="2" t="s">
        <v>30</v>
      </c>
      <c r="E72" s="2">
        <v>0.06</v>
      </c>
      <c r="F72" s="2">
        <v>0.13</v>
      </c>
      <c r="G72" s="2">
        <v>120</v>
      </c>
      <c r="H72" s="2">
        <v>120</v>
      </c>
      <c r="I72" s="2">
        <v>0.14000000000000001</v>
      </c>
      <c r="J72" s="2">
        <v>425</v>
      </c>
      <c r="K72" s="2">
        <v>4.4899999999999503E-2</v>
      </c>
      <c r="L72" s="2">
        <v>-1.1400000000001201E-2</v>
      </c>
      <c r="M72" s="2">
        <v>0.55058823529411804</v>
      </c>
      <c r="N72" s="2">
        <v>0.65882352941176503</v>
      </c>
      <c r="O72" s="2">
        <v>1.05647058823528E-4</v>
      </c>
      <c r="P72" s="2">
        <v>1.44838709677418E-3</v>
      </c>
      <c r="Q72" s="2">
        <v>13.709677419354801</v>
      </c>
      <c r="R72" s="2">
        <v>0.66666666666666696</v>
      </c>
      <c r="S72" s="2">
        <v>86</v>
      </c>
      <c r="T72" s="2">
        <v>81</v>
      </c>
      <c r="U72" s="2">
        <v>256</v>
      </c>
      <c r="V72" s="2">
        <v>88</v>
      </c>
      <c r="W72" s="2">
        <f>Table11[[#This Row],[takeprofit]]-Table11[[#This Row],[stoploss]]</f>
        <v>-8.0000000000000016E-2</v>
      </c>
    </row>
    <row r="73" spans="1:23" x14ac:dyDescent="0.25">
      <c r="A73" s="2">
        <f>(Table11[[#This Row],[profit]] * 1.074 * 1000) - (Table11[[#This Row],[positions]] * 0.08)</f>
        <v>13.55179999999903</v>
      </c>
      <c r="B73" s="2" t="s">
        <v>23</v>
      </c>
      <c r="C73" s="2">
        <v>744</v>
      </c>
      <c r="D73" s="2" t="s">
        <v>30</v>
      </c>
      <c r="E73" s="2">
        <v>0.03</v>
      </c>
      <c r="F73" s="2">
        <v>0.15</v>
      </c>
      <c r="G73" s="2">
        <v>180</v>
      </c>
      <c r="H73" s="2">
        <v>240</v>
      </c>
      <c r="I73" s="2">
        <v>0.25</v>
      </c>
      <c r="J73" s="2">
        <v>377</v>
      </c>
      <c r="K73" s="2">
        <v>4.0699999999999098E-2</v>
      </c>
      <c r="L73" s="2">
        <v>-9.9999999999989008E-4</v>
      </c>
      <c r="M73" s="2">
        <v>0.55702917771883298</v>
      </c>
      <c r="N73" s="2">
        <v>0.82493368700265302</v>
      </c>
      <c r="O73" s="2">
        <v>1.07957559681695E-4</v>
      </c>
      <c r="P73" s="2">
        <v>1.31290322580642E-3</v>
      </c>
      <c r="Q73" s="2">
        <v>12.1612903225806</v>
      </c>
      <c r="R73" s="2">
        <v>0.75</v>
      </c>
      <c r="S73" s="2">
        <v>84</v>
      </c>
      <c r="T73" s="2">
        <v>47</v>
      </c>
      <c r="U73" s="2">
        <v>311</v>
      </c>
      <c r="V73" s="2">
        <v>19</v>
      </c>
      <c r="W73" s="2">
        <f>Table11[[#This Row],[takeprofit]]-Table11[[#This Row],[stoploss]]</f>
        <v>-0.22</v>
      </c>
    </row>
    <row r="74" spans="1:23" x14ac:dyDescent="0.25">
      <c r="A74" s="2">
        <f>(Table11[[#This Row],[profit]] * 1.074 * 1000) - (Table11[[#This Row],[positions]] * 0.08)</f>
        <v>12.488600000000972</v>
      </c>
      <c r="B74" s="2" t="s">
        <v>23</v>
      </c>
      <c r="C74" s="2">
        <v>744</v>
      </c>
      <c r="D74" s="2" t="s">
        <v>30</v>
      </c>
      <c r="E74" s="2">
        <v>0.12</v>
      </c>
      <c r="F74" s="2">
        <v>0.19</v>
      </c>
      <c r="G74" s="2">
        <v>120</v>
      </c>
      <c r="H74" s="2">
        <v>120</v>
      </c>
      <c r="I74" s="2">
        <v>0.16</v>
      </c>
      <c r="J74" s="2">
        <v>299</v>
      </c>
      <c r="K74" s="2">
        <v>3.3900000000000902E-2</v>
      </c>
      <c r="L74" s="2">
        <v>-6.9999999999996697E-3</v>
      </c>
      <c r="M74" s="2">
        <v>0.565217391304348</v>
      </c>
      <c r="N74" s="2">
        <v>0.54849498327759205</v>
      </c>
      <c r="O74" s="2">
        <v>1.1337792642140799E-4</v>
      </c>
      <c r="P74" s="2">
        <v>1.0935483870968001E-3</v>
      </c>
      <c r="Q74" s="2">
        <v>9.6451612903225801</v>
      </c>
      <c r="R74" s="2">
        <v>0.58333333333333304</v>
      </c>
      <c r="S74" s="2">
        <v>130</v>
      </c>
      <c r="T74" s="2">
        <v>133</v>
      </c>
      <c r="U74" s="2">
        <v>104</v>
      </c>
      <c r="V74" s="2">
        <v>61</v>
      </c>
      <c r="W74" s="2">
        <f>Table11[[#This Row],[takeprofit]]-Table11[[#This Row],[stoploss]]</f>
        <v>-4.0000000000000008E-2</v>
      </c>
    </row>
    <row r="75" spans="1:23" x14ac:dyDescent="0.25">
      <c r="A75" s="2">
        <f>(Table11[[#This Row],[profit]] * 1.074 * 1000) - (Table11[[#This Row],[positions]] * 0.08)</f>
        <v>11.210600000002579</v>
      </c>
      <c r="B75" s="2" t="s">
        <v>23</v>
      </c>
      <c r="C75" s="2">
        <v>744</v>
      </c>
      <c r="D75" s="2" t="s">
        <v>30</v>
      </c>
      <c r="E75" s="2">
        <v>0.04</v>
      </c>
      <c r="F75" s="2">
        <v>0.19</v>
      </c>
      <c r="G75" s="2">
        <v>150</v>
      </c>
      <c r="H75" s="2">
        <v>1080</v>
      </c>
      <c r="I75" s="2">
        <v>0.26</v>
      </c>
      <c r="J75" s="2">
        <v>221</v>
      </c>
      <c r="K75" s="2">
        <v>2.6900000000002401E-2</v>
      </c>
      <c r="L75" s="2">
        <v>-5.9999999999838004E-4</v>
      </c>
      <c r="M75" s="2">
        <v>0.51583710407239802</v>
      </c>
      <c r="N75" s="2">
        <v>0.78733031674208098</v>
      </c>
      <c r="O75" s="2">
        <v>1.2171945701358499E-4</v>
      </c>
      <c r="P75" s="2">
        <v>8.6774193548394703E-4</v>
      </c>
      <c r="Q75" s="2">
        <v>7.1290322580645196</v>
      </c>
      <c r="R75" s="2">
        <v>0.76923076923076905</v>
      </c>
      <c r="S75" s="2">
        <v>106</v>
      </c>
      <c r="T75" s="2">
        <v>43</v>
      </c>
      <c r="U75" s="2">
        <v>170</v>
      </c>
      <c r="V75" s="2">
        <v>8</v>
      </c>
      <c r="W75" s="2">
        <f>Table11[[#This Row],[takeprofit]]-Table11[[#This Row],[stoploss]]</f>
        <v>-0.22</v>
      </c>
    </row>
    <row r="76" spans="1:23" x14ac:dyDescent="0.25">
      <c r="A76" s="2">
        <f>(Table11[[#This Row],[profit]] * 1.074 * 1000) - (Table11[[#This Row],[positions]] * 0.08)</f>
        <v>11.13279999999871</v>
      </c>
      <c r="B76" s="2" t="s">
        <v>23</v>
      </c>
      <c r="C76" s="2">
        <v>744</v>
      </c>
      <c r="D76" s="2" t="s">
        <v>30</v>
      </c>
      <c r="E76" s="2">
        <v>0.25</v>
      </c>
      <c r="F76" s="2">
        <v>0.22</v>
      </c>
      <c r="G76" s="2">
        <v>60</v>
      </c>
      <c r="H76" s="2">
        <v>900</v>
      </c>
      <c r="I76" s="2">
        <v>0.21</v>
      </c>
      <c r="J76" s="2">
        <v>226</v>
      </c>
      <c r="K76" s="2">
        <v>2.7199999999998802E-2</v>
      </c>
      <c r="L76" s="2">
        <v>-2.9999999999996701E-4</v>
      </c>
      <c r="M76" s="2">
        <v>0.49115044247787598</v>
      </c>
      <c r="N76" s="2">
        <v>0.52654867256637194</v>
      </c>
      <c r="O76" s="2">
        <v>1.2035398230088001E-4</v>
      </c>
      <c r="P76" s="2">
        <v>8.7741935483867E-4</v>
      </c>
      <c r="Q76" s="2">
        <v>7.2903225806451601</v>
      </c>
      <c r="R76" s="2">
        <v>0.61538461538461497</v>
      </c>
      <c r="S76" s="2">
        <v>93</v>
      </c>
      <c r="T76" s="2">
        <v>202</v>
      </c>
      <c r="U76" s="2">
        <v>13</v>
      </c>
      <c r="V76" s="2">
        <v>11</v>
      </c>
      <c r="W76" s="2">
        <f>Table11[[#This Row],[takeprofit]]-Table11[[#This Row],[stoploss]]</f>
        <v>4.0000000000000008E-2</v>
      </c>
    </row>
    <row r="77" spans="1:23" x14ac:dyDescent="0.25">
      <c r="A77" s="2">
        <f>(Table11[[#This Row],[profit]] * 1.074 * 1000) - (Table11[[#This Row],[positions]] * 0.08)</f>
        <v>9.6400000000017201</v>
      </c>
      <c r="B77" s="2" t="s">
        <v>23</v>
      </c>
      <c r="C77" s="2">
        <v>744</v>
      </c>
      <c r="D77" s="2" t="s">
        <v>30</v>
      </c>
      <c r="E77" s="2">
        <v>0.3</v>
      </c>
      <c r="F77" s="2">
        <v>0.19</v>
      </c>
      <c r="G77" s="2">
        <v>210</v>
      </c>
      <c r="H77" s="2">
        <v>480</v>
      </c>
      <c r="I77" s="2">
        <v>0.13</v>
      </c>
      <c r="J77" s="2">
        <v>148</v>
      </c>
      <c r="K77" s="2">
        <v>2.00000000000016E-2</v>
      </c>
      <c r="L77" s="2">
        <v>-2.09999999999977E-3</v>
      </c>
      <c r="M77" s="2">
        <v>0.56756756756756799</v>
      </c>
      <c r="N77" s="2">
        <v>0.46621621621621601</v>
      </c>
      <c r="O77" s="2">
        <v>1.3513513513514601E-4</v>
      </c>
      <c r="P77" s="2">
        <v>6.4516129032263095E-4</v>
      </c>
      <c r="Q77" s="2">
        <v>4.7741935483870996</v>
      </c>
      <c r="R77" s="2">
        <v>0.58333333333333304</v>
      </c>
      <c r="S77" s="2">
        <v>237</v>
      </c>
      <c r="T77" s="2">
        <v>73</v>
      </c>
      <c r="U77" s="2">
        <v>23</v>
      </c>
      <c r="V77" s="2">
        <v>52</v>
      </c>
      <c r="W77" s="2">
        <f>Table11[[#This Row],[takeprofit]]-Table11[[#This Row],[stoploss]]</f>
        <v>0.16999999999999998</v>
      </c>
    </row>
    <row r="78" spans="1:23" x14ac:dyDescent="0.25">
      <c r="A78" s="2">
        <f>(Table11[[#This Row],[profit]] * 1.074 * 1000) - (Table11[[#This Row],[positions]] * 0.08)</f>
        <v>10.115799999999894</v>
      </c>
      <c r="B78" s="2" t="s">
        <v>23</v>
      </c>
      <c r="C78" s="2">
        <v>744</v>
      </c>
      <c r="D78" s="2" t="s">
        <v>30</v>
      </c>
      <c r="E78" s="2">
        <v>0.3</v>
      </c>
      <c r="F78" s="2">
        <v>0.18</v>
      </c>
      <c r="G78" s="2">
        <v>60</v>
      </c>
      <c r="H78" s="2">
        <v>720</v>
      </c>
      <c r="I78" s="2">
        <v>0.11</v>
      </c>
      <c r="J78" s="2">
        <v>232</v>
      </c>
      <c r="K78" s="2">
        <v>2.6699999999999901E-2</v>
      </c>
      <c r="L78" s="2">
        <v>-1.3999999999998499E-3</v>
      </c>
      <c r="M78" s="2">
        <v>0.51724137931034497</v>
      </c>
      <c r="N78" s="2">
        <v>0.54310344827586199</v>
      </c>
      <c r="O78" s="2">
        <v>1.15086206896551E-4</v>
      </c>
      <c r="P78" s="2">
        <v>8.6129032258064299E-4</v>
      </c>
      <c r="Q78" s="2">
        <v>7.4838709677419404</v>
      </c>
      <c r="R78" s="2">
        <v>0.66666666666666696</v>
      </c>
      <c r="S78" s="2">
        <v>101</v>
      </c>
      <c r="T78" s="2">
        <v>182</v>
      </c>
      <c r="U78" s="2">
        <v>9</v>
      </c>
      <c r="V78" s="2">
        <v>41</v>
      </c>
      <c r="W78" s="2">
        <f>Table11[[#This Row],[takeprofit]]-Table11[[#This Row],[stoploss]]</f>
        <v>0.19</v>
      </c>
    </row>
    <row r="79" spans="1:23" x14ac:dyDescent="0.25">
      <c r="A79" s="2">
        <f>(Table11[[#This Row],[profit]] * 1.074 * 1000) - (Table11[[#This Row],[positions]] * 0.08)</f>
        <v>10.371200000000435</v>
      </c>
      <c r="B79" s="2" t="s">
        <v>23</v>
      </c>
      <c r="C79" s="2">
        <v>744</v>
      </c>
      <c r="D79" s="2" t="s">
        <v>30</v>
      </c>
      <c r="E79" s="2">
        <v>0.24</v>
      </c>
      <c r="F79" s="2">
        <v>0.2</v>
      </c>
      <c r="G79" s="2">
        <v>60</v>
      </c>
      <c r="H79" s="2">
        <v>600</v>
      </c>
      <c r="I79" s="2">
        <v>0.14000000000000001</v>
      </c>
      <c r="J79" s="2">
        <v>257</v>
      </c>
      <c r="K79" s="2">
        <v>2.8800000000000402E-2</v>
      </c>
      <c r="L79" s="2">
        <v>0</v>
      </c>
      <c r="M79" s="2">
        <v>0.51750972762645897</v>
      </c>
      <c r="N79" s="2">
        <v>0.51361867704280195</v>
      </c>
      <c r="O79" s="2">
        <v>1.1206225680934E-4</v>
      </c>
      <c r="P79" s="2">
        <v>9.2903225806452796E-4</v>
      </c>
      <c r="Q79" s="2">
        <v>8.2903225806451601</v>
      </c>
      <c r="R79" s="2">
        <v>0.61538461538461497</v>
      </c>
      <c r="S79" s="2">
        <v>96</v>
      </c>
      <c r="T79" s="2">
        <v>204</v>
      </c>
      <c r="U79" s="2">
        <v>21</v>
      </c>
      <c r="V79" s="2">
        <v>32</v>
      </c>
      <c r="W79" s="2">
        <f>Table11[[#This Row],[takeprofit]]-Table11[[#This Row],[stoploss]]</f>
        <v>9.9999999999999978E-2</v>
      </c>
    </row>
    <row r="80" spans="1:23" x14ac:dyDescent="0.25">
      <c r="A80" s="2">
        <f>(Table11[[#This Row],[profit]] * 1.074 * 1000) - (Table11[[#This Row],[positions]] * 0.08)</f>
        <v>9.5086000000042965</v>
      </c>
      <c r="B80" s="2" t="s">
        <v>23</v>
      </c>
      <c r="C80" s="2">
        <v>744</v>
      </c>
      <c r="D80" s="2" t="s">
        <v>30</v>
      </c>
      <c r="E80" s="2">
        <v>0.22</v>
      </c>
      <c r="F80" s="2">
        <v>0.16</v>
      </c>
      <c r="G80" s="2">
        <v>150</v>
      </c>
      <c r="H80" s="2">
        <v>540</v>
      </c>
      <c r="I80" s="2">
        <v>0.08</v>
      </c>
      <c r="J80" s="2">
        <v>202</v>
      </c>
      <c r="K80" s="2">
        <v>2.3900000000004001E-2</v>
      </c>
      <c r="L80" s="2">
        <v>-7.99999999999912E-4</v>
      </c>
      <c r="M80" s="2">
        <v>0.55445544554455495</v>
      </c>
      <c r="N80" s="2">
        <v>0.45049504950495101</v>
      </c>
      <c r="O80" s="2">
        <v>1.18316831683188E-4</v>
      </c>
      <c r="P80" s="2">
        <v>7.7096774193561397E-4</v>
      </c>
      <c r="Q80" s="2">
        <v>6.5161290322580596</v>
      </c>
      <c r="R80" s="2">
        <v>0.66666666666666696</v>
      </c>
      <c r="S80" s="2">
        <v>142</v>
      </c>
      <c r="T80" s="2">
        <v>74</v>
      </c>
      <c r="U80" s="2">
        <v>35</v>
      </c>
      <c r="V80" s="2">
        <v>93</v>
      </c>
      <c r="W80" s="2">
        <f>Table11[[#This Row],[takeprofit]]-Table11[[#This Row],[stoploss]]</f>
        <v>0.14000000000000001</v>
      </c>
    </row>
    <row r="81" spans="1:23" x14ac:dyDescent="0.25">
      <c r="A81" s="2">
        <f>(Table11[[#This Row],[profit]] * 1.074 * 1000) - (Table11[[#This Row],[positions]] * 0.08)</f>
        <v>11.141800000000107</v>
      </c>
      <c r="B81" s="2" t="s">
        <v>23</v>
      </c>
      <c r="C81" s="2">
        <v>744</v>
      </c>
      <c r="D81" s="2" t="s">
        <v>30</v>
      </c>
      <c r="E81" s="2">
        <v>7.0000000000000007E-2</v>
      </c>
      <c r="F81" s="2">
        <v>0.2</v>
      </c>
      <c r="G81" s="2">
        <v>60</v>
      </c>
      <c r="H81" s="2">
        <v>360</v>
      </c>
      <c r="I81" s="2">
        <v>0.25</v>
      </c>
      <c r="J81" s="2">
        <v>340</v>
      </c>
      <c r="K81" s="2">
        <v>3.57000000000001E-2</v>
      </c>
      <c r="L81" s="2">
        <v>-4.99999999999723E-4</v>
      </c>
      <c r="M81" s="2">
        <v>0.52941176470588203</v>
      </c>
      <c r="N81" s="2">
        <v>0.629411764705882</v>
      </c>
      <c r="O81" s="2">
        <v>1.05E-4</v>
      </c>
      <c r="P81" s="2">
        <v>1.1516129032258099E-3</v>
      </c>
      <c r="Q81" s="2">
        <v>10.9677419354839</v>
      </c>
      <c r="R81" s="2">
        <v>0.58333333333333304</v>
      </c>
      <c r="S81" s="2">
        <v>75</v>
      </c>
      <c r="T81" s="2">
        <v>177</v>
      </c>
      <c r="U81" s="2">
        <v>154</v>
      </c>
      <c r="V81" s="2">
        <v>9</v>
      </c>
      <c r="W81" s="2">
        <f>Table11[[#This Row],[takeprofit]]-Table11[[#This Row],[stoploss]]</f>
        <v>-0.18</v>
      </c>
    </row>
    <row r="82" spans="1:23" x14ac:dyDescent="0.25">
      <c r="A82" s="2">
        <f>(Table11[[#This Row],[profit]] * 1.074 * 1000) - (Table11[[#This Row],[positions]] * 0.08)</f>
        <v>9.5831999999989321</v>
      </c>
      <c r="B82" s="2" t="s">
        <v>23</v>
      </c>
      <c r="C82" s="2">
        <v>744</v>
      </c>
      <c r="D82" s="2" t="s">
        <v>30</v>
      </c>
      <c r="E82" s="2">
        <v>0.25</v>
      </c>
      <c r="F82" s="2">
        <v>0.17</v>
      </c>
      <c r="G82" s="2">
        <v>60</v>
      </c>
      <c r="H82" s="2">
        <v>660</v>
      </c>
      <c r="I82" s="2">
        <v>0.11</v>
      </c>
      <c r="J82" s="2">
        <v>240</v>
      </c>
      <c r="K82" s="2">
        <v>2.6799999999999002E-2</v>
      </c>
      <c r="L82" s="2">
        <v>1.99999999999978E-4</v>
      </c>
      <c r="M82" s="2">
        <v>0.51666666666666705</v>
      </c>
      <c r="N82" s="2">
        <v>0.54583333333333295</v>
      </c>
      <c r="O82" s="2">
        <v>1.1166666666666301E-4</v>
      </c>
      <c r="P82" s="2">
        <v>8.6451612903222703E-4</v>
      </c>
      <c r="Q82" s="2">
        <v>7.7419354838709697</v>
      </c>
      <c r="R82" s="2">
        <v>0.66666666666666696</v>
      </c>
      <c r="S82" s="2">
        <v>99</v>
      </c>
      <c r="T82" s="2">
        <v>181</v>
      </c>
      <c r="U82" s="2">
        <v>14</v>
      </c>
      <c r="V82" s="2">
        <v>45</v>
      </c>
      <c r="W82" s="2">
        <f>Table11[[#This Row],[takeprofit]]-Table11[[#This Row],[stoploss]]</f>
        <v>0.14000000000000001</v>
      </c>
    </row>
    <row r="83" spans="1:23" x14ac:dyDescent="0.25">
      <c r="A83" s="2">
        <f>(Table11[[#This Row],[profit]] * 1.074 * 1000) - (Table11[[#This Row],[positions]] * 0.08)</f>
        <v>7.8514000000002167</v>
      </c>
      <c r="B83" s="2" t="s">
        <v>23</v>
      </c>
      <c r="C83" s="2">
        <v>744</v>
      </c>
      <c r="D83" s="2" t="s">
        <v>30</v>
      </c>
      <c r="E83" s="2">
        <v>0.28999999999999998</v>
      </c>
      <c r="F83" s="2">
        <v>0.16</v>
      </c>
      <c r="G83" s="2">
        <v>210</v>
      </c>
      <c r="H83" s="2">
        <v>780</v>
      </c>
      <c r="I83" s="2">
        <v>0.3</v>
      </c>
      <c r="J83" s="2">
        <v>118</v>
      </c>
      <c r="K83" s="2">
        <v>1.6100000000000201E-2</v>
      </c>
      <c r="L83" s="2">
        <v>-4.6999999999994798E-3</v>
      </c>
      <c r="M83" s="2">
        <v>0.51694915254237295</v>
      </c>
      <c r="N83" s="2">
        <v>0.54237288135593198</v>
      </c>
      <c r="O83" s="2">
        <v>1.3644067796610401E-4</v>
      </c>
      <c r="P83" s="2">
        <v>5.1935483870968501E-4</v>
      </c>
      <c r="Q83" s="2">
        <v>3.80645161290323</v>
      </c>
      <c r="R83" s="2">
        <v>0.75</v>
      </c>
      <c r="S83" s="2">
        <v>291</v>
      </c>
      <c r="T83" s="2">
        <v>86</v>
      </c>
      <c r="U83" s="2">
        <v>20</v>
      </c>
      <c r="V83" s="2">
        <v>12</v>
      </c>
      <c r="W83" s="2">
        <f>Table11[[#This Row],[takeprofit]]-Table11[[#This Row],[stoploss]]</f>
        <v>-1.0000000000000009E-2</v>
      </c>
    </row>
    <row r="84" spans="1:23" x14ac:dyDescent="0.25">
      <c r="A84" s="2">
        <f>(Table11[[#This Row],[profit]] * 1.074 * 1000) - (Table11[[#This Row],[positions]] * 0.08)</f>
        <v>8.0246000000007545</v>
      </c>
      <c r="B84" s="2" t="s">
        <v>23</v>
      </c>
      <c r="C84" s="2">
        <v>744</v>
      </c>
      <c r="D84" s="2" t="s">
        <v>30</v>
      </c>
      <c r="E84" s="2">
        <v>0.21</v>
      </c>
      <c r="F84" s="2">
        <v>0.15</v>
      </c>
      <c r="G84" s="2">
        <v>210</v>
      </c>
      <c r="H84" s="2">
        <v>840</v>
      </c>
      <c r="I84" s="2">
        <v>0.13</v>
      </c>
      <c r="J84" s="2">
        <v>140</v>
      </c>
      <c r="K84" s="2">
        <v>1.79000000000007E-2</v>
      </c>
      <c r="L84" s="2">
        <v>-7.9999999999991207E-3</v>
      </c>
      <c r="M84" s="2">
        <v>0.48571428571428599</v>
      </c>
      <c r="N84" s="2">
        <v>0.50714285714285701</v>
      </c>
      <c r="O84" s="2">
        <v>1.2785714285714801E-4</v>
      </c>
      <c r="P84" s="2">
        <v>5.7741935483873199E-4</v>
      </c>
      <c r="Q84" s="2">
        <v>4.5161290322580596</v>
      </c>
      <c r="R84" s="2">
        <v>0.75</v>
      </c>
      <c r="S84" s="2">
        <v>225</v>
      </c>
      <c r="T84" s="2">
        <v>55</v>
      </c>
      <c r="U84" s="2">
        <v>37</v>
      </c>
      <c r="V84" s="2">
        <v>48</v>
      </c>
      <c r="W84" s="2">
        <f>Table11[[#This Row],[takeprofit]]-Table11[[#This Row],[stoploss]]</f>
        <v>7.9999999999999988E-2</v>
      </c>
    </row>
    <row r="85" spans="1:23" x14ac:dyDescent="0.25">
      <c r="A85" s="2">
        <f>(Table11[[#This Row],[profit]] * 1.074 * 1000) - (Table11[[#This Row],[positions]] * 0.08)</f>
        <v>9.1491999999995741</v>
      </c>
      <c r="B85" s="2" t="s">
        <v>23</v>
      </c>
      <c r="C85" s="2">
        <v>744</v>
      </c>
      <c r="D85" s="2" t="s">
        <v>30</v>
      </c>
      <c r="E85" s="2">
        <v>0.1</v>
      </c>
      <c r="F85" s="2">
        <v>0.17</v>
      </c>
      <c r="G85" s="2">
        <v>180</v>
      </c>
      <c r="H85" s="2">
        <v>480</v>
      </c>
      <c r="I85" s="2">
        <v>0.1</v>
      </c>
      <c r="J85" s="2">
        <v>232</v>
      </c>
      <c r="K85" s="2">
        <v>2.5799999999999601E-2</v>
      </c>
      <c r="L85" s="2">
        <v>-1.7999999999998E-3</v>
      </c>
      <c r="M85" s="2">
        <v>0.58189655172413801</v>
      </c>
      <c r="N85" s="2">
        <v>0.556034482758621</v>
      </c>
      <c r="O85" s="2">
        <v>1.11206896551722E-4</v>
      </c>
      <c r="P85" s="2">
        <v>8.3225806451611597E-4</v>
      </c>
      <c r="Q85" s="2">
        <v>7.4838709677419404</v>
      </c>
      <c r="R85" s="2">
        <v>0.66666666666666696</v>
      </c>
      <c r="S85" s="2">
        <v>119</v>
      </c>
      <c r="T85" s="2">
        <v>38</v>
      </c>
      <c r="U85" s="2">
        <v>110</v>
      </c>
      <c r="V85" s="2">
        <v>84</v>
      </c>
      <c r="W85" s="2">
        <f>Table11[[#This Row],[takeprofit]]-Table11[[#This Row],[stoploss]]</f>
        <v>0</v>
      </c>
    </row>
    <row r="86" spans="1:23" x14ac:dyDescent="0.25">
      <c r="A86" s="2">
        <f>(Table11[[#This Row],[profit]] * 1.074 * 1000) - (Table11[[#This Row],[positions]] * 0.08)</f>
        <v>8.2503999999995727</v>
      </c>
      <c r="B86" s="2" t="s">
        <v>23</v>
      </c>
      <c r="C86" s="2">
        <v>744</v>
      </c>
      <c r="D86" s="2" t="s">
        <v>30</v>
      </c>
      <c r="E86" s="2">
        <v>0.09</v>
      </c>
      <c r="F86" s="2">
        <v>0.17</v>
      </c>
      <c r="G86" s="2">
        <v>150</v>
      </c>
      <c r="H86" s="2">
        <v>1080</v>
      </c>
      <c r="I86" s="2">
        <v>0.2</v>
      </c>
      <c r="J86" s="2">
        <v>160</v>
      </c>
      <c r="K86" s="2">
        <v>1.95999999999996E-2</v>
      </c>
      <c r="L86" s="2">
        <v>-2.1999999999993101E-3</v>
      </c>
      <c r="M86" s="2">
        <v>0.49375000000000002</v>
      </c>
      <c r="N86" s="2">
        <v>0.66249999999999998</v>
      </c>
      <c r="O86" s="2">
        <v>1.2249999999999799E-4</v>
      </c>
      <c r="P86" s="2">
        <v>6.3225806451611697E-4</v>
      </c>
      <c r="Q86" s="2">
        <v>5.1612903225806503</v>
      </c>
      <c r="R86" s="2">
        <v>0.76923076923076905</v>
      </c>
      <c r="S86" s="2">
        <v>153</v>
      </c>
      <c r="T86" s="2">
        <v>53</v>
      </c>
      <c r="U86" s="2">
        <v>87</v>
      </c>
      <c r="V86" s="2">
        <v>20</v>
      </c>
      <c r="W86" s="2">
        <f>Table11[[#This Row],[takeprofit]]-Table11[[#This Row],[stoploss]]</f>
        <v>-0.11000000000000001</v>
      </c>
    </row>
    <row r="87" spans="1:23" x14ac:dyDescent="0.25">
      <c r="A87" s="2">
        <f>(Table11[[#This Row],[profit]] * 1.074 * 1000) - (Table11[[#This Row],[positions]] * 0.08)</f>
        <v>9.1853999999991416</v>
      </c>
      <c r="B87" s="2" t="s">
        <v>23</v>
      </c>
      <c r="C87" s="2">
        <v>744</v>
      </c>
      <c r="D87" s="2" t="s">
        <v>30</v>
      </c>
      <c r="E87" s="2">
        <v>0.25</v>
      </c>
      <c r="F87" s="2">
        <v>0.16</v>
      </c>
      <c r="G87" s="2">
        <v>90</v>
      </c>
      <c r="H87" s="2">
        <v>240</v>
      </c>
      <c r="I87" s="2">
        <v>0.27</v>
      </c>
      <c r="J87" s="2">
        <v>249</v>
      </c>
      <c r="K87" s="2">
        <v>2.7099999999999201E-2</v>
      </c>
      <c r="L87" s="2">
        <v>-2.1999999999999802E-3</v>
      </c>
      <c r="M87" s="2">
        <v>0.522088353413655</v>
      </c>
      <c r="N87" s="2">
        <v>0.49397590361445798</v>
      </c>
      <c r="O87" s="2">
        <v>1.08835341365459E-4</v>
      </c>
      <c r="P87" s="2">
        <v>8.7419354838707197E-4</v>
      </c>
      <c r="Q87" s="2">
        <v>8.0322580645161299</v>
      </c>
      <c r="R87" s="2">
        <v>0.58333333333333304</v>
      </c>
      <c r="S87" s="2">
        <v>139</v>
      </c>
      <c r="T87" s="2">
        <v>218</v>
      </c>
      <c r="U87" s="2">
        <v>19</v>
      </c>
      <c r="V87" s="2">
        <v>12</v>
      </c>
      <c r="W87" s="2">
        <f>Table11[[#This Row],[takeprofit]]-Table11[[#This Row],[stoploss]]</f>
        <v>-2.0000000000000018E-2</v>
      </c>
    </row>
    <row r="88" spans="1:23" x14ac:dyDescent="0.25">
      <c r="A88" s="2">
        <f>(Table11[[#This Row],[profit]] * 1.074 * 1000) - (Table11[[#This Row],[positions]] * 0.08)</f>
        <v>7.6378000000019348</v>
      </c>
      <c r="B88" s="2" t="s">
        <v>23</v>
      </c>
      <c r="C88" s="2">
        <v>744</v>
      </c>
      <c r="D88" s="2" t="s">
        <v>30</v>
      </c>
      <c r="E88" s="2">
        <v>0.25</v>
      </c>
      <c r="F88" s="2">
        <v>0.17</v>
      </c>
      <c r="G88" s="2">
        <v>150</v>
      </c>
      <c r="H88" s="2">
        <v>420</v>
      </c>
      <c r="I88" s="2">
        <v>0.19</v>
      </c>
      <c r="J88" s="2">
        <v>169</v>
      </c>
      <c r="K88" s="2">
        <v>1.9700000000001799E-2</v>
      </c>
      <c r="L88" s="2">
        <v>-7.9999999999997903E-3</v>
      </c>
      <c r="M88" s="2">
        <v>0.57988165680473402</v>
      </c>
      <c r="N88" s="2">
        <v>0.53254437869822502</v>
      </c>
      <c r="O88" s="2">
        <v>1.16568047337289E-4</v>
      </c>
      <c r="P88" s="2">
        <v>6.3548387096780097E-4</v>
      </c>
      <c r="Q88" s="2">
        <v>5.4516129032258096</v>
      </c>
      <c r="R88" s="2">
        <v>0.58333333333333304</v>
      </c>
      <c r="S88" s="2">
        <v>190</v>
      </c>
      <c r="T88" s="2">
        <v>111</v>
      </c>
      <c r="U88" s="2">
        <v>27</v>
      </c>
      <c r="V88" s="2">
        <v>30</v>
      </c>
      <c r="W88" s="2">
        <f>Table11[[#This Row],[takeprofit]]-Table11[[#This Row],[stoploss]]</f>
        <v>0.06</v>
      </c>
    </row>
    <row r="89" spans="1:23" x14ac:dyDescent="0.25">
      <c r="A89" s="2">
        <f>(Table11[[#This Row],[profit]] * 1.074 * 1000) - (Table11[[#This Row],[positions]] * 0.08)</f>
        <v>7.1928000000008634</v>
      </c>
      <c r="B89" s="2" t="s">
        <v>23</v>
      </c>
      <c r="C89" s="2">
        <v>744</v>
      </c>
      <c r="D89" s="2" t="s">
        <v>30</v>
      </c>
      <c r="E89" s="2">
        <v>0.16</v>
      </c>
      <c r="F89" s="2">
        <v>0.19</v>
      </c>
      <c r="G89" s="2">
        <v>210</v>
      </c>
      <c r="H89" s="2">
        <v>660</v>
      </c>
      <c r="I89" s="2">
        <v>0.22</v>
      </c>
      <c r="J89" s="2">
        <v>141</v>
      </c>
      <c r="K89" s="2">
        <v>1.7200000000000801E-2</v>
      </c>
      <c r="L89" s="2">
        <v>-2.5000000000001701E-3</v>
      </c>
      <c r="M89" s="2">
        <v>0.52482269503546097</v>
      </c>
      <c r="N89" s="2">
        <v>0.57446808510638303</v>
      </c>
      <c r="O89" s="2">
        <v>1.21985815602842E-4</v>
      </c>
      <c r="P89" s="2">
        <v>5.5483870967744397E-4</v>
      </c>
      <c r="Q89" s="2">
        <v>4.5483870967741904</v>
      </c>
      <c r="R89" s="2">
        <v>0.75</v>
      </c>
      <c r="S89" s="2">
        <v>243</v>
      </c>
      <c r="T89" s="2">
        <v>70</v>
      </c>
      <c r="U89" s="2">
        <v>49</v>
      </c>
      <c r="V89" s="2">
        <v>22</v>
      </c>
      <c r="W89" s="2">
        <f>Table11[[#This Row],[takeprofit]]-Table11[[#This Row],[stoploss]]</f>
        <v>-0.06</v>
      </c>
    </row>
    <row r="90" spans="1:23" x14ac:dyDescent="0.25">
      <c r="A90" s="2">
        <f>(Table11[[#This Row],[profit]] * 1.074 * 1000) - (Table11[[#This Row],[positions]] * 0.08)</f>
        <v>8.0641999999989231</v>
      </c>
      <c r="B90" s="2" t="s">
        <v>23</v>
      </c>
      <c r="C90" s="2">
        <v>744</v>
      </c>
      <c r="D90" s="2" t="s">
        <v>30</v>
      </c>
      <c r="E90" s="2">
        <v>0.17</v>
      </c>
      <c r="F90" s="2">
        <v>0.18</v>
      </c>
      <c r="G90" s="2">
        <v>180</v>
      </c>
      <c r="H90" s="2">
        <v>120</v>
      </c>
      <c r="I90" s="2">
        <v>0.2</v>
      </c>
      <c r="J90" s="2">
        <v>212</v>
      </c>
      <c r="K90" s="2">
        <v>2.3299999999998999E-2</v>
      </c>
      <c r="L90" s="2">
        <v>-1.93999999999999E-2</v>
      </c>
      <c r="M90" s="2">
        <v>0.53301886792452802</v>
      </c>
      <c r="N90" s="2">
        <v>0.52358490566037696</v>
      </c>
      <c r="O90" s="2">
        <v>1.09905660377354E-4</v>
      </c>
      <c r="P90" s="2">
        <v>7.5161290322577404E-4</v>
      </c>
      <c r="Q90" s="2">
        <v>6.8387096774193603</v>
      </c>
      <c r="R90" s="2">
        <v>0.66666666666666696</v>
      </c>
      <c r="S90" s="2">
        <v>192</v>
      </c>
      <c r="T90" s="2">
        <v>98</v>
      </c>
      <c r="U90" s="2">
        <v>68</v>
      </c>
      <c r="V90" s="2">
        <v>45</v>
      </c>
      <c r="W90" s="2">
        <f>Table11[[#This Row],[takeprofit]]-Table11[[#This Row],[stoploss]]</f>
        <v>-0.03</v>
      </c>
    </row>
    <row r="91" spans="1:23" x14ac:dyDescent="0.25">
      <c r="A91" s="2">
        <f>(Table11[[#This Row],[profit]] * 1.074 * 1000) - (Table11[[#This Row],[positions]] * 0.08)</f>
        <v>7.1216000000009636</v>
      </c>
      <c r="B91" s="2" t="s">
        <v>23</v>
      </c>
      <c r="C91" s="2">
        <v>744</v>
      </c>
      <c r="D91" s="2" t="s">
        <v>30</v>
      </c>
      <c r="E91" s="2">
        <v>0.27</v>
      </c>
      <c r="F91" s="2">
        <v>0.15</v>
      </c>
      <c r="G91" s="2">
        <v>120</v>
      </c>
      <c r="H91" s="2">
        <v>840</v>
      </c>
      <c r="I91" s="2">
        <v>0.16</v>
      </c>
      <c r="J91" s="2">
        <v>158</v>
      </c>
      <c r="K91" s="2">
        <v>1.8400000000000898E-2</v>
      </c>
      <c r="L91" s="2">
        <v>-2.1999999999999802E-3</v>
      </c>
      <c r="M91" s="2">
        <v>0.506329113924051</v>
      </c>
      <c r="N91" s="2">
        <v>0.544303797468354</v>
      </c>
      <c r="O91" s="2">
        <v>1.16455696202537E-4</v>
      </c>
      <c r="P91" s="2">
        <v>5.9354838709680204E-4</v>
      </c>
      <c r="Q91" s="2">
        <v>5.0967741935483897</v>
      </c>
      <c r="R91" s="2">
        <v>0.75</v>
      </c>
      <c r="S91" s="2">
        <v>190</v>
      </c>
      <c r="T91" s="2">
        <v>113</v>
      </c>
      <c r="U91" s="2">
        <v>17</v>
      </c>
      <c r="V91" s="2">
        <v>28</v>
      </c>
      <c r="W91" s="2">
        <f>Table11[[#This Row],[takeprofit]]-Table11[[#This Row],[stoploss]]</f>
        <v>0.11000000000000001</v>
      </c>
    </row>
    <row r="92" spans="1:23" x14ac:dyDescent="0.25">
      <c r="A92" s="2">
        <f>(Table11[[#This Row],[profit]] * 1.074 * 1000) - (Table11[[#This Row],[positions]] * 0.08)</f>
        <v>8.4785999999994672</v>
      </c>
      <c r="B92" s="2" t="s">
        <v>23</v>
      </c>
      <c r="C92" s="2">
        <v>744</v>
      </c>
      <c r="D92" s="2" t="s">
        <v>30</v>
      </c>
      <c r="E92" s="2">
        <v>0.06</v>
      </c>
      <c r="F92" s="2">
        <v>0.19</v>
      </c>
      <c r="G92" s="2">
        <v>90</v>
      </c>
      <c r="H92" s="2">
        <v>540</v>
      </c>
      <c r="I92" s="2">
        <v>0.28000000000000003</v>
      </c>
      <c r="J92" s="2">
        <v>282</v>
      </c>
      <c r="K92" s="2">
        <v>2.8899999999999499E-2</v>
      </c>
      <c r="L92" s="2">
        <v>-1.0699999999998801E-2</v>
      </c>
      <c r="M92" s="2">
        <v>0.53900709219858201</v>
      </c>
      <c r="N92" s="2">
        <v>0.66312056737588698</v>
      </c>
      <c r="O92" s="2">
        <v>1.0248226950354401E-4</v>
      </c>
      <c r="P92" s="2">
        <v>9.3225806451611201E-4</v>
      </c>
      <c r="Q92" s="2">
        <v>9.0967741935483897</v>
      </c>
      <c r="R92" s="2">
        <v>0.58333333333333304</v>
      </c>
      <c r="S92" s="2">
        <v>91</v>
      </c>
      <c r="T92" s="2">
        <v>108</v>
      </c>
      <c r="U92" s="2">
        <v>167</v>
      </c>
      <c r="V92" s="2">
        <v>7</v>
      </c>
      <c r="W92" s="2">
        <f>Table11[[#This Row],[takeprofit]]-Table11[[#This Row],[stoploss]]</f>
        <v>-0.22000000000000003</v>
      </c>
    </row>
    <row r="93" spans="1:23" x14ac:dyDescent="0.25">
      <c r="A93" s="2">
        <f>(Table11[[#This Row],[profit]] * 1.074 * 1000) - (Table11[[#This Row],[positions]] * 0.08)</f>
        <v>6.8816000000013968</v>
      </c>
      <c r="B93" s="2" t="s">
        <v>23</v>
      </c>
      <c r="C93" s="2">
        <v>744</v>
      </c>
      <c r="D93" s="2" t="s">
        <v>30</v>
      </c>
      <c r="E93" s="2">
        <v>0.28000000000000003</v>
      </c>
      <c r="F93" s="2">
        <v>0.14000000000000001</v>
      </c>
      <c r="G93" s="2">
        <v>150</v>
      </c>
      <c r="H93" s="2">
        <v>660</v>
      </c>
      <c r="I93" s="2">
        <v>0.11</v>
      </c>
      <c r="J93" s="2">
        <v>161</v>
      </c>
      <c r="K93" s="2">
        <v>1.8400000000001301E-2</v>
      </c>
      <c r="L93" s="2">
        <v>-3.09999999999944E-3</v>
      </c>
      <c r="M93" s="2">
        <v>0.52795031055900599</v>
      </c>
      <c r="N93" s="2">
        <v>0.49068322981366502</v>
      </c>
      <c r="O93" s="2">
        <v>1.1428571428572199E-4</v>
      </c>
      <c r="P93" s="2">
        <v>5.9354838709681603E-4</v>
      </c>
      <c r="Q93" s="2">
        <v>5.1935483870967696</v>
      </c>
      <c r="R93" s="2">
        <v>0.76923076923076905</v>
      </c>
      <c r="S93" s="2">
        <v>190</v>
      </c>
      <c r="T93" s="2">
        <v>85</v>
      </c>
      <c r="U93" s="2">
        <v>19</v>
      </c>
      <c r="V93" s="2">
        <v>57</v>
      </c>
      <c r="W93" s="2">
        <f>Table11[[#This Row],[takeprofit]]-Table11[[#This Row],[stoploss]]</f>
        <v>0.17000000000000004</v>
      </c>
    </row>
    <row r="94" spans="1:23" x14ac:dyDescent="0.25">
      <c r="A94" s="2">
        <f>(Table11[[#This Row],[profit]] * 1.074 * 1000) - (Table11[[#This Row],[positions]] * 0.08)</f>
        <v>7.8780000000008634</v>
      </c>
      <c r="B94" s="2" t="s">
        <v>23</v>
      </c>
      <c r="C94" s="2">
        <v>744</v>
      </c>
      <c r="D94" s="2" t="s">
        <v>30</v>
      </c>
      <c r="E94" s="2">
        <v>0.18</v>
      </c>
      <c r="F94" s="2">
        <v>0.19</v>
      </c>
      <c r="G94" s="2">
        <v>60</v>
      </c>
      <c r="H94" s="2">
        <v>480</v>
      </c>
      <c r="I94" s="2">
        <v>0.16</v>
      </c>
      <c r="J94" s="2">
        <v>264</v>
      </c>
      <c r="K94" s="2">
        <v>2.7000000000000801E-2</v>
      </c>
      <c r="L94" s="2">
        <v>0</v>
      </c>
      <c r="M94" s="2">
        <v>0.54545454545454497</v>
      </c>
      <c r="N94" s="2">
        <v>0.56818181818181801</v>
      </c>
      <c r="O94" s="2">
        <v>1.0227272727272999E-4</v>
      </c>
      <c r="P94" s="2">
        <v>8.7096774193551004E-4</v>
      </c>
      <c r="Q94" s="2">
        <v>8.5161290322580605</v>
      </c>
      <c r="R94" s="2">
        <v>0.75</v>
      </c>
      <c r="S94" s="2">
        <v>96</v>
      </c>
      <c r="T94" s="2">
        <v>212</v>
      </c>
      <c r="U94" s="2">
        <v>30</v>
      </c>
      <c r="V94" s="2">
        <v>22</v>
      </c>
      <c r="W94" s="2">
        <f>Table11[[#This Row],[takeprofit]]-Table11[[#This Row],[stoploss]]</f>
        <v>1.999999999999999E-2</v>
      </c>
    </row>
    <row r="95" spans="1:23" x14ac:dyDescent="0.25">
      <c r="A95" s="2">
        <f>(Table11[[#This Row],[profit]] * 1.074 * 1000) - (Table11[[#This Row],[positions]] * 0.08)</f>
        <v>6.3883999999994625</v>
      </c>
      <c r="B95" s="2" t="s">
        <v>23</v>
      </c>
      <c r="C95" s="2">
        <v>744</v>
      </c>
      <c r="D95" s="2" t="s">
        <v>30</v>
      </c>
      <c r="E95" s="2">
        <v>0.11</v>
      </c>
      <c r="F95" s="2">
        <v>0.08</v>
      </c>
      <c r="G95" s="2">
        <v>90</v>
      </c>
      <c r="H95" s="2">
        <v>1080</v>
      </c>
      <c r="I95" s="2">
        <v>0.14000000000000001</v>
      </c>
      <c r="J95" s="2">
        <v>143</v>
      </c>
      <c r="K95" s="2">
        <v>1.6599999999999501E-2</v>
      </c>
      <c r="L95" s="2">
        <v>-6.3000000000004198E-3</v>
      </c>
      <c r="M95" s="2">
        <v>0.482517482517483</v>
      </c>
      <c r="N95" s="2">
        <v>0.60139860139860102</v>
      </c>
      <c r="O95" s="2">
        <v>1.16083916083913E-4</v>
      </c>
      <c r="P95" s="2">
        <v>5.3548387096772601E-4</v>
      </c>
      <c r="Q95" s="2">
        <v>4.6129032258064502</v>
      </c>
      <c r="R95" s="2">
        <v>0.69230769230769196</v>
      </c>
      <c r="S95" s="2">
        <v>138</v>
      </c>
      <c r="T95" s="2">
        <v>62</v>
      </c>
      <c r="U95" s="2">
        <v>53</v>
      </c>
      <c r="V95" s="2">
        <v>28</v>
      </c>
      <c r="W95" s="2">
        <f>Table11[[#This Row],[takeprofit]]-Table11[[#This Row],[stoploss]]</f>
        <v>-3.0000000000000013E-2</v>
      </c>
    </row>
    <row r="96" spans="1:23" x14ac:dyDescent="0.25">
      <c r="A96" s="2">
        <f>(Table11[[#This Row],[profit]] * 1.074 * 1000) - (Table11[[#This Row],[positions]] * 0.08)</f>
        <v>8.0764000000006462</v>
      </c>
      <c r="B96" s="2" t="s">
        <v>23</v>
      </c>
      <c r="C96" s="2">
        <v>744</v>
      </c>
      <c r="D96" s="2" t="s">
        <v>30</v>
      </c>
      <c r="E96" s="2">
        <v>0.08</v>
      </c>
      <c r="F96" s="2">
        <v>0.16</v>
      </c>
      <c r="G96" s="2">
        <v>60</v>
      </c>
      <c r="H96" s="2">
        <v>540</v>
      </c>
      <c r="I96" s="2">
        <v>0.2</v>
      </c>
      <c r="J96" s="2">
        <v>283</v>
      </c>
      <c r="K96" s="2">
        <v>2.8600000000000601E-2</v>
      </c>
      <c r="L96" s="2">
        <v>-5.5999999999987197E-3</v>
      </c>
      <c r="M96" s="2">
        <v>0.54416961130742003</v>
      </c>
      <c r="N96" s="2">
        <v>0.59010600706713801</v>
      </c>
      <c r="O96" s="2">
        <v>1.0106007067138E-4</v>
      </c>
      <c r="P96" s="2">
        <v>9.2258064516131E-4</v>
      </c>
      <c r="Q96" s="2">
        <v>9.1290322580645196</v>
      </c>
      <c r="R96" s="2">
        <v>0.75</v>
      </c>
      <c r="S96" s="2">
        <v>95</v>
      </c>
      <c r="T96" s="2">
        <v>168</v>
      </c>
      <c r="U96" s="2">
        <v>102</v>
      </c>
      <c r="V96" s="2">
        <v>13</v>
      </c>
      <c r="W96" s="2">
        <f>Table11[[#This Row],[takeprofit]]-Table11[[#This Row],[stoploss]]</f>
        <v>-0.12000000000000001</v>
      </c>
    </row>
    <row r="97" spans="1:23" x14ac:dyDescent="0.25">
      <c r="A97" s="2">
        <f>(Table11[[#This Row],[profit]] * 1.074 * 1000) - (Table11[[#This Row],[positions]] * 0.08)</f>
        <v>9.5155999999987131</v>
      </c>
      <c r="B97" s="2" t="s">
        <v>23</v>
      </c>
      <c r="C97" s="2">
        <v>744</v>
      </c>
      <c r="D97" s="2" t="s">
        <v>30</v>
      </c>
      <c r="E97" s="2">
        <v>0.16</v>
      </c>
      <c r="F97" s="2">
        <v>0.18</v>
      </c>
      <c r="G97" s="2">
        <v>60</v>
      </c>
      <c r="H97" s="2">
        <v>120</v>
      </c>
      <c r="I97" s="2">
        <v>0.22</v>
      </c>
      <c r="J97" s="2">
        <v>410</v>
      </c>
      <c r="K97" s="2">
        <v>3.9399999999998797E-2</v>
      </c>
      <c r="L97" s="2">
        <v>-6.0000000000037801E-4</v>
      </c>
      <c r="M97" s="2">
        <v>0.52439024390243905</v>
      </c>
      <c r="N97" s="2">
        <v>0.51463414634146298</v>
      </c>
      <c r="O97" s="3">
        <v>9.6097560975606799E-5</v>
      </c>
      <c r="P97" s="2">
        <v>1.27096774193544E-3</v>
      </c>
      <c r="Q97" s="2">
        <v>13.2258064516129</v>
      </c>
      <c r="R97" s="2">
        <v>0.75</v>
      </c>
      <c r="S97" s="2">
        <v>89</v>
      </c>
      <c r="T97" s="2">
        <v>346</v>
      </c>
      <c r="U97" s="2">
        <v>46</v>
      </c>
      <c r="V97" s="2">
        <v>18</v>
      </c>
      <c r="W97" s="2">
        <f>Table11[[#This Row],[takeprofit]]-Table11[[#This Row],[stoploss]]</f>
        <v>-0.06</v>
      </c>
    </row>
    <row r="98" spans="1:23" x14ac:dyDescent="0.25">
      <c r="A98" s="2">
        <f>(Table11[[#This Row],[profit]] * 1.074 * 1000) - (Table11[[#This Row],[positions]] * 0.08)</f>
        <v>7.4713999999990364</v>
      </c>
      <c r="B98" s="2" t="s">
        <v>23</v>
      </c>
      <c r="C98" s="2">
        <v>744</v>
      </c>
      <c r="D98" s="2" t="s">
        <v>30</v>
      </c>
      <c r="E98" s="2">
        <v>0.04</v>
      </c>
      <c r="F98" s="2">
        <v>0.19</v>
      </c>
      <c r="G98" s="2">
        <v>210</v>
      </c>
      <c r="H98" s="2">
        <v>600</v>
      </c>
      <c r="I98" s="2">
        <v>0.21</v>
      </c>
      <c r="J98" s="2">
        <v>257</v>
      </c>
      <c r="K98" s="2">
        <v>2.60999999999991E-2</v>
      </c>
      <c r="L98" s="2">
        <v>-9.59999999999828E-3</v>
      </c>
      <c r="M98" s="2">
        <v>0.56420233463034997</v>
      </c>
      <c r="N98" s="2">
        <v>0.78988326848249002</v>
      </c>
      <c r="O98" s="2">
        <v>1.0155642023346E-4</v>
      </c>
      <c r="P98" s="2">
        <v>8.4193548387093999E-4</v>
      </c>
      <c r="Q98" s="2">
        <v>8.2903225806451601</v>
      </c>
      <c r="R98" s="2">
        <v>0.58333333333333304</v>
      </c>
      <c r="S98" s="2">
        <v>116</v>
      </c>
      <c r="T98" s="2">
        <v>38</v>
      </c>
      <c r="U98" s="2">
        <v>197</v>
      </c>
      <c r="V98" s="2">
        <v>22</v>
      </c>
      <c r="W98" s="2">
        <f>Table11[[#This Row],[takeprofit]]-Table11[[#This Row],[stoploss]]</f>
        <v>-0.16999999999999998</v>
      </c>
    </row>
    <row r="99" spans="1:23" x14ac:dyDescent="0.25">
      <c r="A99" s="2">
        <f>(Table11[[#This Row],[profit]] * 1.074 * 1000) - (Table11[[#This Row],[positions]] * 0.08)</f>
        <v>6.5451999999997863</v>
      </c>
      <c r="B99" s="2" t="s">
        <v>23</v>
      </c>
      <c r="C99" s="2">
        <v>744</v>
      </c>
      <c r="D99" s="2" t="s">
        <v>30</v>
      </c>
      <c r="E99" s="2">
        <v>0.3</v>
      </c>
      <c r="F99" s="2">
        <v>0.13</v>
      </c>
      <c r="G99" s="2">
        <v>60</v>
      </c>
      <c r="H99" s="2">
        <v>1140</v>
      </c>
      <c r="I99" s="2">
        <v>0.14000000000000001</v>
      </c>
      <c r="J99" s="2">
        <v>184</v>
      </c>
      <c r="K99" s="2">
        <v>1.97999999999998E-2</v>
      </c>
      <c r="L99" s="2">
        <v>-4.9999999999994502E-3</v>
      </c>
      <c r="M99" s="2">
        <v>0.440217391304348</v>
      </c>
      <c r="N99" s="2">
        <v>0.53260869565217395</v>
      </c>
      <c r="O99" s="2">
        <v>1.07608695652173E-4</v>
      </c>
      <c r="P99" s="2">
        <v>6.3870967741934902E-4</v>
      </c>
      <c r="Q99" s="2">
        <v>5.9354838709677402</v>
      </c>
      <c r="R99" s="2">
        <v>0.66666666666666696</v>
      </c>
      <c r="S99" s="2">
        <v>114</v>
      </c>
      <c r="T99" s="2">
        <v>153</v>
      </c>
      <c r="U99" s="2">
        <v>7</v>
      </c>
      <c r="V99" s="2">
        <v>24</v>
      </c>
      <c r="W99" s="2">
        <f>Table11[[#This Row],[takeprofit]]-Table11[[#This Row],[stoploss]]</f>
        <v>0.15999999999999998</v>
      </c>
    </row>
    <row r="100" spans="1:23" x14ac:dyDescent="0.25">
      <c r="A100" s="2">
        <f>(Table11[[#This Row],[profit]] * 1.074 * 1000) - (Table11[[#This Row],[positions]] * 0.08)</f>
        <v>6.4904000000001059</v>
      </c>
      <c r="B100" s="2" t="s">
        <v>23</v>
      </c>
      <c r="C100" s="2">
        <v>744</v>
      </c>
      <c r="D100" s="2" t="s">
        <v>30</v>
      </c>
      <c r="E100" s="2">
        <v>0.2</v>
      </c>
      <c r="F100" s="2">
        <v>0.15</v>
      </c>
      <c r="G100" s="2">
        <v>180</v>
      </c>
      <c r="H100" s="2">
        <v>300</v>
      </c>
      <c r="I100" s="2">
        <v>0.15</v>
      </c>
      <c r="J100" s="2">
        <v>182</v>
      </c>
      <c r="K100" s="2">
        <v>1.96000000000001E-2</v>
      </c>
      <c r="L100" s="2">
        <v>-5.7999999999998096E-3</v>
      </c>
      <c r="M100" s="2">
        <v>0.58791208791208804</v>
      </c>
      <c r="N100" s="2">
        <v>0.51648351648351698</v>
      </c>
      <c r="O100" s="2">
        <v>1.0769230769230801E-4</v>
      </c>
      <c r="P100" s="2">
        <v>6.3225806451613095E-4</v>
      </c>
      <c r="Q100" s="2">
        <v>5.8709677419354804</v>
      </c>
      <c r="R100" s="2">
        <v>0.41666666666666702</v>
      </c>
      <c r="S100" s="2">
        <v>197</v>
      </c>
      <c r="T100" s="2">
        <v>84</v>
      </c>
      <c r="U100" s="2">
        <v>44</v>
      </c>
      <c r="V100" s="2">
        <v>53</v>
      </c>
      <c r="W100" s="2">
        <f>Table11[[#This Row],[takeprofit]]-Table11[[#This Row],[stoploss]]</f>
        <v>5.0000000000000017E-2</v>
      </c>
    </row>
    <row r="101" spans="1:23" x14ac:dyDescent="0.25">
      <c r="A101" s="2">
        <f>(Table11[[#This Row],[profit]] * 1.074 * 1000) - (Table11[[#This Row],[positions]] * 0.08)</f>
        <v>6.3808000000008587</v>
      </c>
      <c r="B101" s="2" t="s">
        <v>23</v>
      </c>
      <c r="C101" s="2">
        <v>744</v>
      </c>
      <c r="D101" s="2" t="s">
        <v>30</v>
      </c>
      <c r="E101" s="2">
        <v>0.13</v>
      </c>
      <c r="F101" s="2">
        <v>0.21</v>
      </c>
      <c r="G101" s="2">
        <v>210</v>
      </c>
      <c r="H101" s="2">
        <v>360</v>
      </c>
      <c r="I101" s="2">
        <v>0.21</v>
      </c>
      <c r="J101" s="2">
        <v>178</v>
      </c>
      <c r="K101" s="2">
        <v>1.92000000000008E-2</v>
      </c>
      <c r="L101" s="2">
        <v>-5.0999999999998798E-3</v>
      </c>
      <c r="M101" s="2">
        <v>0.51685393258427004</v>
      </c>
      <c r="N101" s="2">
        <v>0.58988764044943798</v>
      </c>
      <c r="O101" s="2">
        <v>1.0786516853933001E-4</v>
      </c>
      <c r="P101" s="2">
        <v>6.1935483870970197E-4</v>
      </c>
      <c r="Q101" s="2">
        <v>5.7419354838709697</v>
      </c>
      <c r="R101" s="2">
        <v>0.58333333333333304</v>
      </c>
      <c r="S101" s="2">
        <v>202</v>
      </c>
      <c r="T101" s="2">
        <v>65</v>
      </c>
      <c r="U101" s="2">
        <v>77</v>
      </c>
      <c r="V101" s="2">
        <v>35</v>
      </c>
      <c r="W101" s="2">
        <f>Table11[[#This Row],[takeprofit]]-Table11[[#This Row],[stoploss]]</f>
        <v>-7.9999999999999988E-2</v>
      </c>
    </row>
    <row r="102" spans="1:23" x14ac:dyDescent="0.25">
      <c r="A102" s="2">
        <f>(Table11[[#This Row],[profit]] * 1.074 * 1000) - (Table11[[#This Row],[positions]] * 0.08)</f>
        <v>5.9610000000011834</v>
      </c>
      <c r="B102" s="2" t="s">
        <v>23</v>
      </c>
      <c r="C102" s="2">
        <v>744</v>
      </c>
      <c r="D102" s="2" t="s">
        <v>30</v>
      </c>
      <c r="E102" s="2">
        <v>0.11</v>
      </c>
      <c r="F102" s="2">
        <v>0.11</v>
      </c>
      <c r="G102" s="2">
        <v>90</v>
      </c>
      <c r="H102" s="2">
        <v>1140</v>
      </c>
      <c r="I102" s="2">
        <v>0.21</v>
      </c>
      <c r="J102" s="2">
        <v>147</v>
      </c>
      <c r="K102" s="2">
        <v>1.6500000000001101E-2</v>
      </c>
      <c r="L102" s="2">
        <v>-3.2999999999994102E-3</v>
      </c>
      <c r="M102" s="2">
        <v>0.45578231292517002</v>
      </c>
      <c r="N102" s="2">
        <v>0.61224489795918402</v>
      </c>
      <c r="O102" s="2">
        <v>1.12244897959191E-4</v>
      </c>
      <c r="P102" s="2">
        <v>5.3225806451616398E-4</v>
      </c>
      <c r="Q102" s="2">
        <v>4.7419354838709697</v>
      </c>
      <c r="R102" s="2">
        <v>0.61538461538461497</v>
      </c>
      <c r="S102" s="2">
        <v>143</v>
      </c>
      <c r="T102" s="2">
        <v>84</v>
      </c>
      <c r="U102" s="2">
        <v>49</v>
      </c>
      <c r="V102" s="2">
        <v>14</v>
      </c>
      <c r="W102" s="2">
        <f>Table11[[#This Row],[takeprofit]]-Table11[[#This Row],[stoploss]]</f>
        <v>-9.9999999999999992E-2</v>
      </c>
    </row>
    <row r="103" spans="1:23" x14ac:dyDescent="0.25">
      <c r="A103" s="2">
        <f>(Table11[[#This Row],[profit]] * 1.074 * 1000) - (Table11[[#This Row],[positions]] * 0.08)</f>
        <v>7.0899999999998933</v>
      </c>
      <c r="B103" s="2" t="s">
        <v>23</v>
      </c>
      <c r="C103" s="2">
        <v>744</v>
      </c>
      <c r="D103" s="2" t="s">
        <v>30</v>
      </c>
      <c r="E103" s="2">
        <v>0.05</v>
      </c>
      <c r="F103" s="2">
        <v>0.16</v>
      </c>
      <c r="G103" s="2">
        <v>90</v>
      </c>
      <c r="H103" s="2">
        <v>900</v>
      </c>
      <c r="I103" s="2">
        <v>0.19</v>
      </c>
      <c r="J103" s="2">
        <v>247</v>
      </c>
      <c r="K103" s="2">
        <v>2.4999999999999901E-2</v>
      </c>
      <c r="L103" s="2">
        <v>-6.6999999999979298E-3</v>
      </c>
      <c r="M103" s="2">
        <v>0.51012145748987903</v>
      </c>
      <c r="N103" s="2">
        <v>0.71255060728744901</v>
      </c>
      <c r="O103" s="2">
        <v>1.01214574898785E-4</v>
      </c>
      <c r="P103" s="2">
        <v>8.0645161290322299E-4</v>
      </c>
      <c r="Q103" s="2">
        <v>7.9677419354838701</v>
      </c>
      <c r="R103" s="2">
        <v>0.66666666666666696</v>
      </c>
      <c r="S103" s="2">
        <v>101</v>
      </c>
      <c r="T103" s="2">
        <v>76</v>
      </c>
      <c r="U103" s="2">
        <v>155</v>
      </c>
      <c r="V103" s="2">
        <v>16</v>
      </c>
      <c r="W103" s="2">
        <f>Table11[[#This Row],[takeprofit]]-Table11[[#This Row],[stoploss]]</f>
        <v>-0.14000000000000001</v>
      </c>
    </row>
    <row r="104" spans="1:23" x14ac:dyDescent="0.25">
      <c r="A104" s="18">
        <f>(Table11[[#This Row],[profit]] * 1.074 * 1000) - (Table11[[#This Row],[positions]] * 0.08)</f>
        <v>7.2588000000000044</v>
      </c>
      <c r="B104" s="2" t="s">
        <v>23</v>
      </c>
      <c r="C104" s="2">
        <v>744</v>
      </c>
      <c r="D104" s="2" t="s">
        <v>30</v>
      </c>
      <c r="E104" s="2">
        <v>0.04</v>
      </c>
      <c r="F104" s="2">
        <v>0.15</v>
      </c>
      <c r="G104" s="2">
        <v>180</v>
      </c>
      <c r="H104" s="2">
        <v>660</v>
      </c>
      <c r="I104" s="2">
        <v>0.19</v>
      </c>
      <c r="J104" s="2">
        <v>261</v>
      </c>
      <c r="K104" s="2">
        <v>2.6200000000000001E-2</v>
      </c>
      <c r="L104" s="2">
        <v>-9.8999999999989097E-3</v>
      </c>
      <c r="M104" s="2">
        <v>0.56321839080459801</v>
      </c>
      <c r="N104" s="2">
        <v>0.77011494252873602</v>
      </c>
      <c r="O104" s="2">
        <v>1.00383141762452E-4</v>
      </c>
      <c r="P104" s="2">
        <v>8.4516129032258095E-4</v>
      </c>
      <c r="Q104" s="2">
        <v>8.4193548387096797</v>
      </c>
      <c r="R104" s="2">
        <v>0.58333333333333304</v>
      </c>
      <c r="S104" s="2">
        <v>104</v>
      </c>
      <c r="T104" s="2">
        <v>35</v>
      </c>
      <c r="U104" s="2">
        <v>198</v>
      </c>
      <c r="V104" s="2">
        <v>28</v>
      </c>
      <c r="W104" s="2">
        <f>Table11[[#This Row],[takeprofit]]-Table11[[#This Row],[stoploss]]</f>
        <v>-0.15</v>
      </c>
    </row>
    <row r="105" spans="1:23" x14ac:dyDescent="0.25">
      <c r="A105" s="2">
        <f>(Table11[[#This Row],[profit]] * 1.074 * 1000) - (Table11[[#This Row],[positions]] * 0.08)</f>
        <v>6.5562000000008638</v>
      </c>
      <c r="B105" s="2" t="s">
        <v>23</v>
      </c>
      <c r="C105" s="2">
        <v>744</v>
      </c>
      <c r="D105" s="2" t="s">
        <v>30</v>
      </c>
      <c r="E105" s="2">
        <v>0.19</v>
      </c>
      <c r="F105" s="2">
        <v>0.14000000000000001</v>
      </c>
      <c r="G105" s="2">
        <v>210</v>
      </c>
      <c r="H105" s="2">
        <v>240</v>
      </c>
      <c r="I105" s="2">
        <v>0.11</v>
      </c>
      <c r="J105" s="2">
        <v>204</v>
      </c>
      <c r="K105" s="2">
        <v>2.1300000000000801E-2</v>
      </c>
      <c r="L105" s="2">
        <v>-5.1999999999989797E-3</v>
      </c>
      <c r="M105" s="2">
        <v>0.54901960784313697</v>
      </c>
      <c r="N105" s="2">
        <v>0.47058823529411797</v>
      </c>
      <c r="O105" s="2">
        <v>1.04411764705886E-4</v>
      </c>
      <c r="P105" s="2">
        <v>6.8709677419357296E-4</v>
      </c>
      <c r="Q105" s="2">
        <v>6.5806451612903203</v>
      </c>
      <c r="R105" s="2">
        <v>0.5</v>
      </c>
      <c r="S105" s="2">
        <v>183</v>
      </c>
      <c r="T105" s="2">
        <v>64</v>
      </c>
      <c r="U105" s="2">
        <v>54</v>
      </c>
      <c r="V105" s="2">
        <v>85</v>
      </c>
      <c r="W105" s="2">
        <f>Table11[[#This Row],[takeprofit]]-Table11[[#This Row],[stoploss]]</f>
        <v>0.08</v>
      </c>
    </row>
    <row r="106" spans="1:23" x14ac:dyDescent="0.25">
      <c r="A106" s="2">
        <f>(Table11[[#This Row],[profit]] * 1.074 * 1000) - (Table11[[#This Row],[positions]] * 0.08)</f>
        <v>6.6406000000021521</v>
      </c>
      <c r="B106" s="2" t="s">
        <v>23</v>
      </c>
      <c r="C106" s="2">
        <v>744</v>
      </c>
      <c r="D106" s="2" t="s">
        <v>30</v>
      </c>
      <c r="E106" s="2">
        <v>0.03</v>
      </c>
      <c r="F106" s="2">
        <v>0.16</v>
      </c>
      <c r="G106" s="2">
        <v>210</v>
      </c>
      <c r="H106" s="2">
        <v>1140</v>
      </c>
      <c r="I106" s="2">
        <v>0.21</v>
      </c>
      <c r="J106" s="2">
        <v>211</v>
      </c>
      <c r="K106" s="2">
        <v>2.1900000000002001E-2</v>
      </c>
      <c r="L106" s="2">
        <v>-5.1999999999989797E-3</v>
      </c>
      <c r="M106" s="2">
        <v>0.49289099526066299</v>
      </c>
      <c r="N106" s="2">
        <v>0.83412322274881501</v>
      </c>
      <c r="O106" s="2">
        <v>1.0379146919432199E-4</v>
      </c>
      <c r="P106" s="2">
        <v>7.0645161290329103E-4</v>
      </c>
      <c r="Q106" s="2">
        <v>6.8064516129032304</v>
      </c>
      <c r="R106" s="2">
        <v>0.75</v>
      </c>
      <c r="S106" s="2">
        <v>108</v>
      </c>
      <c r="T106" s="2">
        <v>21</v>
      </c>
      <c r="U106" s="2">
        <v>175</v>
      </c>
      <c r="V106" s="2">
        <v>15</v>
      </c>
      <c r="W106" s="2">
        <f>Table11[[#This Row],[takeprofit]]-Table11[[#This Row],[stoploss]]</f>
        <v>-0.18</v>
      </c>
    </row>
    <row r="107" spans="1:23" x14ac:dyDescent="0.25">
      <c r="A107" s="2">
        <f>(Table11[[#This Row],[profit]] * 1.074 * 1000) - (Table11[[#This Row],[positions]] * 0.08)</f>
        <v>9.7107999999983932</v>
      </c>
      <c r="B107" s="2" t="s">
        <v>23</v>
      </c>
      <c r="C107" s="2">
        <v>744</v>
      </c>
      <c r="D107" s="2" t="s">
        <v>30</v>
      </c>
      <c r="E107" s="2">
        <v>0.03</v>
      </c>
      <c r="F107" s="2">
        <v>0.08</v>
      </c>
      <c r="G107" s="2">
        <v>180</v>
      </c>
      <c r="H107" s="2">
        <v>180</v>
      </c>
      <c r="I107" s="2">
        <v>0.13</v>
      </c>
      <c r="J107" s="2">
        <v>472</v>
      </c>
      <c r="K107" s="2">
        <v>4.4199999999998497E-2</v>
      </c>
      <c r="L107" s="2">
        <v>-8.2000000000008698E-3</v>
      </c>
      <c r="M107" s="2">
        <v>0.56991525423728795</v>
      </c>
      <c r="N107" s="2">
        <v>0.78389830508474601</v>
      </c>
      <c r="O107" s="3">
        <v>9.3644067796606897E-5</v>
      </c>
      <c r="P107" s="2">
        <v>1.4258064516128499E-3</v>
      </c>
      <c r="Q107" s="2">
        <v>15.2258064516129</v>
      </c>
      <c r="R107" s="2">
        <v>0.75</v>
      </c>
      <c r="S107" s="2">
        <v>62</v>
      </c>
      <c r="T107" s="2">
        <v>25</v>
      </c>
      <c r="U107" s="2">
        <v>369</v>
      </c>
      <c r="V107" s="2">
        <v>77</v>
      </c>
      <c r="W107" s="2">
        <f>Table11[[#This Row],[takeprofit]]-Table11[[#This Row],[stoploss]]</f>
        <v>-0.1</v>
      </c>
    </row>
    <row r="108" spans="1:23" x14ac:dyDescent="0.25">
      <c r="A108" s="2">
        <f>(Table11[[#This Row],[profit]] * 1.074 * 1000) - (Table11[[#This Row],[positions]] * 0.08)</f>
        <v>5.7757999999996805</v>
      </c>
      <c r="B108" s="2" t="s">
        <v>23</v>
      </c>
      <c r="C108" s="2">
        <v>744</v>
      </c>
      <c r="D108" s="2" t="s">
        <v>30</v>
      </c>
      <c r="E108" s="2">
        <v>0.13</v>
      </c>
      <c r="F108" s="2">
        <v>0.15</v>
      </c>
      <c r="G108" s="2">
        <v>180</v>
      </c>
      <c r="H108" s="2">
        <v>660</v>
      </c>
      <c r="I108" s="2">
        <v>0.22</v>
      </c>
      <c r="J108" s="2">
        <v>152</v>
      </c>
      <c r="K108" s="2">
        <v>1.6699999999999701E-2</v>
      </c>
      <c r="L108" s="2">
        <v>-5.1999999999994299E-3</v>
      </c>
      <c r="M108" s="2">
        <v>0.54605263157894701</v>
      </c>
      <c r="N108" s="2">
        <v>0.58552631578947401</v>
      </c>
      <c r="O108" s="2">
        <v>1.0986842105263E-4</v>
      </c>
      <c r="P108" s="2">
        <v>5.3870967741934605E-4</v>
      </c>
      <c r="Q108" s="2">
        <v>4.9032258064516103</v>
      </c>
      <c r="R108" s="2">
        <v>0.66666666666666696</v>
      </c>
      <c r="S108" s="2">
        <v>208</v>
      </c>
      <c r="T108" s="2">
        <v>74</v>
      </c>
      <c r="U108" s="2">
        <v>60</v>
      </c>
      <c r="V108" s="2">
        <v>18</v>
      </c>
      <c r="W108" s="2">
        <f>Table11[[#This Row],[takeprofit]]-Table11[[#This Row],[stoploss]]</f>
        <v>-0.09</v>
      </c>
    </row>
    <row r="109" spans="1:23" x14ac:dyDescent="0.25">
      <c r="A109" s="2">
        <f>(Table11[[#This Row],[profit]] * 1.074 * 1000) - (Table11[[#This Row],[positions]] * 0.08)</f>
        <v>6.2340000000001083</v>
      </c>
      <c r="B109" s="2" t="s">
        <v>23</v>
      </c>
      <c r="C109" s="2">
        <v>744</v>
      </c>
      <c r="D109" s="2" t="s">
        <v>30</v>
      </c>
      <c r="E109" s="2">
        <v>0.13</v>
      </c>
      <c r="F109" s="2">
        <v>0.18</v>
      </c>
      <c r="G109" s="2">
        <v>90</v>
      </c>
      <c r="H109" s="2">
        <v>780</v>
      </c>
      <c r="I109" s="2">
        <v>0.18</v>
      </c>
      <c r="J109" s="2">
        <v>204</v>
      </c>
      <c r="K109" s="2">
        <v>2.1000000000000098E-2</v>
      </c>
      <c r="L109" s="2">
        <v>-3.6999999999984801E-3</v>
      </c>
      <c r="M109" s="2">
        <v>0.50490196078431404</v>
      </c>
      <c r="N109" s="2">
        <v>0.54901960784313697</v>
      </c>
      <c r="O109" s="2">
        <v>1.02941176470589E-4</v>
      </c>
      <c r="P109" s="2">
        <v>6.7741935483871404E-4</v>
      </c>
      <c r="Q109" s="2">
        <v>6.5806451612903203</v>
      </c>
      <c r="R109" s="2">
        <v>0.75</v>
      </c>
      <c r="S109" s="2">
        <v>125</v>
      </c>
      <c r="T109" s="2">
        <v>127</v>
      </c>
      <c r="U109" s="2">
        <v>57</v>
      </c>
      <c r="V109" s="2">
        <v>20</v>
      </c>
      <c r="W109" s="2">
        <f>Table11[[#This Row],[takeprofit]]-Table11[[#This Row],[stoploss]]</f>
        <v>-4.9999999999999989E-2</v>
      </c>
    </row>
    <row r="110" spans="1:23" x14ac:dyDescent="0.25">
      <c r="A110" s="2">
        <f>(Table11[[#This Row],[profit]] * 1.074 * 1000) - (Table11[[#This Row],[positions]] * 0.08)</f>
        <v>5.0612000000003228</v>
      </c>
      <c r="B110" s="2" t="s">
        <v>23</v>
      </c>
      <c r="C110" s="2">
        <v>744</v>
      </c>
      <c r="D110" s="2" t="s">
        <v>30</v>
      </c>
      <c r="E110" s="2">
        <v>0.26</v>
      </c>
      <c r="F110" s="2">
        <v>0.09</v>
      </c>
      <c r="G110" s="2">
        <v>90</v>
      </c>
      <c r="H110" s="2">
        <v>1140</v>
      </c>
      <c r="I110" s="2">
        <v>0.21</v>
      </c>
      <c r="J110" s="2">
        <v>122</v>
      </c>
      <c r="K110" s="2">
        <v>1.38000000000003E-2</v>
      </c>
      <c r="L110" s="2">
        <v>-4.1999999999999798E-3</v>
      </c>
      <c r="M110" s="2">
        <v>0.47540983606557402</v>
      </c>
      <c r="N110" s="2">
        <v>0.55737704918032804</v>
      </c>
      <c r="O110" s="2">
        <v>1.1311475409836301E-4</v>
      </c>
      <c r="P110" s="2">
        <v>4.4516129032258901E-4</v>
      </c>
      <c r="Q110" s="2">
        <v>3.9354838709677402</v>
      </c>
      <c r="R110" s="2">
        <v>0.53846153846153799</v>
      </c>
      <c r="S110" s="2">
        <v>171</v>
      </c>
      <c r="T110" s="2">
        <v>102</v>
      </c>
      <c r="U110" s="2">
        <v>10</v>
      </c>
      <c r="V110" s="2">
        <v>10</v>
      </c>
      <c r="W110" s="2">
        <f>Table11[[#This Row],[takeprofit]]-Table11[[#This Row],[stoploss]]</f>
        <v>5.0000000000000017E-2</v>
      </c>
    </row>
    <row r="111" spans="1:23" x14ac:dyDescent="0.25">
      <c r="A111" s="2">
        <f>(Table11[[#This Row],[profit]] * 1.074 * 1000) - (Table11[[#This Row],[positions]] * 0.08)</f>
        <v>5.8504000000010716</v>
      </c>
      <c r="B111" s="2" t="s">
        <v>23</v>
      </c>
      <c r="C111" s="2">
        <v>744</v>
      </c>
      <c r="D111" s="2" t="s">
        <v>30</v>
      </c>
      <c r="E111" s="2">
        <v>0.08</v>
      </c>
      <c r="F111" s="2">
        <v>0.15</v>
      </c>
      <c r="G111" s="2">
        <v>150</v>
      </c>
      <c r="H111" s="2">
        <v>720</v>
      </c>
      <c r="I111" s="2">
        <v>0.16</v>
      </c>
      <c r="J111" s="2">
        <v>190</v>
      </c>
      <c r="K111" s="2">
        <v>1.9600000000000999E-2</v>
      </c>
      <c r="L111" s="2">
        <v>-1.07999999999997E-2</v>
      </c>
      <c r="M111" s="2">
        <v>0.56315789473684197</v>
      </c>
      <c r="N111" s="2">
        <v>0.66315789473684195</v>
      </c>
      <c r="O111" s="2">
        <v>1.0315789473684701E-4</v>
      </c>
      <c r="P111" s="2">
        <v>6.3225806451616001E-4</v>
      </c>
      <c r="Q111" s="2">
        <v>6.1290322580645196</v>
      </c>
      <c r="R111" s="2">
        <v>0.58333333333333304</v>
      </c>
      <c r="S111" s="2">
        <v>134</v>
      </c>
      <c r="T111" s="2">
        <v>52</v>
      </c>
      <c r="U111" s="2">
        <v>105</v>
      </c>
      <c r="V111" s="2">
        <v>33</v>
      </c>
      <c r="W111" s="2">
        <f>Table11[[#This Row],[takeprofit]]-Table11[[#This Row],[stoploss]]</f>
        <v>-0.08</v>
      </c>
    </row>
    <row r="112" spans="1:23" x14ac:dyDescent="0.25">
      <c r="A112" s="2">
        <f>(Table11[[#This Row],[profit]] * 1.074 * 1000) - (Table11[[#This Row],[positions]] * 0.08)</f>
        <v>6.614400000000753</v>
      </c>
      <c r="B112" s="2" t="s">
        <v>23</v>
      </c>
      <c r="C112" s="2">
        <v>744</v>
      </c>
      <c r="D112" s="2" t="s">
        <v>30</v>
      </c>
      <c r="E112" s="2">
        <v>0.06</v>
      </c>
      <c r="F112" s="2">
        <v>0.08</v>
      </c>
      <c r="G112" s="2">
        <v>180</v>
      </c>
      <c r="H112" s="2">
        <v>240</v>
      </c>
      <c r="I112" s="2">
        <v>0.21</v>
      </c>
      <c r="J112" s="2">
        <v>261</v>
      </c>
      <c r="K112" s="2">
        <v>2.5600000000000699E-2</v>
      </c>
      <c r="L112" s="2">
        <v>-5.4000000000014002E-3</v>
      </c>
      <c r="M112" s="2">
        <v>0.57088122605364</v>
      </c>
      <c r="N112" s="2">
        <v>0.69731800766283503</v>
      </c>
      <c r="O112" s="3">
        <v>9.8084291187742299E-5</v>
      </c>
      <c r="P112" s="2">
        <v>8.2580645161292696E-4</v>
      </c>
      <c r="Q112" s="2">
        <v>8.4193548387096797</v>
      </c>
      <c r="R112" s="2">
        <v>0.66666666666666696</v>
      </c>
      <c r="S112" s="2">
        <v>126</v>
      </c>
      <c r="T112" s="2">
        <v>58</v>
      </c>
      <c r="U112" s="2">
        <v>175</v>
      </c>
      <c r="V112" s="2">
        <v>27</v>
      </c>
      <c r="W112" s="2">
        <f>Table11[[#This Row],[takeprofit]]-Table11[[#This Row],[stoploss]]</f>
        <v>-0.15</v>
      </c>
    </row>
    <row r="113" spans="1:23" x14ac:dyDescent="0.25">
      <c r="A113" s="2">
        <f>(Table11[[#This Row],[profit]] * 1.074 * 1000) - (Table11[[#This Row],[positions]] * 0.08)</f>
        <v>5.1883999999998913</v>
      </c>
      <c r="B113" s="2" t="s">
        <v>23</v>
      </c>
      <c r="C113" s="2">
        <v>744</v>
      </c>
      <c r="D113" s="2" t="s">
        <v>30</v>
      </c>
      <c r="E113" s="2">
        <v>0.27</v>
      </c>
      <c r="F113" s="2">
        <v>0.18</v>
      </c>
      <c r="G113" s="2">
        <v>120</v>
      </c>
      <c r="H113" s="2">
        <v>780</v>
      </c>
      <c r="I113" s="2">
        <v>0.26</v>
      </c>
      <c r="J113" s="2">
        <v>158</v>
      </c>
      <c r="K113" s="2">
        <v>1.65999999999999E-2</v>
      </c>
      <c r="L113" s="2">
        <v>-3.6000000000000502E-3</v>
      </c>
      <c r="M113" s="2">
        <v>0.512658227848101</v>
      </c>
      <c r="N113" s="2">
        <v>0.550632911392405</v>
      </c>
      <c r="O113" s="2">
        <v>1.0506329113924E-4</v>
      </c>
      <c r="P113" s="2">
        <v>5.3548387096774E-4</v>
      </c>
      <c r="Q113" s="2">
        <v>5.0967741935483897</v>
      </c>
      <c r="R113" s="2">
        <v>0.75</v>
      </c>
      <c r="S113" s="2">
        <v>176</v>
      </c>
      <c r="T113" s="2">
        <v>125</v>
      </c>
      <c r="U113" s="2">
        <v>20</v>
      </c>
      <c r="V113" s="2">
        <v>13</v>
      </c>
      <c r="W113" s="2">
        <f>Table11[[#This Row],[takeprofit]]-Table11[[#This Row],[stoploss]]</f>
        <v>1.0000000000000009E-2</v>
      </c>
    </row>
    <row r="114" spans="1:23" x14ac:dyDescent="0.25">
      <c r="A114" s="18">
        <f>(Table11[[#This Row],[profit]] * 1.074 * 1000) - (Table11[[#This Row],[positions]] * 0.08)</f>
        <v>5.5644000000018288</v>
      </c>
      <c r="B114" s="2" t="s">
        <v>23</v>
      </c>
      <c r="C114" s="2">
        <v>744</v>
      </c>
      <c r="D114" s="2" t="s">
        <v>30</v>
      </c>
      <c r="E114" s="2">
        <v>0.25</v>
      </c>
      <c r="F114" s="2">
        <v>0.19</v>
      </c>
      <c r="G114" s="2">
        <v>90</v>
      </c>
      <c r="H114" s="2">
        <v>600</v>
      </c>
      <c r="I114" s="2">
        <v>0.17</v>
      </c>
      <c r="J114" s="2">
        <v>207</v>
      </c>
      <c r="K114" s="2">
        <v>2.06000000000017E-2</v>
      </c>
      <c r="L114" s="2">
        <v>-1.1000000000001E-3</v>
      </c>
      <c r="M114" s="2">
        <v>0.52657004830917897</v>
      </c>
      <c r="N114" s="2">
        <v>0.50724637681159401</v>
      </c>
      <c r="O114" s="3">
        <v>9.9516908212568696E-5</v>
      </c>
      <c r="P114" s="2">
        <v>6.64516129032314E-4</v>
      </c>
      <c r="Q114" s="2">
        <v>6.67741935483871</v>
      </c>
      <c r="R114" s="2">
        <v>0.58333333333333304</v>
      </c>
      <c r="S114" s="2">
        <v>132</v>
      </c>
      <c r="T114" s="2">
        <v>159</v>
      </c>
      <c r="U114" s="2">
        <v>18</v>
      </c>
      <c r="V114" s="2">
        <v>30</v>
      </c>
      <c r="W114" s="2">
        <f>Table11[[#This Row],[takeprofit]]-Table11[[#This Row],[stoploss]]</f>
        <v>7.9999999999999988E-2</v>
      </c>
    </row>
    <row r="115" spans="1:23" x14ac:dyDescent="0.25">
      <c r="A115" s="2">
        <f>(Table11[[#This Row],[profit]] * 1.074 * 1000) - (Table11[[#This Row],[positions]] * 0.08)</f>
        <v>7.8705999999975269</v>
      </c>
      <c r="B115" s="2" t="s">
        <v>23</v>
      </c>
      <c r="C115" s="2">
        <v>744</v>
      </c>
      <c r="D115" s="2" t="s">
        <v>30</v>
      </c>
      <c r="E115" s="2">
        <v>0.03</v>
      </c>
      <c r="F115" s="2">
        <v>0.09</v>
      </c>
      <c r="G115" s="2">
        <v>150</v>
      </c>
      <c r="H115" s="2">
        <v>180</v>
      </c>
      <c r="I115" s="2">
        <v>0.25</v>
      </c>
      <c r="J115" s="2">
        <v>397</v>
      </c>
      <c r="K115" s="2">
        <v>3.6899999999997699E-2</v>
      </c>
      <c r="L115" s="2">
        <v>-8.7000000000019301E-3</v>
      </c>
      <c r="M115" s="2">
        <v>0.53148614609571798</v>
      </c>
      <c r="N115" s="2">
        <v>0.80100755667506296</v>
      </c>
      <c r="O115" s="3">
        <v>9.2947103274553395E-5</v>
      </c>
      <c r="P115" s="2">
        <v>1.1903225806450899E-3</v>
      </c>
      <c r="Q115" s="2">
        <v>12.806451612903199</v>
      </c>
      <c r="R115" s="2">
        <v>0.75</v>
      </c>
      <c r="S115" s="2">
        <v>78</v>
      </c>
      <c r="T115" s="2">
        <v>56</v>
      </c>
      <c r="U115" s="2">
        <v>315</v>
      </c>
      <c r="V115" s="2">
        <v>25</v>
      </c>
      <c r="W115" s="2">
        <f>Table11[[#This Row],[takeprofit]]-Table11[[#This Row],[stoploss]]</f>
        <v>-0.22</v>
      </c>
    </row>
    <row r="116" spans="1:23" x14ac:dyDescent="0.25">
      <c r="A116" s="2">
        <f>(Table11[[#This Row],[profit]] * 1.074 * 1000) - (Table11[[#This Row],[positions]] * 0.08)</f>
        <v>5.6138000000005377</v>
      </c>
      <c r="B116" s="2" t="s">
        <v>23</v>
      </c>
      <c r="C116" s="2">
        <v>744</v>
      </c>
      <c r="D116" s="2" t="s">
        <v>30</v>
      </c>
      <c r="E116" s="2">
        <v>0.26</v>
      </c>
      <c r="F116" s="2">
        <v>0.14000000000000001</v>
      </c>
      <c r="G116" s="2">
        <v>60</v>
      </c>
      <c r="H116" s="2">
        <v>480</v>
      </c>
      <c r="I116" s="2">
        <v>0.18</v>
      </c>
      <c r="J116" s="2">
        <v>248</v>
      </c>
      <c r="K116" s="2">
        <v>2.3700000000000498E-2</v>
      </c>
      <c r="L116" s="2">
        <v>-8.9999999999990099E-4</v>
      </c>
      <c r="M116" s="2">
        <v>0.52822580645161299</v>
      </c>
      <c r="N116" s="2">
        <v>0.52419354838709697</v>
      </c>
      <c r="O116" s="3">
        <v>9.5564516129034295E-5</v>
      </c>
      <c r="P116" s="2">
        <v>7.6451612903227404E-4</v>
      </c>
      <c r="Q116" s="2">
        <v>8</v>
      </c>
      <c r="R116" s="2">
        <v>0.83333333333333304</v>
      </c>
      <c r="S116" s="2">
        <v>112</v>
      </c>
      <c r="T116" s="2">
        <v>214</v>
      </c>
      <c r="U116" s="2">
        <v>15</v>
      </c>
      <c r="V116" s="2">
        <v>19</v>
      </c>
      <c r="W116" s="2">
        <f>Table11[[#This Row],[takeprofit]]-Table11[[#This Row],[stoploss]]</f>
        <v>8.0000000000000016E-2</v>
      </c>
    </row>
    <row r="117" spans="1:23" x14ac:dyDescent="0.25">
      <c r="A117" s="2">
        <f>(Table11[[#This Row],[profit]] * 1.074 * 1000) - (Table11[[#This Row],[positions]] * 0.08)</f>
        <v>4.8081999999987115</v>
      </c>
      <c r="B117" s="2" t="s">
        <v>23</v>
      </c>
      <c r="C117" s="2">
        <v>744</v>
      </c>
      <c r="D117" s="2" t="s">
        <v>30</v>
      </c>
      <c r="E117" s="2">
        <v>0.3</v>
      </c>
      <c r="F117" s="2">
        <v>0.19</v>
      </c>
      <c r="G117" s="2">
        <v>60</v>
      </c>
      <c r="H117" s="2">
        <v>1080</v>
      </c>
      <c r="I117" s="2">
        <v>0.31</v>
      </c>
      <c r="J117" s="2">
        <v>199</v>
      </c>
      <c r="K117" s="2">
        <v>1.9299999999998801E-2</v>
      </c>
      <c r="L117" s="2">
        <v>0</v>
      </c>
      <c r="M117" s="2">
        <v>0.48241206030150802</v>
      </c>
      <c r="N117" s="2">
        <v>0.53768844221105505</v>
      </c>
      <c r="O117" s="3">
        <v>9.6984924623109406E-5</v>
      </c>
      <c r="P117" s="2">
        <v>6.2258064516125002E-4</v>
      </c>
      <c r="Q117" s="2">
        <v>6.4193548387096797</v>
      </c>
      <c r="R117" s="2">
        <v>0.69230769230769196</v>
      </c>
      <c r="S117" s="2">
        <v>114</v>
      </c>
      <c r="T117" s="2">
        <v>186</v>
      </c>
      <c r="U117" s="2">
        <v>9</v>
      </c>
      <c r="V117" s="2">
        <v>4</v>
      </c>
      <c r="W117" s="2">
        <f>Table11[[#This Row],[takeprofit]]-Table11[[#This Row],[stoploss]]</f>
        <v>-1.0000000000000009E-2</v>
      </c>
    </row>
    <row r="118" spans="1:23" x14ac:dyDescent="0.25">
      <c r="A118" s="2">
        <f>(Table11[[#This Row],[profit]] * 1.074 * 1000) - (Table11[[#This Row],[positions]] * 0.08)</f>
        <v>6.69239999999688</v>
      </c>
      <c r="B118" s="2" t="s">
        <v>23</v>
      </c>
      <c r="C118" s="2">
        <v>744</v>
      </c>
      <c r="D118" s="2" t="s">
        <v>30</v>
      </c>
      <c r="E118" s="2">
        <v>0.27</v>
      </c>
      <c r="F118" s="2">
        <v>0.18</v>
      </c>
      <c r="G118" s="2">
        <v>30</v>
      </c>
      <c r="H118" s="2">
        <v>480</v>
      </c>
      <c r="I118" s="2">
        <v>0.3</v>
      </c>
      <c r="J118" s="2">
        <v>354</v>
      </c>
      <c r="K118" s="2">
        <v>3.2599999999997097E-2</v>
      </c>
      <c r="L118" s="2">
        <v>-7.0000000000014495E-4</v>
      </c>
      <c r="M118" s="2">
        <v>0.53389830508474601</v>
      </c>
      <c r="N118" s="2">
        <v>0.48870056497175102</v>
      </c>
      <c r="O118" s="3">
        <v>9.2090395480217701E-5</v>
      </c>
      <c r="P118" s="2">
        <v>1.0516129032257101E-3</v>
      </c>
      <c r="Q118" s="2">
        <v>11.419354838709699</v>
      </c>
      <c r="R118" s="2">
        <v>0.75</v>
      </c>
      <c r="S118" s="2">
        <v>61</v>
      </c>
      <c r="T118" s="2">
        <v>344</v>
      </c>
      <c r="U118" s="2">
        <v>8</v>
      </c>
      <c r="V118" s="2">
        <v>2</v>
      </c>
      <c r="W118" s="2">
        <f>Table11[[#This Row],[takeprofit]]-Table11[[#This Row],[stoploss]]</f>
        <v>-2.9999999999999971E-2</v>
      </c>
    </row>
    <row r="119" spans="1:23" x14ac:dyDescent="0.25">
      <c r="A119" s="2">
        <f>(Table11[[#This Row],[profit]] * 1.074 * 1000) - (Table11[[#This Row],[positions]] * 0.08)</f>
        <v>6.7493999999998984</v>
      </c>
      <c r="B119" s="2" t="s">
        <v>23</v>
      </c>
      <c r="C119" s="2">
        <v>744</v>
      </c>
      <c r="D119" s="2" t="s">
        <v>30</v>
      </c>
      <c r="E119" s="2">
        <v>0.31</v>
      </c>
      <c r="F119" s="2">
        <v>0.16</v>
      </c>
      <c r="G119" s="2">
        <v>60</v>
      </c>
      <c r="H119" s="2">
        <v>180</v>
      </c>
      <c r="I119" s="2">
        <v>0.16</v>
      </c>
      <c r="J119" s="2">
        <v>360</v>
      </c>
      <c r="K119" s="2">
        <v>3.30999999999999E-2</v>
      </c>
      <c r="L119" s="2">
        <v>-1.03999999999995E-2</v>
      </c>
      <c r="M119" s="2">
        <v>0.53611111111111098</v>
      </c>
      <c r="N119" s="2">
        <v>0.49722222222222201</v>
      </c>
      <c r="O119" s="3">
        <v>9.1944444444444205E-5</v>
      </c>
      <c r="P119" s="2">
        <v>1.0677419354838699E-3</v>
      </c>
      <c r="Q119" s="2">
        <v>11.6129032258065</v>
      </c>
      <c r="R119" s="2">
        <v>0.5</v>
      </c>
      <c r="S119" s="2">
        <v>95</v>
      </c>
      <c r="T119" s="2">
        <v>312</v>
      </c>
      <c r="U119" s="2">
        <v>11</v>
      </c>
      <c r="V119" s="2">
        <v>37</v>
      </c>
      <c r="W119" s="2">
        <f>Table11[[#This Row],[takeprofit]]-Table11[[#This Row],[stoploss]]</f>
        <v>0.15</v>
      </c>
    </row>
    <row r="120" spans="1:23" x14ac:dyDescent="0.25">
      <c r="A120" s="2">
        <f>(Table11[[#This Row],[profit]] * 1.074 * 1000) - (Table11[[#This Row],[positions]] * 0.08)</f>
        <v>5.690599999999467</v>
      </c>
      <c r="B120" s="2" t="s">
        <v>23</v>
      </c>
      <c r="C120" s="2">
        <v>744</v>
      </c>
      <c r="D120" s="2" t="s">
        <v>30</v>
      </c>
      <c r="E120" s="2">
        <v>0.14000000000000001</v>
      </c>
      <c r="F120" s="2">
        <v>0.11</v>
      </c>
      <c r="G120" s="2">
        <v>90</v>
      </c>
      <c r="H120" s="2">
        <v>180</v>
      </c>
      <c r="I120" s="2">
        <v>0.19</v>
      </c>
      <c r="J120" s="2">
        <v>290</v>
      </c>
      <c r="K120" s="2">
        <v>2.6899999999999501E-2</v>
      </c>
      <c r="L120" s="2">
        <v>-1.03000000000009E-2</v>
      </c>
      <c r="M120" s="2">
        <v>0.54482758620689697</v>
      </c>
      <c r="N120" s="2">
        <v>0.51724137931034497</v>
      </c>
      <c r="O120" s="3">
        <v>9.2758620689653397E-5</v>
      </c>
      <c r="P120" s="2">
        <v>8.6774193548385401E-4</v>
      </c>
      <c r="Q120" s="2">
        <v>9.3548387096774199</v>
      </c>
      <c r="R120" s="2">
        <v>0.58333333333333304</v>
      </c>
      <c r="S120" s="2">
        <v>123</v>
      </c>
      <c r="T120" s="2">
        <v>194</v>
      </c>
      <c r="U120" s="2">
        <v>66</v>
      </c>
      <c r="V120" s="2">
        <v>30</v>
      </c>
      <c r="W120" s="2">
        <f>Table11[[#This Row],[takeprofit]]-Table11[[#This Row],[stoploss]]</f>
        <v>-4.9999999999999989E-2</v>
      </c>
    </row>
    <row r="121" spans="1:23" x14ac:dyDescent="0.25">
      <c r="A121" s="2">
        <f>(Table11[[#This Row],[profit]] * 1.074 * 1000) - (Table11[[#This Row],[positions]] * 0.08)</f>
        <v>4.8828000000004295</v>
      </c>
      <c r="B121" s="2" t="s">
        <v>23</v>
      </c>
      <c r="C121" s="2">
        <v>744</v>
      </c>
      <c r="D121" s="2" t="s">
        <v>30</v>
      </c>
      <c r="E121" s="2">
        <v>0.13</v>
      </c>
      <c r="F121" s="2">
        <v>0.18</v>
      </c>
      <c r="G121" s="2">
        <v>180</v>
      </c>
      <c r="H121" s="2">
        <v>60</v>
      </c>
      <c r="I121" s="2">
        <v>0.2</v>
      </c>
      <c r="J121" s="2">
        <v>237</v>
      </c>
      <c r="K121" s="2">
        <v>2.22000000000004E-2</v>
      </c>
      <c r="L121" s="2">
        <v>-2.2000000000000498E-2</v>
      </c>
      <c r="M121" s="2">
        <v>0.531645569620253</v>
      </c>
      <c r="N121" s="2">
        <v>0.54008438818565396</v>
      </c>
      <c r="O121" s="3">
        <v>9.3670886075951194E-5</v>
      </c>
      <c r="P121" s="2">
        <v>7.1612903225807905E-4</v>
      </c>
      <c r="Q121" s="2">
        <v>7.6451612903225801</v>
      </c>
      <c r="R121" s="2">
        <v>0.58333333333333304</v>
      </c>
      <c r="S121" s="2">
        <v>176</v>
      </c>
      <c r="T121" s="2">
        <v>93</v>
      </c>
      <c r="U121" s="2">
        <v>96</v>
      </c>
      <c r="V121" s="2">
        <v>48</v>
      </c>
      <c r="W121" s="2">
        <f>Table11[[#This Row],[takeprofit]]-Table11[[#This Row],[stoploss]]</f>
        <v>-7.0000000000000007E-2</v>
      </c>
    </row>
    <row r="122" spans="1:23" x14ac:dyDescent="0.25">
      <c r="A122" s="2">
        <f>(Table11[[#This Row],[profit]] * 1.074 * 1000) - (Table11[[#This Row],[positions]] * 0.08)</f>
        <v>7.4827999999980648</v>
      </c>
      <c r="B122" s="2" t="s">
        <v>23</v>
      </c>
      <c r="C122" s="2">
        <v>744</v>
      </c>
      <c r="D122" s="2" t="s">
        <v>30</v>
      </c>
      <c r="E122" s="2">
        <v>0.06</v>
      </c>
      <c r="F122" s="2">
        <v>0.11</v>
      </c>
      <c r="G122" s="2">
        <v>90</v>
      </c>
      <c r="H122" s="2">
        <v>120</v>
      </c>
      <c r="I122" s="2">
        <v>0.12</v>
      </c>
      <c r="J122" s="2">
        <v>473</v>
      </c>
      <c r="K122" s="2">
        <v>4.2199999999998197E-2</v>
      </c>
      <c r="L122" s="2">
        <v>-7.9000000000006808E-3</v>
      </c>
      <c r="M122" s="2">
        <v>0.55391120507399605</v>
      </c>
      <c r="N122" s="2">
        <v>0.610993657505285</v>
      </c>
      <c r="O122" s="3">
        <v>8.9217758985197102E-5</v>
      </c>
      <c r="P122" s="2">
        <v>1.3612903225805901E-3</v>
      </c>
      <c r="Q122" s="2">
        <v>15.258064516129</v>
      </c>
      <c r="R122" s="2">
        <v>0.58333333333333304</v>
      </c>
      <c r="S122" s="2">
        <v>75</v>
      </c>
      <c r="T122" s="2">
        <v>120</v>
      </c>
      <c r="U122" s="2">
        <v>255</v>
      </c>
      <c r="V122" s="2">
        <v>98</v>
      </c>
      <c r="W122" s="2">
        <f>Table11[[#This Row],[takeprofit]]-Table11[[#This Row],[stoploss]]</f>
        <v>-0.06</v>
      </c>
    </row>
    <row r="123" spans="1:23" x14ac:dyDescent="0.25">
      <c r="A123" s="2">
        <f>(Table11[[#This Row],[profit]] * 1.074 * 1000) - (Table11[[#This Row],[positions]] * 0.08)</f>
        <v>5.1009999999992495</v>
      </c>
      <c r="B123" s="2" t="s">
        <v>23</v>
      </c>
      <c r="C123" s="2">
        <v>744</v>
      </c>
      <c r="D123" s="2" t="s">
        <v>30</v>
      </c>
      <c r="E123" s="2">
        <v>0.26</v>
      </c>
      <c r="F123" s="2">
        <v>0.21</v>
      </c>
      <c r="G123" s="2">
        <v>60</v>
      </c>
      <c r="H123" s="2">
        <v>300</v>
      </c>
      <c r="I123" s="2">
        <v>0.28999999999999998</v>
      </c>
      <c r="J123" s="2">
        <v>292</v>
      </c>
      <c r="K123" s="2">
        <v>2.6499999999999298E-2</v>
      </c>
      <c r="L123" s="2">
        <v>-2.7999999999999102E-3</v>
      </c>
      <c r="M123" s="2">
        <v>0.52397260273972601</v>
      </c>
      <c r="N123" s="2">
        <v>0.54109589041095896</v>
      </c>
      <c r="O123" s="3">
        <v>9.0753424657531893E-5</v>
      </c>
      <c r="P123" s="2">
        <v>8.5483870967739705E-4</v>
      </c>
      <c r="Q123" s="2">
        <v>9.4193548387096797</v>
      </c>
      <c r="R123" s="2">
        <v>0.75</v>
      </c>
      <c r="S123" s="2">
        <v>96</v>
      </c>
      <c r="T123" s="2">
        <v>270</v>
      </c>
      <c r="U123" s="2">
        <v>16</v>
      </c>
      <c r="V123" s="2">
        <v>6</v>
      </c>
      <c r="W123" s="2">
        <f>Table11[[#This Row],[takeprofit]]-Table11[[#This Row],[stoploss]]</f>
        <v>-2.9999999999999971E-2</v>
      </c>
    </row>
    <row r="124" spans="1:23" x14ac:dyDescent="0.25">
      <c r="A124" s="2">
        <f>(Table11[[#This Row],[profit]] * 1.074 * 1000) - (Table11[[#This Row],[positions]] * 0.08)</f>
        <v>4.2910000000010768</v>
      </c>
      <c r="B124" s="2" t="s">
        <v>23</v>
      </c>
      <c r="C124" s="2">
        <v>744</v>
      </c>
      <c r="D124" s="2" t="s">
        <v>30</v>
      </c>
      <c r="E124" s="2">
        <v>0.28000000000000003</v>
      </c>
      <c r="F124" s="2">
        <v>0.13</v>
      </c>
      <c r="G124" s="2">
        <v>60</v>
      </c>
      <c r="H124" s="2">
        <v>600</v>
      </c>
      <c r="I124" s="2">
        <v>0.14000000000000001</v>
      </c>
      <c r="J124" s="2">
        <v>235</v>
      </c>
      <c r="K124" s="2">
        <v>2.1500000000001001E-2</v>
      </c>
      <c r="L124" s="2">
        <v>-1.29999999999963E-3</v>
      </c>
      <c r="M124" s="2">
        <v>0.50638297872340399</v>
      </c>
      <c r="N124" s="2">
        <v>0.51489361702127701</v>
      </c>
      <c r="O124" s="3">
        <v>9.1489361702131806E-5</v>
      </c>
      <c r="P124" s="2">
        <v>6.9354838709680502E-4</v>
      </c>
      <c r="Q124" s="2">
        <v>7.5806451612903203</v>
      </c>
      <c r="R124" s="2">
        <v>0.76923076923076905</v>
      </c>
      <c r="S124" s="2">
        <v>113</v>
      </c>
      <c r="T124" s="2">
        <v>190</v>
      </c>
      <c r="U124" s="2">
        <v>14</v>
      </c>
      <c r="V124" s="2">
        <v>31</v>
      </c>
      <c r="W124" s="2">
        <f>Table11[[#This Row],[takeprofit]]-Table11[[#This Row],[stoploss]]</f>
        <v>0.14000000000000001</v>
      </c>
    </row>
    <row r="125" spans="1:23" x14ac:dyDescent="0.25">
      <c r="A125" s="2">
        <f>(Table11[[#This Row],[profit]] * 1.074 * 1000) - (Table11[[#This Row],[positions]] * 0.08)</f>
        <v>4.0148000000011841</v>
      </c>
      <c r="B125" s="2" t="s">
        <v>23</v>
      </c>
      <c r="C125" s="2">
        <v>744</v>
      </c>
      <c r="D125" s="2" t="s">
        <v>30</v>
      </c>
      <c r="E125" s="2">
        <v>0.23</v>
      </c>
      <c r="F125" s="2">
        <v>0.19</v>
      </c>
      <c r="G125" s="2">
        <v>60</v>
      </c>
      <c r="H125" s="2">
        <v>960</v>
      </c>
      <c r="I125" s="2">
        <v>0.15</v>
      </c>
      <c r="J125" s="2">
        <v>221</v>
      </c>
      <c r="K125" s="2">
        <v>2.0200000000001099E-2</v>
      </c>
      <c r="L125" s="2">
        <v>-1.70000000000003E-3</v>
      </c>
      <c r="M125" s="2">
        <v>0.48868778280543002</v>
      </c>
      <c r="N125" s="2">
        <v>0.53846153846153799</v>
      </c>
      <c r="O125" s="3">
        <v>9.1402714932131701E-5</v>
      </c>
      <c r="P125" s="2">
        <v>6.5161290322584197E-4</v>
      </c>
      <c r="Q125" s="2">
        <v>7.1290322580645196</v>
      </c>
      <c r="R125" s="2">
        <v>0.66666666666666696</v>
      </c>
      <c r="S125" s="2">
        <v>92</v>
      </c>
      <c r="T125" s="2">
        <v>184</v>
      </c>
      <c r="U125" s="2">
        <v>12</v>
      </c>
      <c r="V125" s="2">
        <v>25</v>
      </c>
      <c r="W125" s="2">
        <f>Table11[[#This Row],[takeprofit]]-Table11[[#This Row],[stoploss]]</f>
        <v>8.0000000000000016E-2</v>
      </c>
    </row>
    <row r="126" spans="1:23" x14ac:dyDescent="0.25">
      <c r="A126" s="2">
        <f>(Table11[[#This Row],[profit]] * 1.074 * 1000) - (Table11[[#This Row],[positions]] * 0.08)</f>
        <v>3.724400000000216</v>
      </c>
      <c r="B126" s="2" t="s">
        <v>23</v>
      </c>
      <c r="C126" s="2">
        <v>744</v>
      </c>
      <c r="D126" s="2" t="s">
        <v>30</v>
      </c>
      <c r="E126" s="2">
        <v>0.28000000000000003</v>
      </c>
      <c r="F126" s="2">
        <v>0.18</v>
      </c>
      <c r="G126" s="2">
        <v>150</v>
      </c>
      <c r="H126" s="2">
        <v>540</v>
      </c>
      <c r="I126" s="2">
        <v>0.06</v>
      </c>
      <c r="J126" s="2">
        <v>230</v>
      </c>
      <c r="K126" s="2">
        <v>2.0600000000000201E-2</v>
      </c>
      <c r="L126" s="2">
        <v>-4.0000000000017799E-4</v>
      </c>
      <c r="M126" s="2">
        <v>0.58695652173913004</v>
      </c>
      <c r="N126" s="2">
        <v>0.360869565217391</v>
      </c>
      <c r="O126" s="3">
        <v>8.9565217391305099E-5</v>
      </c>
      <c r="P126" s="2">
        <v>6.6451612903226402E-4</v>
      </c>
      <c r="Q126" s="2">
        <v>7.4193548387096797</v>
      </c>
      <c r="R126" s="2">
        <v>0.5</v>
      </c>
      <c r="S126" s="2">
        <v>107</v>
      </c>
      <c r="T126" s="2">
        <v>75</v>
      </c>
      <c r="U126" s="2">
        <v>22</v>
      </c>
      <c r="V126" s="2">
        <v>133</v>
      </c>
      <c r="W126" s="2">
        <f>Table11[[#This Row],[takeprofit]]-Table11[[#This Row],[stoploss]]</f>
        <v>0.22000000000000003</v>
      </c>
    </row>
    <row r="127" spans="1:23" x14ac:dyDescent="0.25">
      <c r="A127" s="2">
        <f>(Table11[[#This Row],[profit]] * 1.074 * 1000) - (Table11[[#This Row],[positions]] * 0.08)</f>
        <v>2.2961999999991409</v>
      </c>
      <c r="B127" s="2" t="s">
        <v>23</v>
      </c>
      <c r="C127" s="2">
        <v>744</v>
      </c>
      <c r="D127" s="2" t="s">
        <v>30</v>
      </c>
      <c r="E127" s="2">
        <v>0.26</v>
      </c>
      <c r="F127" s="2">
        <v>0.16</v>
      </c>
      <c r="G127" s="2">
        <v>210</v>
      </c>
      <c r="H127" s="2">
        <v>840</v>
      </c>
      <c r="I127" s="2">
        <v>0.21</v>
      </c>
      <c r="J127" s="2">
        <v>123</v>
      </c>
      <c r="K127" s="2">
        <v>1.12999999999992E-2</v>
      </c>
      <c r="L127" s="2">
        <v>-3.3999999999998502E-3</v>
      </c>
      <c r="M127" s="2">
        <v>0.52032520325203302</v>
      </c>
      <c r="N127" s="2">
        <v>0.52845528455284596</v>
      </c>
      <c r="O127" s="3">
        <v>9.1869918699180502E-5</v>
      </c>
      <c r="P127" s="2">
        <v>3.6451612903223201E-4</v>
      </c>
      <c r="Q127" s="2">
        <v>3.9677419354838701</v>
      </c>
      <c r="R127" s="2">
        <v>0.66666666666666696</v>
      </c>
      <c r="S127" s="2">
        <v>273</v>
      </c>
      <c r="T127" s="2">
        <v>78</v>
      </c>
      <c r="U127" s="2">
        <v>22</v>
      </c>
      <c r="V127" s="2">
        <v>23</v>
      </c>
      <c r="W127" s="2">
        <f>Table11[[#This Row],[takeprofit]]-Table11[[#This Row],[stoploss]]</f>
        <v>5.0000000000000017E-2</v>
      </c>
    </row>
    <row r="128" spans="1:23" x14ac:dyDescent="0.25">
      <c r="A128" s="2">
        <f>(Table11[[#This Row],[profit]] * 1.074 * 1000) - (Table11[[#This Row],[positions]] * 0.08)</f>
        <v>3.0284000000006444</v>
      </c>
      <c r="B128" s="2" t="s">
        <v>23</v>
      </c>
      <c r="C128" s="2">
        <v>744</v>
      </c>
      <c r="D128" s="2" t="s">
        <v>30</v>
      </c>
      <c r="E128" s="2">
        <v>0.3</v>
      </c>
      <c r="F128" s="2">
        <v>0.22</v>
      </c>
      <c r="G128" s="2">
        <v>90</v>
      </c>
      <c r="H128" s="2">
        <v>1080</v>
      </c>
      <c r="I128" s="2">
        <v>0.1</v>
      </c>
      <c r="J128" s="2">
        <v>185</v>
      </c>
      <c r="K128" s="2">
        <v>1.66000000000006E-2</v>
      </c>
      <c r="L128" s="2">
        <v>-1.0999999999998799E-3</v>
      </c>
      <c r="M128" s="2">
        <v>0.49189189189189197</v>
      </c>
      <c r="N128" s="2">
        <v>0.49189189189189197</v>
      </c>
      <c r="O128" s="3">
        <v>8.9729729729733096E-5</v>
      </c>
      <c r="P128" s="2">
        <v>5.3548387096776201E-4</v>
      </c>
      <c r="Q128" s="2">
        <v>5.9677419354838701</v>
      </c>
      <c r="R128" s="2">
        <v>0.75</v>
      </c>
      <c r="S128" s="2">
        <v>117</v>
      </c>
      <c r="T128" s="2">
        <v>121</v>
      </c>
      <c r="U128" s="2">
        <v>11</v>
      </c>
      <c r="V128" s="2">
        <v>53</v>
      </c>
      <c r="W128" s="2">
        <f>Table11[[#This Row],[takeprofit]]-Table11[[#This Row],[stoploss]]</f>
        <v>0.19999999999999998</v>
      </c>
    </row>
    <row r="129" spans="1:23" x14ac:dyDescent="0.25">
      <c r="A129" s="2">
        <f>(Table11[[#This Row],[profit]] * 1.074 * 1000) - (Table11[[#This Row],[positions]] * 0.08)</f>
        <v>3.4800000000038693</v>
      </c>
      <c r="B129" s="2" t="s">
        <v>23</v>
      </c>
      <c r="C129" s="2">
        <v>744</v>
      </c>
      <c r="D129" s="2" t="s">
        <v>30</v>
      </c>
      <c r="E129" s="2">
        <v>0.08</v>
      </c>
      <c r="F129" s="2">
        <v>0.19</v>
      </c>
      <c r="G129" s="2">
        <v>210</v>
      </c>
      <c r="H129" s="2">
        <v>840</v>
      </c>
      <c r="I129" s="2">
        <v>0.09</v>
      </c>
      <c r="J129" s="2">
        <v>225</v>
      </c>
      <c r="K129" s="2">
        <v>2.0000000000003602E-2</v>
      </c>
      <c r="L129" s="2">
        <v>-2.89999999999768E-3</v>
      </c>
      <c r="M129" s="2">
        <v>0.51555555555555599</v>
      </c>
      <c r="N129" s="2">
        <v>0.61333333333333295</v>
      </c>
      <c r="O129" s="3">
        <v>8.8888888888904804E-5</v>
      </c>
      <c r="P129" s="2">
        <v>6.45161290322696E-4</v>
      </c>
      <c r="Q129" s="2">
        <v>7.2580645161290303</v>
      </c>
      <c r="R129" s="2">
        <v>0.58333333333333304</v>
      </c>
      <c r="S129" s="2">
        <v>95</v>
      </c>
      <c r="T129" s="2">
        <v>21</v>
      </c>
      <c r="U129" s="2">
        <v>127</v>
      </c>
      <c r="V129" s="2">
        <v>77</v>
      </c>
      <c r="W129" s="2">
        <f>Table11[[#This Row],[takeprofit]]-Table11[[#This Row],[stoploss]]</f>
        <v>-9.999999999999995E-3</v>
      </c>
    </row>
    <row r="130" spans="1:23" x14ac:dyDescent="0.25">
      <c r="A130" s="2">
        <f>(Table11[[#This Row],[profit]] * 1.074 * 1000) - (Table11[[#This Row],[positions]] * 0.08)</f>
        <v>3.1446000000009668</v>
      </c>
      <c r="B130" s="2" t="s">
        <v>23</v>
      </c>
      <c r="C130" s="2">
        <v>744</v>
      </c>
      <c r="D130" s="2" t="s">
        <v>30</v>
      </c>
      <c r="E130" s="2">
        <v>0.13</v>
      </c>
      <c r="F130" s="2">
        <v>0.16</v>
      </c>
      <c r="G130" s="2">
        <v>90</v>
      </c>
      <c r="H130" s="2">
        <v>840</v>
      </c>
      <c r="I130" s="2">
        <v>0.14000000000000001</v>
      </c>
      <c r="J130" s="2">
        <v>201</v>
      </c>
      <c r="K130" s="2">
        <v>1.7900000000000901E-2</v>
      </c>
      <c r="L130" s="2">
        <v>-6.6999999999983696E-3</v>
      </c>
      <c r="M130" s="2">
        <v>0.50746268656716398</v>
      </c>
      <c r="N130" s="2">
        <v>0.55223880597014896</v>
      </c>
      <c r="O130" s="3">
        <v>8.9054726368163796E-5</v>
      </c>
      <c r="P130" s="2">
        <v>5.7741935483873903E-4</v>
      </c>
      <c r="Q130" s="2">
        <v>6.4838709677419404</v>
      </c>
      <c r="R130" s="2">
        <v>0.75</v>
      </c>
      <c r="S130" s="2">
        <v>137</v>
      </c>
      <c r="T130" s="2">
        <v>108</v>
      </c>
      <c r="U130" s="2">
        <v>54</v>
      </c>
      <c r="V130" s="2">
        <v>39</v>
      </c>
      <c r="W130" s="2">
        <f>Table11[[#This Row],[takeprofit]]-Table11[[#This Row],[stoploss]]</f>
        <v>-1.0000000000000009E-2</v>
      </c>
    </row>
    <row r="131" spans="1:23" x14ac:dyDescent="0.25">
      <c r="A131" s="2">
        <f>(Table11[[#This Row],[profit]] * 1.074 * 1000) - (Table11[[#This Row],[positions]] * 0.08)</f>
        <v>6.9151999999965668</v>
      </c>
      <c r="B131" s="2" t="s">
        <v>23</v>
      </c>
      <c r="C131" s="2">
        <v>744</v>
      </c>
      <c r="D131" s="2" t="s">
        <v>30</v>
      </c>
      <c r="E131" s="2">
        <v>0.02</v>
      </c>
      <c r="F131" s="2">
        <v>0.1</v>
      </c>
      <c r="G131" s="2">
        <v>150</v>
      </c>
      <c r="H131" s="2">
        <v>180</v>
      </c>
      <c r="I131" s="2">
        <v>0.18</v>
      </c>
      <c r="J131" s="2">
        <v>515</v>
      </c>
      <c r="K131" s="2">
        <v>4.4799999999996801E-2</v>
      </c>
      <c r="L131" s="2">
        <v>-2.0000000000042201E-4</v>
      </c>
      <c r="M131" s="2">
        <v>0.54563106796116501</v>
      </c>
      <c r="N131" s="2">
        <v>0.84660194174757297</v>
      </c>
      <c r="O131" s="3">
        <v>8.6990291262129804E-5</v>
      </c>
      <c r="P131" s="2">
        <v>1.44516129032248E-3</v>
      </c>
      <c r="Q131" s="2">
        <v>16.612903225806502</v>
      </c>
      <c r="R131" s="2">
        <v>0.66666666666666696</v>
      </c>
      <c r="S131" s="2">
        <v>56</v>
      </c>
      <c r="T131" s="2">
        <v>36</v>
      </c>
      <c r="U131" s="2">
        <v>435</v>
      </c>
      <c r="V131" s="2">
        <v>43</v>
      </c>
      <c r="W131" s="2">
        <f>Table11[[#This Row],[takeprofit]]-Table11[[#This Row],[stoploss]]</f>
        <v>-0.16</v>
      </c>
    </row>
    <row r="132" spans="1:23" x14ac:dyDescent="0.25">
      <c r="A132" s="2">
        <f>(Table11[[#This Row],[profit]] * 1.074 * 1000) - (Table11[[#This Row],[positions]] * 0.08)</f>
        <v>3.4087999999998964</v>
      </c>
      <c r="B132" s="2" t="s">
        <v>23</v>
      </c>
      <c r="C132" s="2">
        <v>744</v>
      </c>
      <c r="D132" s="2" t="s">
        <v>30</v>
      </c>
      <c r="E132" s="2">
        <v>0.04</v>
      </c>
      <c r="F132" s="2">
        <v>0.08</v>
      </c>
      <c r="G132" s="2">
        <v>180</v>
      </c>
      <c r="H132" s="2">
        <v>960</v>
      </c>
      <c r="I132" s="2">
        <v>7.0000000000000007E-2</v>
      </c>
      <c r="J132" s="2">
        <v>242</v>
      </c>
      <c r="K132" s="2">
        <v>2.1199999999999899E-2</v>
      </c>
      <c r="L132" s="2">
        <v>-3.60000000000049E-3</v>
      </c>
      <c r="M132" s="2">
        <v>0.49173553719008301</v>
      </c>
      <c r="N132" s="2">
        <v>0.673553719008264</v>
      </c>
      <c r="O132" s="3">
        <v>8.7603305785123494E-5</v>
      </c>
      <c r="P132" s="2">
        <v>6.83870967741932E-4</v>
      </c>
      <c r="Q132" s="2">
        <v>7.8064516129032304</v>
      </c>
      <c r="R132" s="2">
        <v>0.76923076923076905</v>
      </c>
      <c r="S132" s="2">
        <v>39</v>
      </c>
      <c r="T132" s="2">
        <v>4</v>
      </c>
      <c r="U132" s="2">
        <v>162</v>
      </c>
      <c r="V132" s="2">
        <v>76</v>
      </c>
      <c r="W132" s="2">
        <f>Table11[[#This Row],[takeprofit]]-Table11[[#This Row],[stoploss]]</f>
        <v>-3.0000000000000006E-2</v>
      </c>
    </row>
    <row r="133" spans="1:23" x14ac:dyDescent="0.25">
      <c r="A133" s="2">
        <f>(Table11[[#This Row],[profit]] * 1.074 * 1000) - (Table11[[#This Row],[positions]] * 0.08)</f>
        <v>2.0606000000002158</v>
      </c>
      <c r="B133" s="2" t="s">
        <v>23</v>
      </c>
      <c r="C133" s="2">
        <v>744</v>
      </c>
      <c r="D133" s="2" t="s">
        <v>30</v>
      </c>
      <c r="E133" s="2">
        <v>0.23</v>
      </c>
      <c r="F133" s="2">
        <v>0.16</v>
      </c>
      <c r="G133" s="2">
        <v>210</v>
      </c>
      <c r="H133" s="2">
        <v>420</v>
      </c>
      <c r="I133" s="2">
        <v>0.28000000000000003</v>
      </c>
      <c r="J133" s="2">
        <v>134</v>
      </c>
      <c r="K133" s="2">
        <v>1.19000000000002E-2</v>
      </c>
      <c r="L133" s="2">
        <v>-6.2999999999997502E-3</v>
      </c>
      <c r="M133" s="2">
        <v>0.56716417910447803</v>
      </c>
      <c r="N133" s="2">
        <v>0.52985074626865702</v>
      </c>
      <c r="O133" s="3">
        <v>8.8805970149255595E-5</v>
      </c>
      <c r="P133" s="2">
        <v>3.8387096774194297E-4</v>
      </c>
      <c r="Q133" s="2">
        <v>4.32258064516129</v>
      </c>
      <c r="R133" s="2">
        <v>0.58333333333333304</v>
      </c>
      <c r="S133" s="2">
        <v>267</v>
      </c>
      <c r="T133" s="2">
        <v>83</v>
      </c>
      <c r="U133" s="2">
        <v>34</v>
      </c>
      <c r="V133" s="2">
        <v>16</v>
      </c>
      <c r="W133" s="2">
        <f>Table11[[#This Row],[takeprofit]]-Table11[[#This Row],[stoploss]]</f>
        <v>-5.0000000000000017E-2</v>
      </c>
    </row>
    <row r="134" spans="1:23" x14ac:dyDescent="0.25">
      <c r="A134" s="2">
        <f>(Table11[[#This Row],[profit]] * 1.074 * 1000) - (Table11[[#This Row],[positions]] * 0.08)</f>
        <v>2.5121999999993552</v>
      </c>
      <c r="B134" s="2" t="s">
        <v>23</v>
      </c>
      <c r="C134" s="2">
        <v>744</v>
      </c>
      <c r="D134" s="2" t="s">
        <v>30</v>
      </c>
      <c r="E134" s="2">
        <v>0.04</v>
      </c>
      <c r="F134" s="2">
        <v>0.08</v>
      </c>
      <c r="G134" s="2">
        <v>180</v>
      </c>
      <c r="H134" s="2">
        <v>840</v>
      </c>
      <c r="I134" s="2">
        <v>0.24</v>
      </c>
      <c r="J134" s="2">
        <v>174</v>
      </c>
      <c r="K134" s="2">
        <v>1.5299999999999399E-2</v>
      </c>
      <c r="L134" s="2">
        <v>-7.0000000000003402E-3</v>
      </c>
      <c r="M134" s="2">
        <v>0.47126436781609199</v>
      </c>
      <c r="N134" s="2">
        <v>0.77586206896551702</v>
      </c>
      <c r="O134" s="3">
        <v>8.7931034482755297E-5</v>
      </c>
      <c r="P134" s="2">
        <v>4.9354838709675603E-4</v>
      </c>
      <c r="Q134" s="2">
        <v>5.6129032258064502</v>
      </c>
      <c r="R134" s="2">
        <v>0.61538461538461497</v>
      </c>
      <c r="S134" s="2">
        <v>106</v>
      </c>
      <c r="T134" s="2">
        <v>25</v>
      </c>
      <c r="U134" s="2">
        <v>135</v>
      </c>
      <c r="V134" s="2">
        <v>14</v>
      </c>
      <c r="W134" s="2">
        <f>Table11[[#This Row],[takeprofit]]-Table11[[#This Row],[stoploss]]</f>
        <v>-0.19999999999999998</v>
      </c>
    </row>
    <row r="135" spans="1:23" x14ac:dyDescent="0.25">
      <c r="A135" s="2">
        <f>(Table11[[#This Row],[profit]] * 1.074 * 1000) - (Table11[[#This Row],[positions]] * 0.08)</f>
        <v>3.2575999999997869</v>
      </c>
      <c r="B135" s="2" t="s">
        <v>23</v>
      </c>
      <c r="C135" s="2">
        <v>744</v>
      </c>
      <c r="D135" s="2" t="s">
        <v>30</v>
      </c>
      <c r="E135" s="2">
        <v>0.04</v>
      </c>
      <c r="F135" s="2">
        <v>0.13</v>
      </c>
      <c r="G135" s="2">
        <v>210</v>
      </c>
      <c r="H135" s="2">
        <v>540</v>
      </c>
      <c r="I135" s="2">
        <v>0.2</v>
      </c>
      <c r="J135" s="2">
        <v>260</v>
      </c>
      <c r="K135" s="2">
        <v>2.2399999999999799E-2</v>
      </c>
      <c r="L135" s="2">
        <v>-9.3999999999991903E-3</v>
      </c>
      <c r="M135" s="2">
        <v>0.56538461538461504</v>
      </c>
      <c r="N135" s="2">
        <v>0.78076923076923099</v>
      </c>
      <c r="O135" s="3">
        <v>8.6153846153845206E-5</v>
      </c>
      <c r="P135" s="2">
        <v>7.2258064516128205E-4</v>
      </c>
      <c r="Q135" s="2">
        <v>8.3870967741935498</v>
      </c>
      <c r="R135" s="2">
        <v>0.61538461538461497</v>
      </c>
      <c r="S135" s="2">
        <v>111</v>
      </c>
      <c r="T135" s="2">
        <v>35</v>
      </c>
      <c r="U135" s="2">
        <v>200</v>
      </c>
      <c r="V135" s="2">
        <v>25</v>
      </c>
      <c r="W135" s="2">
        <f>Table11[[#This Row],[takeprofit]]-Table11[[#This Row],[stoploss]]</f>
        <v>-0.16</v>
      </c>
    </row>
    <row r="136" spans="1:23" x14ac:dyDescent="0.25">
      <c r="A136" s="2">
        <f>(Table11[[#This Row],[profit]] * 1.074 * 1000) - (Table11[[#This Row],[positions]] * 0.08)</f>
        <v>2.6963999999984978</v>
      </c>
      <c r="B136" s="2" t="s">
        <v>23</v>
      </c>
      <c r="C136" s="2">
        <v>744</v>
      </c>
      <c r="D136" s="2" t="s">
        <v>30</v>
      </c>
      <c r="E136" s="2">
        <v>0.16</v>
      </c>
      <c r="F136" s="2">
        <v>0.16</v>
      </c>
      <c r="G136" s="2">
        <v>210</v>
      </c>
      <c r="H136" s="2">
        <v>240</v>
      </c>
      <c r="I136" s="2">
        <v>0.11</v>
      </c>
      <c r="J136" s="2">
        <v>216</v>
      </c>
      <c r="K136" s="2">
        <v>1.85999999999986E-2</v>
      </c>
      <c r="L136" s="2">
        <v>-6.2999999999995299E-3</v>
      </c>
      <c r="M136" s="2">
        <v>0.52314814814814803</v>
      </c>
      <c r="N136" s="2">
        <v>0.47222222222222199</v>
      </c>
      <c r="O136" s="3">
        <v>8.6111111111104695E-5</v>
      </c>
      <c r="P136" s="2">
        <v>5.9999999999995495E-4</v>
      </c>
      <c r="Q136" s="2">
        <v>6.9677419354838701</v>
      </c>
      <c r="R136" s="2">
        <v>0.5</v>
      </c>
      <c r="S136" s="2">
        <v>157</v>
      </c>
      <c r="T136" s="2">
        <v>61</v>
      </c>
      <c r="U136" s="2">
        <v>66</v>
      </c>
      <c r="V136" s="2">
        <v>88</v>
      </c>
      <c r="W136" s="2">
        <f>Table11[[#This Row],[takeprofit]]-Table11[[#This Row],[stoploss]]</f>
        <v>0.05</v>
      </c>
    </row>
    <row r="137" spans="1:23" x14ac:dyDescent="0.25">
      <c r="A137" s="2">
        <f>(Table11[[#This Row],[profit]] * 1.074 * 1000) - (Table11[[#This Row],[positions]] * 0.08)</f>
        <v>6.407799999998069</v>
      </c>
      <c r="B137" s="2" t="s">
        <v>23</v>
      </c>
      <c r="C137" s="2">
        <v>744</v>
      </c>
      <c r="D137" s="2" t="s">
        <v>30</v>
      </c>
      <c r="E137" s="2">
        <v>7.0000000000000007E-2</v>
      </c>
      <c r="F137" s="2">
        <v>0.21</v>
      </c>
      <c r="G137" s="2">
        <v>30</v>
      </c>
      <c r="H137" s="2">
        <v>240</v>
      </c>
      <c r="I137" s="2">
        <v>0.22</v>
      </c>
      <c r="J137" s="2">
        <v>520</v>
      </c>
      <c r="K137" s="2">
        <v>4.46999999999982E-2</v>
      </c>
      <c r="L137" s="2">
        <v>-4.3000000000004103E-3</v>
      </c>
      <c r="M137" s="2">
        <v>0.55769230769230804</v>
      </c>
      <c r="N137" s="2">
        <v>0.53461538461538505</v>
      </c>
      <c r="O137" s="3">
        <v>8.5961538461535003E-5</v>
      </c>
      <c r="P137" s="2">
        <v>1.44193548387091E-3</v>
      </c>
      <c r="Q137" s="2">
        <v>16.7741935483871</v>
      </c>
      <c r="R137" s="2">
        <v>0.66666666666666696</v>
      </c>
      <c r="S137" s="2">
        <v>46</v>
      </c>
      <c r="T137" s="2">
        <v>349</v>
      </c>
      <c r="U137" s="2">
        <v>163</v>
      </c>
      <c r="V137" s="2">
        <v>8</v>
      </c>
      <c r="W137" s="2">
        <f>Table11[[#This Row],[takeprofit]]-Table11[[#This Row],[stoploss]]</f>
        <v>-0.15</v>
      </c>
    </row>
    <row r="138" spans="1:23" x14ac:dyDescent="0.25">
      <c r="A138" s="2">
        <f>(Table11[[#This Row],[profit]] * 1.074 * 1000) - (Table11[[#This Row],[positions]] * 0.08)</f>
        <v>5.7622000000007532</v>
      </c>
      <c r="B138" s="2" t="s">
        <v>23</v>
      </c>
      <c r="C138" s="2">
        <v>744</v>
      </c>
      <c r="D138" s="2" t="s">
        <v>30</v>
      </c>
      <c r="E138" s="2">
        <v>0.04</v>
      </c>
      <c r="F138" s="2">
        <v>0.16</v>
      </c>
      <c r="G138" s="2">
        <v>30</v>
      </c>
      <c r="H138" s="2">
        <v>360</v>
      </c>
      <c r="I138" s="2">
        <v>0.25</v>
      </c>
      <c r="J138" s="2">
        <v>469</v>
      </c>
      <c r="K138" s="2">
        <v>4.0300000000000703E-2</v>
      </c>
      <c r="L138" s="2">
        <v>-3.5999999999980501E-3</v>
      </c>
      <c r="M138" s="2">
        <v>0.543710021321962</v>
      </c>
      <c r="N138" s="2">
        <v>0.59061833688699406</v>
      </c>
      <c r="O138" s="3">
        <v>8.5927505330491799E-5</v>
      </c>
      <c r="P138" s="2">
        <v>1.3000000000000201E-3</v>
      </c>
      <c r="Q138" s="2">
        <v>15.1290322580645</v>
      </c>
      <c r="R138" s="2">
        <v>0.75</v>
      </c>
      <c r="S138" s="2">
        <v>44</v>
      </c>
      <c r="T138" s="2">
        <v>243</v>
      </c>
      <c r="U138" s="2">
        <v>224</v>
      </c>
      <c r="V138" s="2">
        <v>2</v>
      </c>
      <c r="W138" s="2">
        <f>Table11[[#This Row],[takeprofit]]-Table11[[#This Row],[stoploss]]</f>
        <v>-0.21</v>
      </c>
    </row>
    <row r="139" spans="1:23" x14ac:dyDescent="0.25">
      <c r="A139" s="2">
        <f>(Table11[[#This Row],[profit]] * 1.074 * 1000) - (Table11[[#This Row],[positions]] * 0.08)</f>
        <v>1.2660000000001315</v>
      </c>
      <c r="B139" s="2" t="s">
        <v>23</v>
      </c>
      <c r="C139" s="2">
        <v>744</v>
      </c>
      <c r="D139" s="2" t="s">
        <v>30</v>
      </c>
      <c r="E139" s="2">
        <v>0.31</v>
      </c>
      <c r="F139" s="2">
        <v>0.1</v>
      </c>
      <c r="G139" s="2">
        <v>180</v>
      </c>
      <c r="H139" s="2">
        <v>960</v>
      </c>
      <c r="I139" s="2">
        <v>0.26</v>
      </c>
      <c r="J139" s="2">
        <v>105</v>
      </c>
      <c r="K139" s="2">
        <v>9.0000000000001208E-3</v>
      </c>
      <c r="L139" s="2">
        <v>-3.19999999999987E-3</v>
      </c>
      <c r="M139" s="2">
        <v>0.46666666666666701</v>
      </c>
      <c r="N139" s="2">
        <v>0.56190476190476202</v>
      </c>
      <c r="O139" s="3">
        <v>8.5714285714286905E-5</v>
      </c>
      <c r="P139" s="2">
        <v>2.9032258064516501E-4</v>
      </c>
      <c r="Q139" s="2">
        <v>3.3870967741935498</v>
      </c>
      <c r="R139" s="2">
        <v>0.69230769230769196</v>
      </c>
      <c r="S139" s="2">
        <v>287</v>
      </c>
      <c r="T139" s="2">
        <v>82</v>
      </c>
      <c r="U139" s="2">
        <v>9</v>
      </c>
      <c r="V139" s="2">
        <v>14</v>
      </c>
      <c r="W139" s="2">
        <f>Table11[[#This Row],[takeprofit]]-Table11[[#This Row],[stoploss]]</f>
        <v>4.9999999999999989E-2</v>
      </c>
    </row>
    <row r="140" spans="1:23" x14ac:dyDescent="0.25">
      <c r="A140" s="2">
        <f>(Table11[[#This Row],[profit]] * 1.074 * 1000) - (Table11[[#This Row],[positions]] * 0.08)</f>
        <v>2.2218000000015046</v>
      </c>
      <c r="B140" s="2" t="s">
        <v>23</v>
      </c>
      <c r="C140" s="2">
        <v>744</v>
      </c>
      <c r="D140" s="2" t="s">
        <v>30</v>
      </c>
      <c r="E140" s="2">
        <v>0.28999999999999998</v>
      </c>
      <c r="F140" s="2">
        <v>0.14000000000000001</v>
      </c>
      <c r="G140" s="2">
        <v>90</v>
      </c>
      <c r="H140" s="2">
        <v>660</v>
      </c>
      <c r="I140" s="2">
        <v>0.26</v>
      </c>
      <c r="J140" s="2">
        <v>183</v>
      </c>
      <c r="K140" s="2">
        <v>1.57000000000014E-2</v>
      </c>
      <c r="L140" s="2">
        <v>-2E-3</v>
      </c>
      <c r="M140" s="2">
        <v>0.51912568306010898</v>
      </c>
      <c r="N140" s="2">
        <v>0.53005464480874298</v>
      </c>
      <c r="O140" s="3">
        <v>8.5792349726783497E-5</v>
      </c>
      <c r="P140" s="2">
        <v>5.0645161290327001E-4</v>
      </c>
      <c r="Q140" s="2">
        <v>5.9032258064516103</v>
      </c>
      <c r="R140" s="2">
        <v>0.76923076923076905</v>
      </c>
      <c r="S140" s="2">
        <v>159</v>
      </c>
      <c r="T140" s="2">
        <v>165</v>
      </c>
      <c r="U140" s="2">
        <v>11</v>
      </c>
      <c r="V140" s="2">
        <v>7</v>
      </c>
      <c r="W140" s="2">
        <f>Table11[[#This Row],[takeprofit]]-Table11[[#This Row],[stoploss]]</f>
        <v>2.9999999999999971E-2</v>
      </c>
    </row>
    <row r="141" spans="1:23" x14ac:dyDescent="0.25">
      <c r="A141" s="2">
        <f>(Table11[[#This Row],[profit]] * 1.074 * 1000) - (Table11[[#This Row],[positions]] * 0.08)</f>
        <v>2.2284000000004323</v>
      </c>
      <c r="B141" s="2" t="s">
        <v>23</v>
      </c>
      <c r="C141" s="2">
        <v>744</v>
      </c>
      <c r="D141" s="2" t="s">
        <v>30</v>
      </c>
      <c r="E141" s="2">
        <v>0.04</v>
      </c>
      <c r="F141" s="2">
        <v>0.12</v>
      </c>
      <c r="G141" s="2">
        <v>210</v>
      </c>
      <c r="H141" s="2">
        <v>1140</v>
      </c>
      <c r="I141" s="2">
        <v>0.15</v>
      </c>
      <c r="J141" s="2">
        <v>195</v>
      </c>
      <c r="K141" s="2">
        <v>1.6600000000000399E-2</v>
      </c>
      <c r="L141" s="2">
        <v>-8.9999999999992308E-3</v>
      </c>
      <c r="M141" s="2">
        <v>0.46153846153846201</v>
      </c>
      <c r="N141" s="2">
        <v>0.76410256410256405</v>
      </c>
      <c r="O141" s="3">
        <v>8.5128205128207106E-5</v>
      </c>
      <c r="P141" s="2">
        <v>5.3548387096775496E-4</v>
      </c>
      <c r="Q141" s="2">
        <v>6.2903225806451601</v>
      </c>
      <c r="R141" s="2">
        <v>0.61538461538461497</v>
      </c>
      <c r="S141" s="2">
        <v>106</v>
      </c>
      <c r="T141" s="2">
        <v>16</v>
      </c>
      <c r="U141" s="2">
        <v>149</v>
      </c>
      <c r="V141" s="2">
        <v>30</v>
      </c>
      <c r="W141" s="2">
        <f>Table11[[#This Row],[takeprofit]]-Table11[[#This Row],[stoploss]]</f>
        <v>-0.10999999999999999</v>
      </c>
    </row>
    <row r="142" spans="1:23" x14ac:dyDescent="0.25">
      <c r="A142" s="2">
        <f>(Table11[[#This Row],[profit]] * 1.074 * 1000) - (Table11[[#This Row],[positions]] * 0.08)</f>
        <v>2.4585999999996773</v>
      </c>
      <c r="B142" s="2" t="s">
        <v>23</v>
      </c>
      <c r="C142" s="2">
        <v>744</v>
      </c>
      <c r="D142" s="2" t="s">
        <v>30</v>
      </c>
      <c r="E142" s="2">
        <v>0.27</v>
      </c>
      <c r="F142" s="2">
        <v>0.21</v>
      </c>
      <c r="G142" s="2">
        <v>180</v>
      </c>
      <c r="H142" s="2">
        <v>120</v>
      </c>
      <c r="I142" s="2">
        <v>0.11</v>
      </c>
      <c r="J142" s="2">
        <v>223</v>
      </c>
      <c r="K142" s="2">
        <v>1.8899999999999698E-2</v>
      </c>
      <c r="L142" s="2">
        <v>-2.42999999999991E-2</v>
      </c>
      <c r="M142" s="2">
        <v>0.53811659192825101</v>
      </c>
      <c r="N142" s="2">
        <v>0.42152466367712998</v>
      </c>
      <c r="O142" s="3">
        <v>8.4753363228698197E-5</v>
      </c>
      <c r="P142" s="2">
        <v>6.0967741935482895E-4</v>
      </c>
      <c r="Q142" s="2">
        <v>7.1935483870967696</v>
      </c>
      <c r="R142" s="2">
        <v>0.58333333333333304</v>
      </c>
      <c r="S142" s="2">
        <v>165</v>
      </c>
      <c r="T142" s="2">
        <v>87</v>
      </c>
      <c r="U142" s="2">
        <v>34</v>
      </c>
      <c r="V142" s="2">
        <v>101</v>
      </c>
      <c r="W142" s="2">
        <f>Table11[[#This Row],[takeprofit]]-Table11[[#This Row],[stoploss]]</f>
        <v>0.16000000000000003</v>
      </c>
    </row>
    <row r="143" spans="1:23" x14ac:dyDescent="0.25">
      <c r="A143" s="2">
        <f>(Table11[[#This Row],[profit]] * 1.074 * 1000) - (Table11[[#This Row],[positions]] * 0.08)</f>
        <v>1.9566000000005381</v>
      </c>
      <c r="B143" s="2" t="s">
        <v>23</v>
      </c>
      <c r="C143" s="2">
        <v>744</v>
      </c>
      <c r="D143" s="2" t="s">
        <v>30</v>
      </c>
      <c r="E143" s="2">
        <v>0.09</v>
      </c>
      <c r="F143" s="2">
        <v>0.17</v>
      </c>
      <c r="G143" s="2">
        <v>120</v>
      </c>
      <c r="H143" s="2">
        <v>780</v>
      </c>
      <c r="I143" s="2">
        <v>0.27</v>
      </c>
      <c r="J143" s="2">
        <v>189</v>
      </c>
      <c r="K143" s="2">
        <v>1.5900000000000501E-2</v>
      </c>
      <c r="L143" s="2">
        <v>-3.3000000000000802E-3</v>
      </c>
      <c r="M143" s="2">
        <v>0.53439153439153397</v>
      </c>
      <c r="N143" s="2">
        <v>0.64550264550264502</v>
      </c>
      <c r="O143" s="3">
        <v>8.4126984126986596E-5</v>
      </c>
      <c r="P143" s="2">
        <v>5.1290322580646705E-4</v>
      </c>
      <c r="Q143" s="2">
        <v>6.0967741935483897</v>
      </c>
      <c r="R143" s="2">
        <v>0.66666666666666696</v>
      </c>
      <c r="S143" s="2">
        <v>151</v>
      </c>
      <c r="T143" s="2">
        <v>86</v>
      </c>
      <c r="U143" s="2">
        <v>91</v>
      </c>
      <c r="V143" s="2">
        <v>12</v>
      </c>
      <c r="W143" s="2">
        <f>Table11[[#This Row],[takeprofit]]-Table11[[#This Row],[stoploss]]</f>
        <v>-0.18000000000000002</v>
      </c>
    </row>
    <row r="144" spans="1:23" x14ac:dyDescent="0.25">
      <c r="A144" s="2">
        <f>(Table11[[#This Row],[profit]] * 1.074 * 1000) - (Table11[[#This Row],[positions]] * 0.08)</f>
        <v>1.3954000000011817</v>
      </c>
      <c r="B144" s="2" t="s">
        <v>23</v>
      </c>
      <c r="C144" s="2">
        <v>744</v>
      </c>
      <c r="D144" s="2" t="s">
        <v>30</v>
      </c>
      <c r="E144" s="2">
        <v>0.1</v>
      </c>
      <c r="F144" s="2">
        <v>0.1</v>
      </c>
      <c r="G144" s="2">
        <v>90</v>
      </c>
      <c r="H144" s="2">
        <v>1140</v>
      </c>
      <c r="I144" s="2">
        <v>0.23</v>
      </c>
      <c r="J144" s="2">
        <v>145</v>
      </c>
      <c r="K144" s="2">
        <v>1.2100000000001099E-2</v>
      </c>
      <c r="L144" s="2">
        <v>-6.3999999999990696E-3</v>
      </c>
      <c r="M144" s="2">
        <v>0.47586206896551703</v>
      </c>
      <c r="N144" s="2">
        <v>0.62758620689655198</v>
      </c>
      <c r="O144" s="3">
        <v>8.3448275862076595E-5</v>
      </c>
      <c r="P144" s="2">
        <v>3.9032258064519698E-4</v>
      </c>
      <c r="Q144" s="2">
        <v>4.67741935483871</v>
      </c>
      <c r="R144" s="2">
        <v>0.53846153846153799</v>
      </c>
      <c r="S144" s="2">
        <v>141</v>
      </c>
      <c r="T144" s="2">
        <v>79</v>
      </c>
      <c r="U144" s="2">
        <v>55</v>
      </c>
      <c r="V144" s="2">
        <v>11</v>
      </c>
      <c r="W144" s="2">
        <f>Table11[[#This Row],[takeprofit]]-Table11[[#This Row],[stoploss]]</f>
        <v>-0.13</v>
      </c>
    </row>
    <row r="145" spans="1:23" x14ac:dyDescent="0.25">
      <c r="A145" s="2">
        <f>(Table11[[#This Row],[profit]] * 1.074 * 1000) - (Table11[[#This Row],[positions]] * 0.08)</f>
        <v>2.4970000000011865</v>
      </c>
      <c r="B145" s="2" t="s">
        <v>23</v>
      </c>
      <c r="C145" s="2">
        <v>744</v>
      </c>
      <c r="D145" s="2" t="s">
        <v>30</v>
      </c>
      <c r="E145" s="2">
        <v>0.06</v>
      </c>
      <c r="F145" s="2">
        <v>0.21</v>
      </c>
      <c r="G145" s="2">
        <v>210</v>
      </c>
      <c r="H145" s="2">
        <v>540</v>
      </c>
      <c r="I145" s="2">
        <v>0.17</v>
      </c>
      <c r="J145" s="2">
        <v>244</v>
      </c>
      <c r="K145" s="2">
        <v>2.0500000000001101E-2</v>
      </c>
      <c r="L145" s="2">
        <v>-9.1999999999998697E-3</v>
      </c>
      <c r="M145" s="2">
        <v>0.55327868852458995</v>
      </c>
      <c r="N145" s="2">
        <v>0.71721311475409799</v>
      </c>
      <c r="O145" s="3">
        <v>8.4016393442627304E-5</v>
      </c>
      <c r="P145" s="2">
        <v>6.6129032258067997E-4</v>
      </c>
      <c r="Q145" s="2">
        <v>7.8709677419354804</v>
      </c>
      <c r="R145" s="2">
        <v>0.61538461538461497</v>
      </c>
      <c r="S145" s="2">
        <v>126</v>
      </c>
      <c r="T145" s="2">
        <v>37</v>
      </c>
      <c r="U145" s="2">
        <v>165</v>
      </c>
      <c r="V145" s="2">
        <v>42</v>
      </c>
      <c r="W145" s="2">
        <f>Table11[[#This Row],[takeprofit]]-Table11[[#This Row],[stoploss]]</f>
        <v>-0.11000000000000001</v>
      </c>
    </row>
    <row r="146" spans="1:23" x14ac:dyDescent="0.25">
      <c r="A146" s="2">
        <f>(Table11[[#This Row],[profit]] * 1.074 * 1000) - (Table11[[#This Row],[positions]] * 0.08)</f>
        <v>2.7590000000007535</v>
      </c>
      <c r="B146" s="2" t="s">
        <v>23</v>
      </c>
      <c r="C146" s="2">
        <v>744</v>
      </c>
      <c r="D146" s="2" t="s">
        <v>30</v>
      </c>
      <c r="E146" s="2">
        <v>0.02</v>
      </c>
      <c r="F146" s="2">
        <v>0.16</v>
      </c>
      <c r="G146" s="2">
        <v>210</v>
      </c>
      <c r="H146" s="2">
        <v>720</v>
      </c>
      <c r="I146" s="2">
        <v>0.21</v>
      </c>
      <c r="J146" s="2">
        <v>281</v>
      </c>
      <c r="K146" s="2">
        <v>2.3500000000000701E-2</v>
      </c>
      <c r="L146" s="2">
        <v>-1.10999999999988E-2</v>
      </c>
      <c r="M146" s="2">
        <v>0.57651245551601404</v>
      </c>
      <c r="N146" s="2">
        <v>0.86476868327402101</v>
      </c>
      <c r="O146" s="3">
        <v>8.3629893238436798E-5</v>
      </c>
      <c r="P146" s="2">
        <v>7.5806451612905597E-4</v>
      </c>
      <c r="Q146" s="2">
        <v>9.0645161290322598</v>
      </c>
      <c r="R146" s="2">
        <v>0.58333333333333304</v>
      </c>
      <c r="S146" s="2">
        <v>81</v>
      </c>
      <c r="T146" s="2">
        <v>20</v>
      </c>
      <c r="U146" s="2">
        <v>242</v>
      </c>
      <c r="V146" s="2">
        <v>19</v>
      </c>
      <c r="W146" s="2">
        <f>Table11[[#This Row],[takeprofit]]-Table11[[#This Row],[stoploss]]</f>
        <v>-0.19</v>
      </c>
    </row>
    <row r="147" spans="1:23" x14ac:dyDescent="0.25">
      <c r="A147" s="2">
        <f>(Table11[[#This Row],[profit]] * 1.074 * 1000) - (Table11[[#This Row],[positions]] * 0.08)</f>
        <v>2.4641999999981792</v>
      </c>
      <c r="B147" s="2" t="s">
        <v>23</v>
      </c>
      <c r="C147" s="2">
        <v>744</v>
      </c>
      <c r="D147" s="2" t="s">
        <v>30</v>
      </c>
      <c r="E147" s="2">
        <v>0.2</v>
      </c>
      <c r="F147" s="2">
        <v>0.09</v>
      </c>
      <c r="G147" s="2">
        <v>90</v>
      </c>
      <c r="H147" s="2">
        <v>180</v>
      </c>
      <c r="I147" s="2">
        <v>0.15</v>
      </c>
      <c r="J147" s="2">
        <v>282</v>
      </c>
      <c r="K147" s="2">
        <v>2.3299999999998301E-2</v>
      </c>
      <c r="L147" s="2">
        <v>-1.7400000000000099E-2</v>
      </c>
      <c r="M147" s="2">
        <v>0.54964539007092195</v>
      </c>
      <c r="N147" s="2">
        <v>0.49645390070922002</v>
      </c>
      <c r="O147" s="3">
        <v>8.2624113475171398E-5</v>
      </c>
      <c r="P147" s="2">
        <v>7.5161290322575203E-4</v>
      </c>
      <c r="Q147" s="2">
        <v>9.0967741935483897</v>
      </c>
      <c r="R147" s="2">
        <v>0.66666666666666696</v>
      </c>
      <c r="S147" s="2">
        <v>127</v>
      </c>
      <c r="T147" s="2">
        <v>206</v>
      </c>
      <c r="U147" s="2">
        <v>32</v>
      </c>
      <c r="V147" s="2">
        <v>43</v>
      </c>
      <c r="W147" s="2">
        <f>Table11[[#This Row],[takeprofit]]-Table11[[#This Row],[stoploss]]</f>
        <v>5.0000000000000017E-2</v>
      </c>
    </row>
    <row r="148" spans="1:23" x14ac:dyDescent="0.25">
      <c r="A148" s="2">
        <f>(Table11[[#This Row],[profit]] * 1.074 * 1000) - (Table11[[#This Row],[positions]] * 0.08)</f>
        <v>2.5278000000023617</v>
      </c>
      <c r="B148" s="2" t="s">
        <v>23</v>
      </c>
      <c r="C148" s="2">
        <v>744</v>
      </c>
      <c r="D148" s="2" t="s">
        <v>30</v>
      </c>
      <c r="E148" s="2">
        <v>7.0000000000000007E-2</v>
      </c>
      <c r="F148" s="2">
        <v>0.2</v>
      </c>
      <c r="G148" s="2">
        <v>150</v>
      </c>
      <c r="H148" s="2">
        <v>1020</v>
      </c>
      <c r="I148" s="2">
        <v>0.05</v>
      </c>
      <c r="J148" s="2">
        <v>300</v>
      </c>
      <c r="K148" s="2">
        <v>2.4700000000002199E-2</v>
      </c>
      <c r="L148" s="2">
        <v>-1.9999999999997802E-3</v>
      </c>
      <c r="M148" s="2">
        <v>0.48666666666666702</v>
      </c>
      <c r="N148" s="2">
        <v>0.51666666666666705</v>
      </c>
      <c r="O148" s="3">
        <v>8.2333333333340503E-5</v>
      </c>
      <c r="P148" s="2">
        <v>7.9677419354845698E-4</v>
      </c>
      <c r="Q148" s="2">
        <v>9.67741935483871</v>
      </c>
      <c r="R148" s="2">
        <v>0.69230769230769196</v>
      </c>
      <c r="S148" s="2">
        <v>59</v>
      </c>
      <c r="T148" s="2">
        <v>18</v>
      </c>
      <c r="U148" s="2">
        <v>143</v>
      </c>
      <c r="V148" s="2">
        <v>139</v>
      </c>
      <c r="W148" s="2">
        <f>Table11[[#This Row],[takeprofit]]-Table11[[#This Row],[stoploss]]</f>
        <v>2.0000000000000004E-2</v>
      </c>
    </row>
    <row r="149" spans="1:23" x14ac:dyDescent="0.25">
      <c r="A149" s="2">
        <f>(Table11[[#This Row],[profit]] * 1.074 * 1000) - (Table11[[#This Row],[positions]] * 0.08)</f>
        <v>0.39700000000021518</v>
      </c>
      <c r="B149" s="2" t="s">
        <v>23</v>
      </c>
      <c r="C149" s="2">
        <v>744</v>
      </c>
      <c r="D149" s="2" t="s">
        <v>30</v>
      </c>
      <c r="E149" s="2">
        <v>0.16</v>
      </c>
      <c r="F149" s="2">
        <v>0.16</v>
      </c>
      <c r="G149" s="2">
        <v>150</v>
      </c>
      <c r="H149" s="2">
        <v>900</v>
      </c>
      <c r="I149" s="2">
        <v>0.26</v>
      </c>
      <c r="J149" s="2">
        <v>136</v>
      </c>
      <c r="K149" s="2">
        <v>1.05000000000002E-2</v>
      </c>
      <c r="L149" s="2">
        <v>-5.39999999999874E-3</v>
      </c>
      <c r="M149" s="2">
        <v>0.51470588235294101</v>
      </c>
      <c r="N149" s="2">
        <v>0.54411764705882304</v>
      </c>
      <c r="O149" s="3">
        <v>7.7205882352942505E-5</v>
      </c>
      <c r="P149" s="2">
        <v>3.3870967741936E-4</v>
      </c>
      <c r="Q149" s="2">
        <v>4.3870967741935498</v>
      </c>
      <c r="R149" s="2">
        <v>0.66666666666666696</v>
      </c>
      <c r="S149" s="2">
        <v>219</v>
      </c>
      <c r="T149" s="2">
        <v>89</v>
      </c>
      <c r="U149" s="2">
        <v>36</v>
      </c>
      <c r="V149" s="2">
        <v>11</v>
      </c>
      <c r="W149" s="2">
        <f>Table11[[#This Row],[takeprofit]]-Table11[[#This Row],[stoploss]]</f>
        <v>-0.1</v>
      </c>
    </row>
    <row r="150" spans="1:23" x14ac:dyDescent="0.25">
      <c r="A150" s="2">
        <f>(Table11[[#This Row],[profit]] * 1.074 * 1000) - (Table11[[#This Row],[positions]] * 0.08)</f>
        <v>1.8636000000008579</v>
      </c>
      <c r="B150" s="2" t="s">
        <v>23</v>
      </c>
      <c r="C150" s="2">
        <v>744</v>
      </c>
      <c r="D150" s="2" t="s">
        <v>30</v>
      </c>
      <c r="E150" s="2">
        <v>0.19</v>
      </c>
      <c r="F150" s="2">
        <v>0.19</v>
      </c>
      <c r="G150" s="2">
        <v>120</v>
      </c>
      <c r="H150" s="2">
        <v>420</v>
      </c>
      <c r="I150" s="2">
        <v>0.06</v>
      </c>
      <c r="J150" s="2">
        <v>264</v>
      </c>
      <c r="K150" s="2">
        <v>2.14000000000008E-2</v>
      </c>
      <c r="L150" s="2">
        <v>0</v>
      </c>
      <c r="M150" s="2">
        <v>0.56818181818181801</v>
      </c>
      <c r="N150" s="2">
        <v>0.40530303030303</v>
      </c>
      <c r="O150" s="3">
        <v>8.1060606060608898E-5</v>
      </c>
      <c r="P150" s="2">
        <v>6.9032258064518595E-4</v>
      </c>
      <c r="Q150" s="2">
        <v>8.5161290322580605</v>
      </c>
      <c r="R150" s="2">
        <v>0.5</v>
      </c>
      <c r="S150" s="2">
        <v>92</v>
      </c>
      <c r="T150" s="2">
        <v>78</v>
      </c>
      <c r="U150" s="2">
        <v>45</v>
      </c>
      <c r="V150" s="2">
        <v>141</v>
      </c>
      <c r="W150" s="2">
        <f>Table11[[#This Row],[takeprofit]]-Table11[[#This Row],[stoploss]]</f>
        <v>0.13</v>
      </c>
    </row>
    <row r="151" spans="1:23" x14ac:dyDescent="0.25">
      <c r="A151" s="2">
        <f>(Table11[[#This Row],[profit]] * 1.074 * 1000) - (Table11[[#This Row],[positions]] * 0.08)</f>
        <v>1.6740000000006461</v>
      </c>
      <c r="B151" s="2" t="s">
        <v>23</v>
      </c>
      <c r="C151" s="2">
        <v>744</v>
      </c>
      <c r="D151" s="2" t="s">
        <v>30</v>
      </c>
      <c r="E151" s="2">
        <v>0.14000000000000001</v>
      </c>
      <c r="F151" s="2">
        <v>0.16</v>
      </c>
      <c r="G151" s="2">
        <v>60</v>
      </c>
      <c r="H151" s="2">
        <v>660</v>
      </c>
      <c r="I151" s="2">
        <v>0.09</v>
      </c>
      <c r="J151" s="2">
        <v>261</v>
      </c>
      <c r="K151" s="2">
        <v>2.1000000000000602E-2</v>
      </c>
      <c r="L151" s="2">
        <v>-6.4999999999992798E-3</v>
      </c>
      <c r="M151" s="2">
        <v>0.53256704980842895</v>
      </c>
      <c r="N151" s="2">
        <v>0.52873563218390796</v>
      </c>
      <c r="O151" s="3">
        <v>8.0459770114944698E-5</v>
      </c>
      <c r="P151" s="2">
        <v>6.7741935483872802E-4</v>
      </c>
      <c r="Q151" s="2">
        <v>8.4193548387096797</v>
      </c>
      <c r="R151" s="2">
        <v>0.66666666666666696</v>
      </c>
      <c r="S151" s="2">
        <v>88</v>
      </c>
      <c r="T151" s="2">
        <v>143</v>
      </c>
      <c r="U151" s="2">
        <v>49</v>
      </c>
      <c r="V151" s="2">
        <v>69</v>
      </c>
      <c r="W151" s="2">
        <f>Table11[[#This Row],[takeprofit]]-Table11[[#This Row],[stoploss]]</f>
        <v>5.0000000000000017E-2</v>
      </c>
    </row>
    <row r="152" spans="1:23" x14ac:dyDescent="0.25">
      <c r="A152" s="2">
        <f>(Table11[[#This Row],[profit]] * 1.074 * 1000) - (Table11[[#This Row],[positions]] * 0.08)</f>
        <v>0.38279999999903502</v>
      </c>
      <c r="B152" s="2" t="s">
        <v>23</v>
      </c>
      <c r="C152" s="2">
        <v>744</v>
      </c>
      <c r="D152" s="2" t="s">
        <v>30</v>
      </c>
      <c r="E152" s="2">
        <v>0.11</v>
      </c>
      <c r="F152" s="2">
        <v>0.18</v>
      </c>
      <c r="G152" s="2">
        <v>180</v>
      </c>
      <c r="H152" s="2">
        <v>660</v>
      </c>
      <c r="I152" s="2">
        <v>0.3</v>
      </c>
      <c r="J152" s="2">
        <v>159</v>
      </c>
      <c r="K152" s="2">
        <v>1.21999999999991E-2</v>
      </c>
      <c r="L152" s="2">
        <v>-2.0999999999999899E-3</v>
      </c>
      <c r="M152" s="2">
        <v>0.54716981132075504</v>
      </c>
      <c r="N152" s="2">
        <v>0.62264150943396201</v>
      </c>
      <c r="O152" s="3">
        <v>7.6729559748422001E-5</v>
      </c>
      <c r="P152" s="2">
        <v>3.9354838709674498E-4</v>
      </c>
      <c r="Q152" s="2">
        <v>5.1290322580645196</v>
      </c>
      <c r="R152" s="2">
        <v>0.58333333333333304</v>
      </c>
      <c r="S152" s="2">
        <v>200</v>
      </c>
      <c r="T152" s="2">
        <v>72</v>
      </c>
      <c r="U152" s="2">
        <v>76</v>
      </c>
      <c r="V152" s="2">
        <v>11</v>
      </c>
      <c r="W152" s="2">
        <f>Table11[[#This Row],[takeprofit]]-Table11[[#This Row],[stoploss]]</f>
        <v>-0.19</v>
      </c>
    </row>
    <row r="153" spans="1:23" x14ac:dyDescent="0.25">
      <c r="A153" s="2">
        <f>(Table11[[#This Row],[profit]] * 1.074 * 1000) - (Table11[[#This Row],[positions]] * 0.08)</f>
        <v>0.43980000000085795</v>
      </c>
      <c r="B153" s="2" t="s">
        <v>23</v>
      </c>
      <c r="C153" s="2">
        <v>744</v>
      </c>
      <c r="D153" s="2" t="s">
        <v>30</v>
      </c>
      <c r="E153" s="2">
        <v>0.28000000000000003</v>
      </c>
      <c r="F153" s="2">
        <v>0.17</v>
      </c>
      <c r="G153" s="2">
        <v>120</v>
      </c>
      <c r="H153" s="2">
        <v>780</v>
      </c>
      <c r="I153" s="2">
        <v>0.15</v>
      </c>
      <c r="J153" s="2">
        <v>165</v>
      </c>
      <c r="K153" s="2">
        <v>1.2700000000000799E-2</v>
      </c>
      <c r="L153" s="2">
        <v>-2E-3</v>
      </c>
      <c r="M153" s="2">
        <v>0.527272727272727</v>
      </c>
      <c r="N153" s="2">
        <v>0.51515151515151503</v>
      </c>
      <c r="O153" s="3">
        <v>7.6969696969702005E-5</v>
      </c>
      <c r="P153" s="2">
        <v>4.0967741935486502E-4</v>
      </c>
      <c r="Q153" s="2">
        <v>5.32258064516129</v>
      </c>
      <c r="R153" s="2">
        <v>0.75</v>
      </c>
      <c r="S153" s="2">
        <v>165</v>
      </c>
      <c r="T153" s="2">
        <v>110</v>
      </c>
      <c r="U153" s="2">
        <v>18</v>
      </c>
      <c r="V153" s="2">
        <v>37</v>
      </c>
      <c r="W153" s="2">
        <f>Table11[[#This Row],[takeprofit]]-Table11[[#This Row],[stoploss]]</f>
        <v>0.13000000000000003</v>
      </c>
    </row>
    <row r="154" spans="1:23" x14ac:dyDescent="0.25">
      <c r="A154" s="2">
        <f>(Table11[[#This Row],[profit]] * 1.074 * 1000) - (Table11[[#This Row],[positions]] * 0.08)</f>
        <v>0.75660000000236494</v>
      </c>
      <c r="B154" s="2" t="s">
        <v>23</v>
      </c>
      <c r="C154" s="2">
        <v>744</v>
      </c>
      <c r="D154" s="2" t="s">
        <v>30</v>
      </c>
      <c r="E154" s="2">
        <v>0.16</v>
      </c>
      <c r="F154" s="2">
        <v>0.2</v>
      </c>
      <c r="G154" s="2">
        <v>90</v>
      </c>
      <c r="H154" s="2">
        <v>720</v>
      </c>
      <c r="I154" s="2">
        <v>0.12</v>
      </c>
      <c r="J154" s="2">
        <v>204</v>
      </c>
      <c r="K154" s="2">
        <v>1.5900000000002201E-2</v>
      </c>
      <c r="L154" s="2">
        <v>-2.8999999999999001E-3</v>
      </c>
      <c r="M154" s="2">
        <v>0.5</v>
      </c>
      <c r="N154" s="2">
        <v>0.51470588235294101</v>
      </c>
      <c r="O154" s="3">
        <v>7.7941176470599206E-5</v>
      </c>
      <c r="P154" s="2">
        <v>5.1290322580652397E-4</v>
      </c>
      <c r="Q154" s="2">
        <v>6.5806451612903203</v>
      </c>
      <c r="R154" s="2">
        <v>0.61538461538461497</v>
      </c>
      <c r="S154" s="2">
        <v>110</v>
      </c>
      <c r="T154" s="2">
        <v>118</v>
      </c>
      <c r="U154" s="2">
        <v>38</v>
      </c>
      <c r="V154" s="2">
        <v>48</v>
      </c>
      <c r="W154" s="2">
        <f>Table11[[#This Row],[takeprofit]]-Table11[[#This Row],[stoploss]]</f>
        <v>4.0000000000000008E-2</v>
      </c>
    </row>
    <row r="155" spans="1:23" x14ac:dyDescent="0.25">
      <c r="A155" s="2">
        <f>(Table11[[#This Row],[profit]] * 1.074 * 1000) - (Table11[[#This Row],[positions]] * 0.08)</f>
        <v>0.22939999999989347</v>
      </c>
      <c r="B155" s="2" t="s">
        <v>23</v>
      </c>
      <c r="C155" s="2">
        <v>744</v>
      </c>
      <c r="D155" s="2" t="s">
        <v>30</v>
      </c>
      <c r="E155" s="2">
        <v>0.09</v>
      </c>
      <c r="F155" s="2">
        <v>0.15</v>
      </c>
      <c r="G155" s="2">
        <v>150</v>
      </c>
      <c r="H155" s="2">
        <v>840</v>
      </c>
      <c r="I155" s="2">
        <v>0.14000000000000001</v>
      </c>
      <c r="J155" s="2">
        <v>173</v>
      </c>
      <c r="K155" s="2">
        <v>1.30999999999999E-2</v>
      </c>
      <c r="L155" s="2">
        <v>-5.7999999999993604E-3</v>
      </c>
      <c r="M155" s="2">
        <v>0.520231213872832</v>
      </c>
      <c r="N155" s="2">
        <v>0.63005780346820806</v>
      </c>
      <c r="O155" s="3">
        <v>7.5722543352600507E-5</v>
      </c>
      <c r="P155" s="2">
        <v>4.2258064516128701E-4</v>
      </c>
      <c r="Q155" s="2">
        <v>5.5806451612903203</v>
      </c>
      <c r="R155" s="2">
        <v>0.66666666666666696</v>
      </c>
      <c r="S155" s="2">
        <v>158</v>
      </c>
      <c r="T155" s="2">
        <v>47</v>
      </c>
      <c r="U155" s="2">
        <v>86</v>
      </c>
      <c r="V155" s="2">
        <v>40</v>
      </c>
      <c r="W155" s="2">
        <f>Table11[[#This Row],[takeprofit]]-Table11[[#This Row],[stoploss]]</f>
        <v>-5.0000000000000017E-2</v>
      </c>
    </row>
    <row r="156" spans="1:23" x14ac:dyDescent="0.25">
      <c r="A156" s="2">
        <f>(Table11[[#This Row],[profit]] * 1.074 * 1000) - (Table11[[#This Row],[positions]] * 0.08)</f>
        <v>1.8714000000009676</v>
      </c>
      <c r="B156" s="2" t="s">
        <v>23</v>
      </c>
      <c r="C156" s="2">
        <v>744</v>
      </c>
      <c r="D156" s="2" t="s">
        <v>30</v>
      </c>
      <c r="E156" s="2">
        <v>0.13</v>
      </c>
      <c r="F156" s="2">
        <v>0.09</v>
      </c>
      <c r="G156" s="2">
        <v>180</v>
      </c>
      <c r="H156" s="2">
        <v>120</v>
      </c>
      <c r="I156" s="2">
        <v>0.09</v>
      </c>
      <c r="J156" s="2">
        <v>327</v>
      </c>
      <c r="K156" s="2">
        <v>2.61000000000009E-2</v>
      </c>
      <c r="L156" s="2">
        <v>-6.3999999999990696E-3</v>
      </c>
      <c r="M156" s="2">
        <v>0.529051987767584</v>
      </c>
      <c r="N156" s="2">
        <v>0.45259938837920499</v>
      </c>
      <c r="O156" s="3">
        <v>7.9816513761470605E-5</v>
      </c>
      <c r="P156" s="2">
        <v>8.4193548387099702E-4</v>
      </c>
      <c r="Q156" s="2">
        <v>10.548387096774199</v>
      </c>
      <c r="R156" s="2">
        <v>0.66666666666666696</v>
      </c>
      <c r="S156" s="2">
        <v>101</v>
      </c>
      <c r="T156" s="2">
        <v>59</v>
      </c>
      <c r="U156" s="2">
        <v>113</v>
      </c>
      <c r="V156" s="2">
        <v>154</v>
      </c>
      <c r="W156" s="2">
        <f>Table11[[#This Row],[takeprofit]]-Table11[[#This Row],[stoploss]]</f>
        <v>4.0000000000000008E-2</v>
      </c>
    </row>
    <row r="157" spans="1:23" x14ac:dyDescent="0.25">
      <c r="A157" s="2">
        <f>(Table11[[#This Row],[profit]] * 1.074 * 1000) - (Table11[[#This Row],[positions]] * 0.08)</f>
        <v>-0.1476000000005353</v>
      </c>
      <c r="B157" s="2" t="s">
        <v>23</v>
      </c>
      <c r="C157" s="2">
        <v>744</v>
      </c>
      <c r="D157" s="2" t="s">
        <v>30</v>
      </c>
      <c r="E157" s="2">
        <v>0.18</v>
      </c>
      <c r="F157" s="2">
        <v>0.19</v>
      </c>
      <c r="G157" s="2">
        <v>150</v>
      </c>
      <c r="H157" s="2">
        <v>720</v>
      </c>
      <c r="I157" s="2">
        <v>0.11</v>
      </c>
      <c r="J157" s="2">
        <v>171</v>
      </c>
      <c r="K157" s="2">
        <v>1.25999999999995E-2</v>
      </c>
      <c r="L157" s="2">
        <v>-3.0999999999998802E-3</v>
      </c>
      <c r="M157" s="2">
        <v>0.49122807017543901</v>
      </c>
      <c r="N157" s="2">
        <v>0.50877192982456099</v>
      </c>
      <c r="O157" s="3">
        <v>7.3684210526312903E-5</v>
      </c>
      <c r="P157" s="2">
        <v>4.0645161290321001E-4</v>
      </c>
      <c r="Q157" s="2">
        <v>5.5161290322580596</v>
      </c>
      <c r="R157" s="2">
        <v>0.66666666666666696</v>
      </c>
      <c r="S157" s="2">
        <v>140</v>
      </c>
      <c r="T157" s="2">
        <v>64</v>
      </c>
      <c r="U157" s="2">
        <v>44</v>
      </c>
      <c r="V157" s="2">
        <v>63</v>
      </c>
      <c r="W157" s="2">
        <f>Table11[[#This Row],[takeprofit]]-Table11[[#This Row],[stoploss]]</f>
        <v>6.9999999999999993E-2</v>
      </c>
    </row>
    <row r="158" spans="1:23" x14ac:dyDescent="0.25">
      <c r="A158" s="2">
        <f>(Table11[[#This Row],[profit]] * 1.074 * 1000) - (Table11[[#This Row],[positions]] * 0.08)</f>
        <v>2.523599999997753</v>
      </c>
      <c r="B158" s="2" t="s">
        <v>23</v>
      </c>
      <c r="C158" s="2">
        <v>744</v>
      </c>
      <c r="D158" s="2" t="s">
        <v>30</v>
      </c>
      <c r="E158" s="2">
        <v>0.27</v>
      </c>
      <c r="F158" s="2">
        <v>0.2</v>
      </c>
      <c r="G158" s="2">
        <v>60</v>
      </c>
      <c r="H158" s="2">
        <v>120</v>
      </c>
      <c r="I158" s="2">
        <v>0.21</v>
      </c>
      <c r="J158" s="2">
        <v>390</v>
      </c>
      <c r="K158" s="2">
        <v>3.1399999999997902E-2</v>
      </c>
      <c r="L158" s="2">
        <v>-9.1000000000009997E-3</v>
      </c>
      <c r="M158" s="2">
        <v>0.52307692307692299</v>
      </c>
      <c r="N158" s="2">
        <v>0.505128205128205</v>
      </c>
      <c r="O158" s="3">
        <v>8.0512820512815099E-5</v>
      </c>
      <c r="P158" s="2">
        <v>1.01290322580638E-3</v>
      </c>
      <c r="Q158" s="2">
        <v>12.580645161290301</v>
      </c>
      <c r="R158" s="2">
        <v>0.58333333333333304</v>
      </c>
      <c r="S158" s="2">
        <v>86</v>
      </c>
      <c r="T158" s="2">
        <v>350</v>
      </c>
      <c r="U158" s="2">
        <v>16</v>
      </c>
      <c r="V158" s="2">
        <v>24</v>
      </c>
      <c r="W158" s="2">
        <f>Table11[[#This Row],[takeprofit]]-Table11[[#This Row],[stoploss]]</f>
        <v>6.0000000000000026E-2</v>
      </c>
    </row>
    <row r="159" spans="1:23" x14ac:dyDescent="0.25">
      <c r="A159" s="2">
        <f>(Table11[[#This Row],[profit]] * 1.074 * 1000) - (Table11[[#This Row],[positions]] * 0.08)</f>
        <v>2.2429999999995722</v>
      </c>
      <c r="B159" s="2" t="s">
        <v>23</v>
      </c>
      <c r="C159" s="2">
        <v>744</v>
      </c>
      <c r="D159" s="2" t="s">
        <v>30</v>
      </c>
      <c r="E159" s="2">
        <v>0.14000000000000001</v>
      </c>
      <c r="F159" s="2">
        <v>0.12</v>
      </c>
      <c r="G159" s="2">
        <v>60</v>
      </c>
      <c r="H159" s="2">
        <v>180</v>
      </c>
      <c r="I159" s="2">
        <v>0.21</v>
      </c>
      <c r="J159" s="2">
        <v>368</v>
      </c>
      <c r="K159" s="2">
        <v>2.9499999999999599E-2</v>
      </c>
      <c r="L159" s="2">
        <v>-1.4000000000000901E-2</v>
      </c>
      <c r="M159" s="2">
        <v>0.51902173913043503</v>
      </c>
      <c r="N159" s="2">
        <v>0.50543478260869601</v>
      </c>
      <c r="O159" s="3">
        <v>8.0163043478259904E-5</v>
      </c>
      <c r="P159" s="2">
        <v>9.5161290322579495E-4</v>
      </c>
      <c r="Q159" s="2">
        <v>11.8709677419355</v>
      </c>
      <c r="R159" s="2">
        <v>0.58333333333333304</v>
      </c>
      <c r="S159" s="2">
        <v>92</v>
      </c>
      <c r="T159" s="2">
        <v>294</v>
      </c>
      <c r="U159" s="2">
        <v>55</v>
      </c>
      <c r="V159" s="2">
        <v>19</v>
      </c>
      <c r="W159" s="2">
        <f>Table11[[#This Row],[takeprofit]]-Table11[[#This Row],[stoploss]]</f>
        <v>-6.9999999999999979E-2</v>
      </c>
    </row>
    <row r="160" spans="1:23" x14ac:dyDescent="0.25">
      <c r="A160" s="2">
        <f>(Table11[[#This Row],[profit]] * 1.074 * 1000) - (Table11[[#This Row],[positions]] * 0.08)</f>
        <v>0.14620000000043376</v>
      </c>
      <c r="B160" s="2" t="s">
        <v>23</v>
      </c>
      <c r="C160" s="2">
        <v>744</v>
      </c>
      <c r="D160" s="2" t="s">
        <v>30</v>
      </c>
      <c r="E160" s="2">
        <v>0.2</v>
      </c>
      <c r="F160" s="2">
        <v>0.2</v>
      </c>
      <c r="G160" s="2">
        <v>60</v>
      </c>
      <c r="H160" s="2">
        <v>960</v>
      </c>
      <c r="I160" s="2">
        <v>0.28000000000000003</v>
      </c>
      <c r="J160" s="2">
        <v>217</v>
      </c>
      <c r="K160" s="2">
        <v>1.6300000000000401E-2</v>
      </c>
      <c r="L160" s="2">
        <v>-3.19999999999987E-3</v>
      </c>
      <c r="M160" s="2">
        <v>0.474654377880184</v>
      </c>
      <c r="N160" s="2">
        <v>0.54377880184331795</v>
      </c>
      <c r="O160" s="3">
        <v>7.5115207373273896E-5</v>
      </c>
      <c r="P160" s="2">
        <v>5.2580645161291696E-4</v>
      </c>
      <c r="Q160" s="2">
        <v>7</v>
      </c>
      <c r="R160" s="2">
        <v>0.61538461538461497</v>
      </c>
      <c r="S160" s="2">
        <v>94</v>
      </c>
      <c r="T160" s="2">
        <v>189</v>
      </c>
      <c r="U160" s="2">
        <v>22</v>
      </c>
      <c r="V160" s="2">
        <v>6</v>
      </c>
      <c r="W160" s="2">
        <f>Table11[[#This Row],[takeprofit]]-Table11[[#This Row],[stoploss]]</f>
        <v>-8.0000000000000016E-2</v>
      </c>
    </row>
    <row r="161" spans="1:23" x14ac:dyDescent="0.25">
      <c r="A161" s="2">
        <f>(Table11[[#This Row],[profit]] * 1.074 * 1000) - (Table11[[#This Row],[positions]] * 0.08)</f>
        <v>0.37199999999999633</v>
      </c>
      <c r="B161" s="2" t="s">
        <v>23</v>
      </c>
      <c r="C161" s="2">
        <v>744</v>
      </c>
      <c r="D161" s="2" t="s">
        <v>30</v>
      </c>
      <c r="E161" s="2">
        <v>0.24</v>
      </c>
      <c r="F161" s="2">
        <v>0.16</v>
      </c>
      <c r="G161" s="2">
        <v>60</v>
      </c>
      <c r="H161" s="2">
        <v>600</v>
      </c>
      <c r="I161" s="2">
        <v>0.2</v>
      </c>
      <c r="J161" s="2">
        <v>237</v>
      </c>
      <c r="K161" s="2">
        <v>1.7999999999999999E-2</v>
      </c>
      <c r="L161" s="2">
        <v>-8.9999999999990099E-4</v>
      </c>
      <c r="M161" s="2">
        <v>0.52320675105485204</v>
      </c>
      <c r="N161" s="2">
        <v>0.53586497890295404</v>
      </c>
      <c r="O161" s="3">
        <v>7.5949367088607694E-5</v>
      </c>
      <c r="P161" s="2">
        <v>5.8064516129032297E-4</v>
      </c>
      <c r="Q161" s="2">
        <v>7.6451612903225801</v>
      </c>
      <c r="R161" s="2">
        <v>0.66666666666666696</v>
      </c>
      <c r="S161" s="2">
        <v>115</v>
      </c>
      <c r="T161" s="2">
        <v>208</v>
      </c>
      <c r="U161" s="2">
        <v>16</v>
      </c>
      <c r="V161" s="2">
        <v>13</v>
      </c>
      <c r="W161" s="2">
        <f>Table11[[#This Row],[takeprofit]]-Table11[[#This Row],[stoploss]]</f>
        <v>3.999999999999998E-2</v>
      </c>
    </row>
    <row r="162" spans="1:23" x14ac:dyDescent="0.25">
      <c r="A162" s="2">
        <f>(Table11[[#This Row],[profit]] * 1.074 * 1000) - (Table11[[#This Row],[positions]] * 0.08)</f>
        <v>-0.29660000000117925</v>
      </c>
      <c r="B162" s="2" t="s">
        <v>23</v>
      </c>
      <c r="C162" s="2">
        <v>744</v>
      </c>
      <c r="D162" s="2" t="s">
        <v>30</v>
      </c>
      <c r="E162" s="2">
        <v>0.15</v>
      </c>
      <c r="F162" s="2">
        <v>0.12</v>
      </c>
      <c r="G162" s="2">
        <v>180</v>
      </c>
      <c r="H162" s="2">
        <v>120</v>
      </c>
      <c r="I162" s="2">
        <v>0.31</v>
      </c>
      <c r="J162" s="2">
        <v>193</v>
      </c>
      <c r="K162" s="2">
        <v>1.40999999999989E-2</v>
      </c>
      <c r="L162" s="2">
        <v>-5.8000000000004697E-3</v>
      </c>
      <c r="M162" s="2">
        <v>0.53367875647668395</v>
      </c>
      <c r="N162" s="2">
        <v>0.55958549222797904</v>
      </c>
      <c r="O162" s="3">
        <v>7.3056994818647097E-5</v>
      </c>
      <c r="P162" s="2">
        <v>4.5483870967738402E-4</v>
      </c>
      <c r="Q162" s="2">
        <v>6.2258064516129004</v>
      </c>
      <c r="R162" s="2">
        <v>0.58333333333333304</v>
      </c>
      <c r="S162" s="2">
        <v>204</v>
      </c>
      <c r="T162" s="2">
        <v>108</v>
      </c>
      <c r="U162" s="2">
        <v>67</v>
      </c>
      <c r="V162" s="2">
        <v>17</v>
      </c>
      <c r="W162" s="2">
        <f>Table11[[#This Row],[takeprofit]]-Table11[[#This Row],[stoploss]]</f>
        <v>-0.16</v>
      </c>
    </row>
    <row r="163" spans="1:23" x14ac:dyDescent="0.25">
      <c r="A163" s="2">
        <f>(Table11[[#This Row],[profit]] * 1.074 * 1000) - (Table11[[#This Row],[positions]] * 0.08)</f>
        <v>-1.3005999999995268</v>
      </c>
      <c r="B163" s="2" t="s">
        <v>23</v>
      </c>
      <c r="C163" s="2">
        <v>744</v>
      </c>
      <c r="D163" s="2" t="s">
        <v>30</v>
      </c>
      <c r="E163" s="2">
        <v>0.27</v>
      </c>
      <c r="F163" s="2">
        <v>0.14000000000000001</v>
      </c>
      <c r="G163" s="2">
        <v>210</v>
      </c>
      <c r="H163" s="2">
        <v>1020</v>
      </c>
      <c r="I163" s="2">
        <v>0.13</v>
      </c>
      <c r="J163" s="2">
        <v>125</v>
      </c>
      <c r="K163" s="2">
        <v>8.1000000000004402E-3</v>
      </c>
      <c r="L163" s="2">
        <v>-2.8999999999996802E-3</v>
      </c>
      <c r="M163" s="2">
        <v>0.48799999999999999</v>
      </c>
      <c r="N163" s="2">
        <v>0.48799999999999999</v>
      </c>
      <c r="O163" s="3">
        <v>6.48000000000035E-5</v>
      </c>
      <c r="P163" s="2">
        <v>2.6129032258065898E-4</v>
      </c>
      <c r="Q163" s="2">
        <v>4.0322580645161299</v>
      </c>
      <c r="R163" s="2">
        <v>0.69230769230769196</v>
      </c>
      <c r="S163" s="2">
        <v>242</v>
      </c>
      <c r="T163" s="2">
        <v>57</v>
      </c>
      <c r="U163" s="2">
        <v>23</v>
      </c>
      <c r="V163" s="2">
        <v>45</v>
      </c>
      <c r="W163" s="2">
        <f>Table11[[#This Row],[takeprofit]]-Table11[[#This Row],[stoploss]]</f>
        <v>0.14000000000000001</v>
      </c>
    </row>
    <row r="164" spans="1:23" x14ac:dyDescent="0.25">
      <c r="A164" s="2">
        <f>(Table11[[#This Row],[profit]] * 1.074 * 1000) - (Table11[[#This Row],[positions]] * 0.08)</f>
        <v>-0.59139999999978343</v>
      </c>
      <c r="B164" s="2" t="s">
        <v>23</v>
      </c>
      <c r="C164" s="2">
        <v>744</v>
      </c>
      <c r="D164" s="2" t="s">
        <v>30</v>
      </c>
      <c r="E164" s="2">
        <v>0.25</v>
      </c>
      <c r="F164" s="2">
        <v>0.16</v>
      </c>
      <c r="G164" s="2">
        <v>210</v>
      </c>
      <c r="H164" s="2">
        <v>240</v>
      </c>
      <c r="I164" s="2">
        <v>0.1</v>
      </c>
      <c r="J164" s="2">
        <v>194</v>
      </c>
      <c r="K164" s="2">
        <v>1.39000000000002E-2</v>
      </c>
      <c r="L164" s="2">
        <v>-3.7999999999995802E-3</v>
      </c>
      <c r="M164" s="2">
        <v>0.55670103092783496</v>
      </c>
      <c r="N164" s="2">
        <v>0.43814432989690699</v>
      </c>
      <c r="O164" s="3">
        <v>7.1649484536083705E-5</v>
      </c>
      <c r="P164" s="2">
        <v>4.4838709677420103E-4</v>
      </c>
      <c r="Q164" s="2">
        <v>6.2580645161290303</v>
      </c>
      <c r="R164" s="2">
        <v>0.5</v>
      </c>
      <c r="S164" s="2">
        <v>181</v>
      </c>
      <c r="T164" s="2">
        <v>72</v>
      </c>
      <c r="U164" s="2">
        <v>32</v>
      </c>
      <c r="V164" s="2">
        <v>89</v>
      </c>
      <c r="W164" s="2">
        <f>Table11[[#This Row],[takeprofit]]-Table11[[#This Row],[stoploss]]</f>
        <v>0.15</v>
      </c>
    </row>
    <row r="165" spans="1:23" x14ac:dyDescent="0.25">
      <c r="A165" s="2">
        <f>(Table11[[#This Row],[profit]] * 1.074 * 1000) - (Table11[[#This Row],[positions]] * 0.08)</f>
        <v>-0.84240000000053605</v>
      </c>
      <c r="B165" s="2" t="s">
        <v>23</v>
      </c>
      <c r="C165" s="2">
        <v>744</v>
      </c>
      <c r="D165" s="2" t="s">
        <v>30</v>
      </c>
      <c r="E165" s="2">
        <v>0.28000000000000003</v>
      </c>
      <c r="F165" s="2">
        <v>0.12</v>
      </c>
      <c r="G165" s="2">
        <v>90</v>
      </c>
      <c r="H165" s="2">
        <v>660</v>
      </c>
      <c r="I165" s="2">
        <v>0.14000000000000001</v>
      </c>
      <c r="J165" s="2">
        <v>177</v>
      </c>
      <c r="K165" s="2">
        <v>1.23999999999995E-2</v>
      </c>
      <c r="L165" s="2">
        <v>-9.3000000000007504E-3</v>
      </c>
      <c r="M165" s="2">
        <v>0.50282485875706195</v>
      </c>
      <c r="N165" s="2">
        <v>0.49717514124293799</v>
      </c>
      <c r="O165" s="3">
        <v>7.0056497175138605E-5</v>
      </c>
      <c r="P165" s="2">
        <v>3.99999999999985E-4</v>
      </c>
      <c r="Q165" s="2">
        <v>5.7096774193548399</v>
      </c>
      <c r="R165" s="2">
        <v>0.53846153846153799</v>
      </c>
      <c r="S165" s="2">
        <v>155</v>
      </c>
      <c r="T165" s="2">
        <v>130</v>
      </c>
      <c r="U165" s="2">
        <v>12</v>
      </c>
      <c r="V165" s="2">
        <v>35</v>
      </c>
      <c r="W165" s="2">
        <f>Table11[[#This Row],[takeprofit]]-Table11[[#This Row],[stoploss]]</f>
        <v>0.14000000000000001</v>
      </c>
    </row>
    <row r="166" spans="1:23" x14ac:dyDescent="0.25">
      <c r="A166" s="2">
        <f>(Table11[[#This Row],[profit]] * 1.074 * 1000) - (Table11[[#This Row],[positions]] * 0.08)</f>
        <v>1.2379999999991433</v>
      </c>
      <c r="B166" s="2" t="s">
        <v>23</v>
      </c>
      <c r="C166" s="2">
        <v>744</v>
      </c>
      <c r="D166" s="2" t="s">
        <v>30</v>
      </c>
      <c r="E166" s="2">
        <v>0.28999999999999998</v>
      </c>
      <c r="F166" s="2">
        <v>0.16</v>
      </c>
      <c r="G166" s="2">
        <v>30</v>
      </c>
      <c r="H166" s="2">
        <v>540</v>
      </c>
      <c r="I166" s="2">
        <v>0.15</v>
      </c>
      <c r="J166" s="2">
        <v>347</v>
      </c>
      <c r="K166" s="2">
        <v>2.6999999999999202E-2</v>
      </c>
      <c r="L166" s="2">
        <v>-5.4999999999998401E-3</v>
      </c>
      <c r="M166" s="2">
        <v>0.52161383285302598</v>
      </c>
      <c r="N166" s="2">
        <v>0.46685878962535998</v>
      </c>
      <c r="O166" s="3">
        <v>7.7809798270891202E-5</v>
      </c>
      <c r="P166" s="2">
        <v>8.7096774193545995E-4</v>
      </c>
      <c r="Q166" s="2">
        <v>11.193548387096801</v>
      </c>
      <c r="R166" s="2">
        <v>0.58333333333333304</v>
      </c>
      <c r="S166" s="2">
        <v>61</v>
      </c>
      <c r="T166" s="2">
        <v>324</v>
      </c>
      <c r="U166" s="2">
        <v>8</v>
      </c>
      <c r="V166" s="2">
        <v>15</v>
      </c>
      <c r="W166" s="2">
        <f>Table11[[#This Row],[takeprofit]]-Table11[[#This Row],[stoploss]]</f>
        <v>0.13999999999999999</v>
      </c>
    </row>
    <row r="167" spans="1:23" x14ac:dyDescent="0.25">
      <c r="A167" s="2">
        <f>(Table11[[#This Row],[profit]] * 1.074 * 1000) - (Table11[[#This Row],[positions]] * 0.08)</f>
        <v>1.7740000000006511</v>
      </c>
      <c r="B167" s="2" t="s">
        <v>23</v>
      </c>
      <c r="C167" s="2">
        <v>744</v>
      </c>
      <c r="D167" s="2" t="s">
        <v>30</v>
      </c>
      <c r="E167" s="2">
        <v>0.1</v>
      </c>
      <c r="F167" s="2">
        <v>0.22</v>
      </c>
      <c r="G167" s="2">
        <v>30</v>
      </c>
      <c r="H167" s="2">
        <v>480</v>
      </c>
      <c r="I167" s="2">
        <v>0.12</v>
      </c>
      <c r="J167" s="2">
        <v>394</v>
      </c>
      <c r="K167" s="2">
        <v>3.10000000000006E-2</v>
      </c>
      <c r="L167" s="2">
        <v>-8.9999999999990099E-4</v>
      </c>
      <c r="M167" s="2">
        <v>0.53045685279187804</v>
      </c>
      <c r="N167" s="2">
        <v>0.48477157360406098</v>
      </c>
      <c r="O167" s="3">
        <v>7.8680203045686803E-5</v>
      </c>
      <c r="P167" s="2">
        <v>1.00000000000002E-3</v>
      </c>
      <c r="Q167" s="2">
        <v>12.709677419354801</v>
      </c>
      <c r="R167" s="2">
        <v>0.66666666666666696</v>
      </c>
      <c r="S167" s="2">
        <v>54</v>
      </c>
      <c r="T167" s="2">
        <v>286</v>
      </c>
      <c r="U167" s="2">
        <v>75</v>
      </c>
      <c r="V167" s="2">
        <v>32</v>
      </c>
      <c r="W167" s="2">
        <f>Table11[[#This Row],[takeprofit]]-Table11[[#This Row],[stoploss]]</f>
        <v>-1.999999999999999E-2</v>
      </c>
    </row>
    <row r="168" spans="1:23" x14ac:dyDescent="0.25">
      <c r="A168" s="2">
        <f>(Table11[[#This Row],[profit]] * 1.074 * 1000) - (Table11[[#This Row],[positions]] * 0.08)</f>
        <v>0.82040000000085911</v>
      </c>
      <c r="B168" s="2" t="s">
        <v>23</v>
      </c>
      <c r="C168" s="2">
        <v>744</v>
      </c>
      <c r="D168" s="2" t="s">
        <v>30</v>
      </c>
      <c r="E168" s="2">
        <v>0.04</v>
      </c>
      <c r="F168" s="2">
        <v>0.16</v>
      </c>
      <c r="G168" s="2">
        <v>120</v>
      </c>
      <c r="H168" s="2">
        <v>540</v>
      </c>
      <c r="I168" s="2">
        <v>0.12</v>
      </c>
      <c r="J168" s="2">
        <v>320</v>
      </c>
      <c r="K168" s="2">
        <v>2.4600000000000798E-2</v>
      </c>
      <c r="L168" s="2">
        <v>-5.7999999999969196E-3</v>
      </c>
      <c r="M168" s="2">
        <v>0.57187500000000002</v>
      </c>
      <c r="N168" s="2">
        <v>0.73124999999999996</v>
      </c>
      <c r="O168" s="3">
        <v>7.68750000000026E-5</v>
      </c>
      <c r="P168" s="2">
        <v>7.9354838709680105E-4</v>
      </c>
      <c r="Q168" s="2">
        <v>10.322580645161301</v>
      </c>
      <c r="R168" s="2">
        <v>0.75</v>
      </c>
      <c r="S168" s="2">
        <v>84</v>
      </c>
      <c r="T168" s="2">
        <v>40</v>
      </c>
      <c r="U168" s="2">
        <v>228</v>
      </c>
      <c r="V168" s="2">
        <v>52</v>
      </c>
      <c r="W168" s="2">
        <f>Table11[[#This Row],[takeprofit]]-Table11[[#This Row],[stoploss]]</f>
        <v>-7.9999999999999988E-2</v>
      </c>
    </row>
    <row r="169" spans="1:23" x14ac:dyDescent="0.25">
      <c r="A169" s="2">
        <f>(Table11[[#This Row],[profit]] * 1.074 * 1000) - (Table11[[#This Row],[positions]] * 0.08)</f>
        <v>-0.7996000000017176</v>
      </c>
      <c r="B169" s="2" t="s">
        <v>23</v>
      </c>
      <c r="C169" s="2">
        <v>744</v>
      </c>
      <c r="D169" s="2" t="s">
        <v>30</v>
      </c>
      <c r="E169" s="2">
        <v>0.22</v>
      </c>
      <c r="F169" s="2">
        <v>0.16</v>
      </c>
      <c r="G169" s="2">
        <v>150</v>
      </c>
      <c r="H169" s="2">
        <v>120</v>
      </c>
      <c r="I169" s="2">
        <v>0.25</v>
      </c>
      <c r="J169" s="2">
        <v>206</v>
      </c>
      <c r="K169" s="2">
        <v>1.4599999999998401E-2</v>
      </c>
      <c r="L169" s="2">
        <v>-2.17000000000005E-2</v>
      </c>
      <c r="M169" s="2">
        <v>0.55825242718446599</v>
      </c>
      <c r="N169" s="2">
        <v>0.519417475728155</v>
      </c>
      <c r="O169" s="3">
        <v>7.0873786407759195E-5</v>
      </c>
      <c r="P169" s="2">
        <v>4.7096774193543202E-4</v>
      </c>
      <c r="Q169" s="2">
        <v>6.6451612903225801</v>
      </c>
      <c r="R169" s="2">
        <v>0.41666666666666702</v>
      </c>
      <c r="S169" s="2">
        <v>198</v>
      </c>
      <c r="T169" s="2">
        <v>144</v>
      </c>
      <c r="U169" s="2">
        <v>35</v>
      </c>
      <c r="V169" s="2">
        <v>27</v>
      </c>
      <c r="W169" s="2">
        <f>Table11[[#This Row],[takeprofit]]-Table11[[#This Row],[stoploss]]</f>
        <v>-0.03</v>
      </c>
    </row>
    <row r="170" spans="1:23" x14ac:dyDescent="0.25">
      <c r="A170" s="2">
        <f>(Table11[[#This Row],[profit]] * 1.074 * 1000) - (Table11[[#This Row],[positions]] * 0.08)</f>
        <v>-1.3312000000018251</v>
      </c>
      <c r="B170" s="2" t="s">
        <v>23</v>
      </c>
      <c r="C170" s="2">
        <v>744</v>
      </c>
      <c r="D170" s="2" t="s">
        <v>30</v>
      </c>
      <c r="E170" s="2">
        <v>0.15</v>
      </c>
      <c r="F170" s="2">
        <v>0.09</v>
      </c>
      <c r="G170" s="2">
        <v>60</v>
      </c>
      <c r="H170" s="2">
        <v>840</v>
      </c>
      <c r="I170" s="2">
        <v>0.3</v>
      </c>
      <c r="J170" s="2">
        <v>167</v>
      </c>
      <c r="K170" s="2">
        <v>1.11999999999983E-2</v>
      </c>
      <c r="L170" s="2">
        <v>-4.7000000000008103E-3</v>
      </c>
      <c r="M170" s="2">
        <v>0.50299401197604798</v>
      </c>
      <c r="N170" s="2">
        <v>0.51497005988023903</v>
      </c>
      <c r="O170" s="3">
        <v>6.7065868263462995E-5</v>
      </c>
      <c r="P170" s="2">
        <v>3.6129032258059099E-4</v>
      </c>
      <c r="Q170" s="2">
        <v>5.3870967741935498</v>
      </c>
      <c r="R170" s="2">
        <v>0.69230769230769196</v>
      </c>
      <c r="S170" s="2">
        <v>138</v>
      </c>
      <c r="T170" s="2">
        <v>138</v>
      </c>
      <c r="U170" s="2">
        <v>26</v>
      </c>
      <c r="V170" s="2">
        <v>3</v>
      </c>
      <c r="W170" s="2">
        <f>Table11[[#This Row],[takeprofit]]-Table11[[#This Row],[stoploss]]</f>
        <v>-0.15</v>
      </c>
    </row>
    <row r="171" spans="1:23" x14ac:dyDescent="0.25">
      <c r="A171" s="2">
        <f>(Table11[[#This Row],[profit]] * 1.074 * 1000) - (Table11[[#This Row],[positions]] * 0.08)</f>
        <v>-0.48720000000010799</v>
      </c>
      <c r="B171" s="2" t="s">
        <v>23</v>
      </c>
      <c r="C171" s="2">
        <v>744</v>
      </c>
      <c r="D171" s="2" t="s">
        <v>30</v>
      </c>
      <c r="E171" s="2">
        <v>0.15</v>
      </c>
      <c r="F171" s="2">
        <v>0.1</v>
      </c>
      <c r="G171" s="2">
        <v>150</v>
      </c>
      <c r="H171" s="2">
        <v>60</v>
      </c>
      <c r="I171" s="2">
        <v>0.25</v>
      </c>
      <c r="J171" s="2">
        <v>237</v>
      </c>
      <c r="K171" s="2">
        <v>1.7199999999999899E-2</v>
      </c>
      <c r="L171" s="2">
        <v>-1.28999999999995E-2</v>
      </c>
      <c r="M171" s="2">
        <v>0.493670886075949</v>
      </c>
      <c r="N171" s="2">
        <v>0.51054852320675104</v>
      </c>
      <c r="O171" s="3">
        <v>7.2573839662446802E-5</v>
      </c>
      <c r="P171" s="2">
        <v>5.54838709677416E-4</v>
      </c>
      <c r="Q171" s="2">
        <v>7.6451612903225801</v>
      </c>
      <c r="R171" s="2">
        <v>0.58333333333333304</v>
      </c>
      <c r="S171" s="2">
        <v>178</v>
      </c>
      <c r="T171" s="2">
        <v>138</v>
      </c>
      <c r="U171" s="2">
        <v>69</v>
      </c>
      <c r="V171" s="2">
        <v>30</v>
      </c>
      <c r="W171" s="2">
        <f>Table11[[#This Row],[takeprofit]]-Table11[[#This Row],[stoploss]]</f>
        <v>-0.1</v>
      </c>
    </row>
    <row r="172" spans="1:23" x14ac:dyDescent="0.25">
      <c r="A172" s="2">
        <f>(Table11[[#This Row],[profit]] * 1.074 * 1000) - (Table11[[#This Row],[positions]] * 0.08)</f>
        <v>-2.1729999999987433</v>
      </c>
      <c r="B172" s="2" t="s">
        <v>23</v>
      </c>
      <c r="C172" s="2">
        <v>744</v>
      </c>
      <c r="D172" s="2" t="s">
        <v>30</v>
      </c>
      <c r="E172" s="2">
        <v>0.18</v>
      </c>
      <c r="F172" s="2">
        <v>0.09</v>
      </c>
      <c r="G172" s="2">
        <v>150</v>
      </c>
      <c r="H172" s="2">
        <v>1080</v>
      </c>
      <c r="I172" s="2">
        <v>0.31</v>
      </c>
      <c r="J172" s="2">
        <v>101</v>
      </c>
      <c r="K172" s="2">
        <v>5.5000000000011698E-3</v>
      </c>
      <c r="L172" s="2">
        <v>-3.59999999999894E-3</v>
      </c>
      <c r="M172" s="2">
        <v>0.475247524752475</v>
      </c>
      <c r="N172" s="2">
        <v>0.58415841584158401</v>
      </c>
      <c r="O172" s="3">
        <v>5.4455445544566003E-5</v>
      </c>
      <c r="P172" s="2">
        <v>1.7741935483874701E-4</v>
      </c>
      <c r="Q172" s="2">
        <v>3.2580645161290298</v>
      </c>
      <c r="R172" s="2">
        <v>0.61538461538461497</v>
      </c>
      <c r="S172" s="2">
        <v>230</v>
      </c>
      <c r="T172" s="2">
        <v>70</v>
      </c>
      <c r="U172" s="2">
        <v>24</v>
      </c>
      <c r="V172" s="2">
        <v>7</v>
      </c>
      <c r="W172" s="2">
        <f>Table11[[#This Row],[takeprofit]]-Table11[[#This Row],[stoploss]]</f>
        <v>-0.13</v>
      </c>
    </row>
    <row r="173" spans="1:23" x14ac:dyDescent="0.25">
      <c r="A173" s="2">
        <f>(Table11[[#This Row],[profit]] * 1.074 * 1000) - (Table11[[#This Row],[positions]] * 0.08)</f>
        <v>-0.33699999999946328</v>
      </c>
      <c r="B173" s="2" t="s">
        <v>23</v>
      </c>
      <c r="C173" s="2">
        <v>744</v>
      </c>
      <c r="D173" s="2" t="s">
        <v>30</v>
      </c>
      <c r="E173" s="2">
        <v>0.23</v>
      </c>
      <c r="F173" s="2">
        <v>0.16</v>
      </c>
      <c r="G173" s="2">
        <v>60</v>
      </c>
      <c r="H173" s="2">
        <v>420</v>
      </c>
      <c r="I173" s="2">
        <v>0.16</v>
      </c>
      <c r="J173" s="2">
        <v>266</v>
      </c>
      <c r="K173" s="2">
        <v>1.95000000000005E-2</v>
      </c>
      <c r="L173" s="2">
        <v>-2.5999999999994899E-3</v>
      </c>
      <c r="M173" s="2">
        <v>0.54887218045112796</v>
      </c>
      <c r="N173" s="2">
        <v>0.51879699248120303</v>
      </c>
      <c r="O173" s="3">
        <v>7.3308270676693702E-5</v>
      </c>
      <c r="P173" s="2">
        <v>6.2903225806453303E-4</v>
      </c>
      <c r="Q173" s="2">
        <v>8.5806451612903203</v>
      </c>
      <c r="R173" s="2">
        <v>0.75</v>
      </c>
      <c r="S173" s="2">
        <v>108</v>
      </c>
      <c r="T173" s="2">
        <v>223</v>
      </c>
      <c r="U173" s="2">
        <v>17</v>
      </c>
      <c r="V173" s="2">
        <v>25</v>
      </c>
      <c r="W173" s="2">
        <f>Table11[[#This Row],[takeprofit]]-Table11[[#This Row],[stoploss]]</f>
        <v>7.0000000000000007E-2</v>
      </c>
    </row>
    <row r="174" spans="1:23" x14ac:dyDescent="0.25">
      <c r="A174" s="2">
        <f>(Table11[[#This Row],[profit]] * 1.074 * 1000) - (Table11[[#This Row],[positions]] * 0.08)</f>
        <v>-1.2358000000001041</v>
      </c>
      <c r="B174" s="2" t="s">
        <v>23</v>
      </c>
      <c r="C174" s="2">
        <v>744</v>
      </c>
      <c r="D174" s="2" t="s">
        <v>30</v>
      </c>
      <c r="E174" s="2">
        <v>0.08</v>
      </c>
      <c r="F174" s="2">
        <v>0.15</v>
      </c>
      <c r="G174" s="2">
        <v>120</v>
      </c>
      <c r="H174" s="2">
        <v>780</v>
      </c>
      <c r="I174" s="2">
        <v>0.23</v>
      </c>
      <c r="J174" s="2">
        <v>194</v>
      </c>
      <c r="K174" s="2">
        <v>1.32999999999999E-2</v>
      </c>
      <c r="L174" s="2">
        <v>-1.31999999999992E-2</v>
      </c>
      <c r="M174" s="2">
        <v>0.536082474226804</v>
      </c>
      <c r="N174" s="2">
        <v>0.63917525773195905</v>
      </c>
      <c r="O174" s="3">
        <v>6.8556701030927195E-5</v>
      </c>
      <c r="P174" s="2">
        <v>4.2903225806451202E-4</v>
      </c>
      <c r="Q174" s="2">
        <v>6.2580645161290303</v>
      </c>
      <c r="R174" s="2">
        <v>0.66666666666666696</v>
      </c>
      <c r="S174" s="2">
        <v>131</v>
      </c>
      <c r="T174" s="2">
        <v>80</v>
      </c>
      <c r="U174" s="2">
        <v>97</v>
      </c>
      <c r="V174" s="2">
        <v>17</v>
      </c>
      <c r="W174" s="2">
        <f>Table11[[#This Row],[takeprofit]]-Table11[[#This Row],[stoploss]]</f>
        <v>-0.15000000000000002</v>
      </c>
    </row>
    <row r="175" spans="1:23" x14ac:dyDescent="0.25">
      <c r="A175" s="2">
        <f>(Table11[[#This Row],[profit]] * 1.074 * 1000) - (Table11[[#This Row],[positions]] * 0.08)</f>
        <v>2.8702000000013967</v>
      </c>
      <c r="B175" s="2" t="s">
        <v>23</v>
      </c>
      <c r="C175" s="2">
        <v>744</v>
      </c>
      <c r="D175" s="2" t="s">
        <v>30</v>
      </c>
      <c r="E175" s="2">
        <v>0.08</v>
      </c>
      <c r="F175" s="2">
        <v>0.09</v>
      </c>
      <c r="G175" s="2">
        <v>120</v>
      </c>
      <c r="H175" s="2">
        <v>120</v>
      </c>
      <c r="I175" s="2">
        <v>7.0000000000000007E-2</v>
      </c>
      <c r="J175" s="2">
        <v>532</v>
      </c>
      <c r="K175" s="2">
        <v>4.2300000000001302E-2</v>
      </c>
      <c r="L175" s="2">
        <v>-2.6999999999992598E-3</v>
      </c>
      <c r="M175" s="2">
        <v>0.53759398496240596</v>
      </c>
      <c r="N175" s="2">
        <v>0.505639097744361</v>
      </c>
      <c r="O175" s="3">
        <v>7.9511278195491198E-5</v>
      </c>
      <c r="P175" s="2">
        <v>1.3645161290322999E-3</v>
      </c>
      <c r="Q175" s="2">
        <v>17.161290322580601</v>
      </c>
      <c r="R175" s="2">
        <v>0.75</v>
      </c>
      <c r="S175" s="2">
        <v>61</v>
      </c>
      <c r="T175" s="2">
        <v>57</v>
      </c>
      <c r="U175" s="2">
        <v>233</v>
      </c>
      <c r="V175" s="2">
        <v>241</v>
      </c>
      <c r="W175" s="2">
        <f>Table11[[#This Row],[takeprofit]]-Table11[[#This Row],[stoploss]]</f>
        <v>9.999999999999995E-3</v>
      </c>
    </row>
    <row r="176" spans="1:23" x14ac:dyDescent="0.25">
      <c r="A176" s="2">
        <f>(Table11[[#This Row],[profit]] * 1.074 * 1000) - (Table11[[#This Row],[positions]] * 0.08)</f>
        <v>-1.1195999999991404</v>
      </c>
      <c r="B176" s="2" t="s">
        <v>23</v>
      </c>
      <c r="C176" s="2">
        <v>744</v>
      </c>
      <c r="D176" s="2" t="s">
        <v>30</v>
      </c>
      <c r="E176" s="2">
        <v>0.22</v>
      </c>
      <c r="F176" s="2">
        <v>0.11</v>
      </c>
      <c r="G176" s="2">
        <v>90</v>
      </c>
      <c r="H176" s="2">
        <v>360</v>
      </c>
      <c r="I176" s="2">
        <v>0.16</v>
      </c>
      <c r="J176" s="2">
        <v>210</v>
      </c>
      <c r="K176" s="2">
        <v>1.46000000000008E-2</v>
      </c>
      <c r="L176" s="2">
        <v>-1.40999999999998E-2</v>
      </c>
      <c r="M176" s="2">
        <v>0.51904761904761898</v>
      </c>
      <c r="N176" s="2">
        <v>0.50476190476190497</v>
      </c>
      <c r="O176" s="3">
        <v>6.9523809523813494E-5</v>
      </c>
      <c r="P176" s="2">
        <v>4.70967741935511E-4</v>
      </c>
      <c r="Q176" s="2">
        <v>6.7741935483870996</v>
      </c>
      <c r="R176" s="2">
        <v>0.58333333333333304</v>
      </c>
      <c r="S176" s="2">
        <v>144</v>
      </c>
      <c r="T176" s="2">
        <v>158</v>
      </c>
      <c r="U176" s="2">
        <v>20</v>
      </c>
      <c r="V176" s="2">
        <v>31</v>
      </c>
      <c r="W176" s="2">
        <f>Table11[[#This Row],[takeprofit]]-Table11[[#This Row],[stoploss]]</f>
        <v>0.06</v>
      </c>
    </row>
    <row r="177" spans="1:23" x14ac:dyDescent="0.25">
      <c r="A177" s="2">
        <f>(Table11[[#This Row],[profit]] * 1.074 * 1000) - (Table11[[#This Row],[positions]] * 0.08)</f>
        <v>-1.0055999999994611</v>
      </c>
      <c r="B177" s="2" t="s">
        <v>23</v>
      </c>
      <c r="C177" s="2">
        <v>744</v>
      </c>
      <c r="D177" s="2" t="s">
        <v>30</v>
      </c>
      <c r="E177" s="2">
        <v>0.21</v>
      </c>
      <c r="F177" s="2">
        <v>0.2</v>
      </c>
      <c r="G177" s="2">
        <v>60</v>
      </c>
      <c r="H177" s="2">
        <v>1020</v>
      </c>
      <c r="I177" s="2">
        <v>0.1</v>
      </c>
      <c r="J177" s="2">
        <v>222</v>
      </c>
      <c r="K177" s="2">
        <v>1.5600000000000501E-2</v>
      </c>
      <c r="L177" s="2">
        <v>-2.4999999999997199E-3</v>
      </c>
      <c r="M177" s="2">
        <v>0.481981981981982</v>
      </c>
      <c r="N177" s="2">
        <v>0.52252252252252296</v>
      </c>
      <c r="O177" s="3">
        <v>7.0270270270272501E-5</v>
      </c>
      <c r="P177" s="2">
        <v>5.0322580645162905E-4</v>
      </c>
      <c r="Q177" s="2">
        <v>7.1612903225806503</v>
      </c>
      <c r="R177" s="2">
        <v>0.69230769230769196</v>
      </c>
      <c r="S177" s="2">
        <v>73</v>
      </c>
      <c r="T177" s="2">
        <v>153</v>
      </c>
      <c r="U177" s="2">
        <v>19</v>
      </c>
      <c r="V177" s="2">
        <v>50</v>
      </c>
      <c r="W177" s="2">
        <f>Table11[[#This Row],[takeprofit]]-Table11[[#This Row],[stoploss]]</f>
        <v>0.10999999999999999</v>
      </c>
    </row>
    <row r="178" spans="1:23" x14ac:dyDescent="0.25">
      <c r="A178" s="2">
        <f>(Table11[[#This Row],[profit]] * 1.074 * 1000) - (Table11[[#This Row],[positions]] * 0.08)</f>
        <v>-1.117399999998927</v>
      </c>
      <c r="B178" s="2" t="s">
        <v>23</v>
      </c>
      <c r="C178" s="2">
        <v>744</v>
      </c>
      <c r="D178" s="2" t="s">
        <v>30</v>
      </c>
      <c r="E178" s="2">
        <v>0.1</v>
      </c>
      <c r="F178" s="2">
        <v>0.2</v>
      </c>
      <c r="G178" s="2">
        <v>120</v>
      </c>
      <c r="H178" s="2">
        <v>480</v>
      </c>
      <c r="I178" s="2">
        <v>0.26</v>
      </c>
      <c r="J178" s="2">
        <v>214</v>
      </c>
      <c r="K178" s="2">
        <v>1.4900000000000999E-2</v>
      </c>
      <c r="L178" s="2">
        <v>-2.6999999999999199E-3</v>
      </c>
      <c r="M178" s="2">
        <v>0.54672897196261705</v>
      </c>
      <c r="N178" s="2">
        <v>0.60280373831775702</v>
      </c>
      <c r="O178" s="3">
        <v>6.9626168224303804E-5</v>
      </c>
      <c r="P178" s="2">
        <v>4.8064516129035599E-4</v>
      </c>
      <c r="Q178" s="2">
        <v>6.9032258064516103</v>
      </c>
      <c r="R178" s="2">
        <v>0.66666666666666696</v>
      </c>
      <c r="S178" s="2">
        <v>132</v>
      </c>
      <c r="T178" s="2">
        <v>102</v>
      </c>
      <c r="U178" s="2">
        <v>97</v>
      </c>
      <c r="V178" s="2">
        <v>15</v>
      </c>
      <c r="W178" s="2">
        <f>Table11[[#This Row],[takeprofit]]-Table11[[#This Row],[stoploss]]</f>
        <v>-0.16</v>
      </c>
    </row>
    <row r="179" spans="1:23" x14ac:dyDescent="0.25">
      <c r="A179" s="2">
        <f>(Table11[[#This Row],[profit]] * 1.074 * 1000) - (Table11[[#This Row],[positions]] * 0.08)</f>
        <v>-0.38520000000096744</v>
      </c>
      <c r="B179" s="2" t="s">
        <v>23</v>
      </c>
      <c r="C179" s="2">
        <v>744</v>
      </c>
      <c r="D179" s="2" t="s">
        <v>30</v>
      </c>
      <c r="E179" s="2">
        <v>0.06</v>
      </c>
      <c r="F179" s="2">
        <v>0.2</v>
      </c>
      <c r="G179" s="2">
        <v>60</v>
      </c>
      <c r="H179" s="2">
        <v>780</v>
      </c>
      <c r="I179" s="2">
        <v>0.24</v>
      </c>
      <c r="J179" s="2">
        <v>276</v>
      </c>
      <c r="K179" s="2">
        <v>2.0199999999999101E-2</v>
      </c>
      <c r="L179" s="2">
        <v>-2.1999999999990898E-3</v>
      </c>
      <c r="M179" s="2">
        <v>0.50362318840579701</v>
      </c>
      <c r="N179" s="2">
        <v>0.64492753623188404</v>
      </c>
      <c r="O179" s="3">
        <v>7.3188405797098199E-5</v>
      </c>
      <c r="P179" s="2">
        <v>6.5161290322577801E-4</v>
      </c>
      <c r="Q179" s="2">
        <v>8.9032258064516103</v>
      </c>
      <c r="R179" s="2">
        <v>0.69230769230769196</v>
      </c>
      <c r="S179" s="2">
        <v>69</v>
      </c>
      <c r="T179" s="2">
        <v>129</v>
      </c>
      <c r="U179" s="2">
        <v>140</v>
      </c>
      <c r="V179" s="2">
        <v>7</v>
      </c>
      <c r="W179" s="2">
        <f>Table11[[#This Row],[takeprofit]]-Table11[[#This Row],[stoploss]]</f>
        <v>-0.18</v>
      </c>
    </row>
    <row r="180" spans="1:23" x14ac:dyDescent="0.25">
      <c r="A180" s="2">
        <f>(Table11[[#This Row],[profit]] * 1.074 * 1000) - (Table11[[#This Row],[positions]] * 0.08)</f>
        <v>-1.8407999999995681</v>
      </c>
      <c r="B180" s="2" t="s">
        <v>23</v>
      </c>
      <c r="C180" s="2">
        <v>744</v>
      </c>
      <c r="D180" s="2" t="s">
        <v>30</v>
      </c>
      <c r="E180" s="2">
        <v>0.26</v>
      </c>
      <c r="F180" s="2">
        <v>0.21</v>
      </c>
      <c r="G180" s="2">
        <v>180</v>
      </c>
      <c r="H180" s="2">
        <v>1080</v>
      </c>
      <c r="I180" s="2">
        <v>7.0000000000000007E-2</v>
      </c>
      <c r="J180" s="2">
        <v>168</v>
      </c>
      <c r="K180" s="2">
        <v>1.08000000000004E-2</v>
      </c>
      <c r="L180" s="2">
        <v>-1.5999999999996E-3</v>
      </c>
      <c r="M180" s="2">
        <v>0.45833333333333298</v>
      </c>
      <c r="N180" s="2">
        <v>0.39285714285714302</v>
      </c>
      <c r="O180" s="3">
        <v>6.4285714285716497E-5</v>
      </c>
      <c r="P180" s="2">
        <v>3.4838709677420499E-4</v>
      </c>
      <c r="Q180" s="2">
        <v>5.4193548387096797</v>
      </c>
      <c r="R180" s="2">
        <v>0.66666666666666696</v>
      </c>
      <c r="S180" s="2">
        <v>139</v>
      </c>
      <c r="T180" s="2">
        <v>50</v>
      </c>
      <c r="U180" s="2">
        <v>24</v>
      </c>
      <c r="V180" s="2">
        <v>94</v>
      </c>
      <c r="W180" s="2">
        <f>Table11[[#This Row],[takeprofit]]-Table11[[#This Row],[stoploss]]</f>
        <v>0.19</v>
      </c>
    </row>
    <row r="181" spans="1:23" x14ac:dyDescent="0.25">
      <c r="A181" s="2">
        <f>(Table11[[#This Row],[profit]] * 1.074 * 1000) - (Table11[[#This Row],[positions]] * 0.08)</f>
        <v>-0.88499999999892509</v>
      </c>
      <c r="B181" s="2" t="s">
        <v>23</v>
      </c>
      <c r="C181" s="2">
        <v>744</v>
      </c>
      <c r="D181" s="2" t="s">
        <v>30</v>
      </c>
      <c r="E181" s="2">
        <v>0.06</v>
      </c>
      <c r="F181" s="2">
        <v>0.18</v>
      </c>
      <c r="G181" s="2">
        <v>120</v>
      </c>
      <c r="H181" s="2">
        <v>840</v>
      </c>
      <c r="I181" s="2">
        <v>0.12</v>
      </c>
      <c r="J181" s="2">
        <v>246</v>
      </c>
      <c r="K181" s="2">
        <v>1.7500000000001001E-2</v>
      </c>
      <c r="L181" s="2">
        <v>-2.9999999999998899E-3</v>
      </c>
      <c r="M181" s="2">
        <v>0.52439024390243905</v>
      </c>
      <c r="N181" s="2">
        <v>0.69105691056910601</v>
      </c>
      <c r="O181" s="3">
        <v>7.1138211382117697E-5</v>
      </c>
      <c r="P181" s="2">
        <v>5.6451612903228902E-4</v>
      </c>
      <c r="Q181" s="2">
        <v>7.9354838709677402</v>
      </c>
      <c r="R181" s="2">
        <v>0.75</v>
      </c>
      <c r="S181" s="2">
        <v>93</v>
      </c>
      <c r="T181" s="2">
        <v>39</v>
      </c>
      <c r="U181" s="2">
        <v>155</v>
      </c>
      <c r="V181" s="2">
        <v>52</v>
      </c>
      <c r="W181" s="2">
        <f>Table11[[#This Row],[takeprofit]]-Table11[[#This Row],[stoploss]]</f>
        <v>-0.06</v>
      </c>
    </row>
    <row r="182" spans="1:23" x14ac:dyDescent="0.25">
      <c r="A182" s="2">
        <f>(Table11[[#This Row],[profit]] * 1.074 * 1000) - (Table11[[#This Row],[positions]] * 0.08)</f>
        <v>-2.6420000000003547</v>
      </c>
      <c r="B182" s="2" t="s">
        <v>23</v>
      </c>
      <c r="C182" s="2">
        <v>744</v>
      </c>
      <c r="D182" s="2" t="s">
        <v>30</v>
      </c>
      <c r="E182" s="2">
        <v>0.15</v>
      </c>
      <c r="F182" s="2">
        <v>0.08</v>
      </c>
      <c r="G182" s="2">
        <v>90</v>
      </c>
      <c r="H182" s="2">
        <v>1020</v>
      </c>
      <c r="I182" s="2">
        <v>0.22</v>
      </c>
      <c r="J182" s="2">
        <v>127</v>
      </c>
      <c r="K182" s="2">
        <v>6.9999999999996697E-3</v>
      </c>
      <c r="L182" s="2">
        <v>-4.70000000000059E-3</v>
      </c>
      <c r="M182" s="2">
        <v>0.48031496062992102</v>
      </c>
      <c r="N182" s="2">
        <v>0.59055118110236204</v>
      </c>
      <c r="O182" s="3">
        <v>5.5118110236217903E-5</v>
      </c>
      <c r="P182" s="2">
        <v>2.25806451612893E-4</v>
      </c>
      <c r="Q182" s="2">
        <v>4.0967741935483897</v>
      </c>
      <c r="R182" s="2">
        <v>0.61538461538461497</v>
      </c>
      <c r="S182" s="2">
        <v>185</v>
      </c>
      <c r="T182" s="2">
        <v>88</v>
      </c>
      <c r="U182" s="2">
        <v>29</v>
      </c>
      <c r="V182" s="2">
        <v>10</v>
      </c>
      <c r="W182" s="2">
        <f>Table11[[#This Row],[takeprofit]]-Table11[[#This Row],[stoploss]]</f>
        <v>-7.0000000000000007E-2</v>
      </c>
    </row>
    <row r="183" spans="1:23" x14ac:dyDescent="0.25">
      <c r="A183" s="2">
        <f>(Table11[[#This Row],[profit]] * 1.074 * 1000) - (Table11[[#This Row],[positions]] * 0.08)</f>
        <v>-2.0423999999993558</v>
      </c>
      <c r="B183" s="2" t="s">
        <v>23</v>
      </c>
      <c r="C183" s="2">
        <v>744</v>
      </c>
      <c r="D183" s="2" t="s">
        <v>30</v>
      </c>
      <c r="E183" s="2">
        <v>0.26</v>
      </c>
      <c r="F183" s="2">
        <v>0.18</v>
      </c>
      <c r="G183" s="2">
        <v>150</v>
      </c>
      <c r="H183" s="2">
        <v>780</v>
      </c>
      <c r="I183" s="2">
        <v>7.0000000000000007E-2</v>
      </c>
      <c r="J183" s="2">
        <v>192</v>
      </c>
      <c r="K183" s="2">
        <v>1.24000000000006E-2</v>
      </c>
      <c r="L183" s="2">
        <v>-3.2999999999998599E-3</v>
      </c>
      <c r="M183" s="2">
        <v>0.49479166666666702</v>
      </c>
      <c r="N183" s="2">
        <v>0.39583333333333298</v>
      </c>
      <c r="O183" s="3">
        <v>6.4583333333336602E-5</v>
      </c>
      <c r="P183" s="2">
        <v>4.0000000000002002E-4</v>
      </c>
      <c r="Q183" s="2">
        <v>6.1935483870967696</v>
      </c>
      <c r="R183" s="2">
        <v>0.5</v>
      </c>
      <c r="S183" s="2">
        <v>122</v>
      </c>
      <c r="T183" s="2">
        <v>70</v>
      </c>
      <c r="U183" s="2">
        <v>22</v>
      </c>
      <c r="V183" s="2">
        <v>100</v>
      </c>
      <c r="W183" s="2">
        <f>Table11[[#This Row],[takeprofit]]-Table11[[#This Row],[stoploss]]</f>
        <v>0.19</v>
      </c>
    </row>
    <row r="184" spans="1:23" x14ac:dyDescent="0.25">
      <c r="A184" s="2">
        <f>(Table11[[#This Row],[profit]] * 1.074 * 1000) - (Table11[[#This Row],[positions]] * 0.08)</f>
        <v>-2.2090000000018257</v>
      </c>
      <c r="B184" s="2" t="s">
        <v>23</v>
      </c>
      <c r="C184" s="2">
        <v>744</v>
      </c>
      <c r="D184" s="2" t="s">
        <v>30</v>
      </c>
      <c r="E184" s="2">
        <v>7.0000000000000007E-2</v>
      </c>
      <c r="F184" s="2">
        <v>0.09</v>
      </c>
      <c r="G184" s="2">
        <v>60</v>
      </c>
      <c r="H184" s="2">
        <v>900</v>
      </c>
      <c r="I184" s="2">
        <v>0.28999999999999998</v>
      </c>
      <c r="J184" s="2">
        <v>182</v>
      </c>
      <c r="K184" s="2">
        <v>1.14999999999983E-2</v>
      </c>
      <c r="L184" s="2">
        <v>-1.26000000000006E-2</v>
      </c>
      <c r="M184" s="2">
        <v>0.5</v>
      </c>
      <c r="N184" s="2">
        <v>0.58241758241758201</v>
      </c>
      <c r="O184" s="3">
        <v>6.3186813186803798E-5</v>
      </c>
      <c r="P184" s="2">
        <v>3.7096774193542899E-4</v>
      </c>
      <c r="Q184" s="2">
        <v>5.8709677419354804</v>
      </c>
      <c r="R184" s="2">
        <v>0.69230769230769196</v>
      </c>
      <c r="S184" s="2">
        <v>120</v>
      </c>
      <c r="T184" s="2">
        <v>102</v>
      </c>
      <c r="U184" s="2">
        <v>77</v>
      </c>
      <c r="V184" s="2">
        <v>3</v>
      </c>
      <c r="W184" s="2">
        <f>Table11[[#This Row],[takeprofit]]-Table11[[#This Row],[stoploss]]</f>
        <v>-0.21999999999999997</v>
      </c>
    </row>
    <row r="185" spans="1:23" x14ac:dyDescent="0.25">
      <c r="A185" s="2">
        <f>(Table11[[#This Row],[profit]] * 1.074 * 1000) - (Table11[[#This Row],[positions]] * 0.08)</f>
        <v>-2.3755999999981743</v>
      </c>
      <c r="B185" s="2" t="s">
        <v>23</v>
      </c>
      <c r="C185" s="2">
        <v>744</v>
      </c>
      <c r="D185" s="2" t="s">
        <v>30</v>
      </c>
      <c r="E185" s="2">
        <v>0.28999999999999998</v>
      </c>
      <c r="F185" s="2">
        <v>0.18</v>
      </c>
      <c r="G185" s="2">
        <v>120</v>
      </c>
      <c r="H185" s="2">
        <v>540</v>
      </c>
      <c r="I185" s="2">
        <v>0.28000000000000003</v>
      </c>
      <c r="J185" s="2">
        <v>172</v>
      </c>
      <c r="K185" s="2">
        <v>1.06000000000017E-2</v>
      </c>
      <c r="L185" s="2">
        <v>-2.5000000000001701E-3</v>
      </c>
      <c r="M185" s="2">
        <v>0.52325581395348797</v>
      </c>
      <c r="N185" s="2">
        <v>0.52325581395348797</v>
      </c>
      <c r="O185" s="3">
        <v>6.1627906976754196E-5</v>
      </c>
      <c r="P185" s="2">
        <v>3.4193548387102297E-4</v>
      </c>
      <c r="Q185" s="2">
        <v>5.5483870967741904</v>
      </c>
      <c r="R185" s="2">
        <v>0.5</v>
      </c>
      <c r="S185" s="2">
        <v>172</v>
      </c>
      <c r="T185" s="2">
        <v>138</v>
      </c>
      <c r="U185" s="2">
        <v>19</v>
      </c>
      <c r="V185" s="2">
        <v>15</v>
      </c>
      <c r="W185" s="2">
        <f>Table11[[#This Row],[takeprofit]]-Table11[[#This Row],[stoploss]]</f>
        <v>9.9999999999999534E-3</v>
      </c>
    </row>
    <row r="186" spans="1:23" x14ac:dyDescent="0.25">
      <c r="A186" s="2">
        <f>(Table11[[#This Row],[profit]] * 1.074 * 1000) - (Table11[[#This Row],[positions]] * 0.08)</f>
        <v>0.33179999999806853</v>
      </c>
      <c r="B186" s="2" t="s">
        <v>23</v>
      </c>
      <c r="C186" s="2">
        <v>744</v>
      </c>
      <c r="D186" s="2" t="s">
        <v>30</v>
      </c>
      <c r="E186" s="2">
        <v>0.21</v>
      </c>
      <c r="F186" s="2">
        <v>0.17</v>
      </c>
      <c r="G186" s="2">
        <v>60</v>
      </c>
      <c r="H186" s="2">
        <v>120</v>
      </c>
      <c r="I186" s="2">
        <v>0.17</v>
      </c>
      <c r="J186" s="2">
        <v>408</v>
      </c>
      <c r="K186" s="2">
        <v>3.0699999999998201E-2</v>
      </c>
      <c r="L186" s="2">
        <v>-1.06000000000008E-2</v>
      </c>
      <c r="M186" s="2">
        <v>0.52205882352941202</v>
      </c>
      <c r="N186" s="2">
        <v>0.50490196078431404</v>
      </c>
      <c r="O186" s="3">
        <v>7.5245098039211205E-5</v>
      </c>
      <c r="P186" s="2">
        <v>9.9032258064510196E-4</v>
      </c>
      <c r="Q186" s="2">
        <v>13.1612903225806</v>
      </c>
      <c r="R186" s="2">
        <v>0.58333333333333304</v>
      </c>
      <c r="S186" s="2">
        <v>90</v>
      </c>
      <c r="T186" s="2">
        <v>346</v>
      </c>
      <c r="U186" s="2">
        <v>27</v>
      </c>
      <c r="V186" s="2">
        <v>35</v>
      </c>
      <c r="W186" s="2">
        <f>Table11[[#This Row],[takeprofit]]-Table11[[#This Row],[stoploss]]</f>
        <v>3.999999999999998E-2</v>
      </c>
    </row>
    <row r="187" spans="1:23" x14ac:dyDescent="0.25">
      <c r="A187" s="2">
        <f>(Table11[[#This Row],[profit]] * 1.074 * 1000) - (Table11[[#This Row],[positions]] * 0.08)</f>
        <v>-1.3517999999998942</v>
      </c>
      <c r="B187" s="2" t="s">
        <v>23</v>
      </c>
      <c r="C187" s="2">
        <v>744</v>
      </c>
      <c r="D187" s="2" t="s">
        <v>30</v>
      </c>
      <c r="E187" s="2">
        <v>0.25</v>
      </c>
      <c r="F187" s="2">
        <v>0.16</v>
      </c>
      <c r="G187" s="2">
        <v>30</v>
      </c>
      <c r="H187" s="2">
        <v>1020</v>
      </c>
      <c r="I187" s="2">
        <v>0.17</v>
      </c>
      <c r="J187" s="2">
        <v>276</v>
      </c>
      <c r="K187" s="2">
        <v>1.9300000000000098E-2</v>
      </c>
      <c r="L187" s="2">
        <v>-2E-3</v>
      </c>
      <c r="M187" s="2">
        <v>0.467391304347826</v>
      </c>
      <c r="N187" s="2">
        <v>0.46014492753623198</v>
      </c>
      <c r="O187" s="3">
        <v>6.99275362318844E-5</v>
      </c>
      <c r="P187" s="2">
        <v>6.2258064516129295E-4</v>
      </c>
      <c r="Q187" s="2">
        <v>8.9032258064516103</v>
      </c>
      <c r="R187" s="2">
        <v>0.75</v>
      </c>
      <c r="S187" s="2">
        <v>70</v>
      </c>
      <c r="T187" s="2">
        <v>264</v>
      </c>
      <c r="U187" s="2">
        <v>5</v>
      </c>
      <c r="V187" s="2">
        <v>7</v>
      </c>
      <c r="W187" s="2">
        <f>Table11[[#This Row],[takeprofit]]-Table11[[#This Row],[stoploss]]</f>
        <v>7.9999999999999988E-2</v>
      </c>
    </row>
    <row r="188" spans="1:23" x14ac:dyDescent="0.25">
      <c r="A188" s="2">
        <f>(Table11[[#This Row],[profit]] * 1.074 * 1000) - (Table11[[#This Row],[positions]] * 0.08)</f>
        <v>-3.5439999999983245</v>
      </c>
      <c r="B188" s="2" t="s">
        <v>23</v>
      </c>
      <c r="C188" s="2">
        <v>744</v>
      </c>
      <c r="D188" s="2" t="s">
        <v>30</v>
      </c>
      <c r="E188" s="2">
        <v>0.19</v>
      </c>
      <c r="F188" s="2">
        <v>0.08</v>
      </c>
      <c r="G188" s="2">
        <v>150</v>
      </c>
      <c r="H188" s="2">
        <v>1020</v>
      </c>
      <c r="I188" s="2">
        <v>0.28000000000000003</v>
      </c>
      <c r="J188" s="2">
        <v>98</v>
      </c>
      <c r="K188" s="2">
        <v>4.0000000000015596E-3</v>
      </c>
      <c r="L188" s="2">
        <v>-3.1999999999989801E-3</v>
      </c>
      <c r="M188" s="2">
        <v>0.469387755102041</v>
      </c>
      <c r="N188" s="2">
        <v>0.58163265306122403</v>
      </c>
      <c r="O188" s="3">
        <v>4.0816326530628102E-5</v>
      </c>
      <c r="P188" s="2">
        <v>1.2903225806456601E-4</v>
      </c>
      <c r="Q188" s="2">
        <v>3.1612903225806499</v>
      </c>
      <c r="R188" s="2">
        <v>0.69230769230769196</v>
      </c>
      <c r="S188" s="2">
        <v>267</v>
      </c>
      <c r="T188" s="2">
        <v>70</v>
      </c>
      <c r="U188" s="2">
        <v>20</v>
      </c>
      <c r="V188" s="2">
        <v>8</v>
      </c>
      <c r="W188" s="2">
        <f>Table11[[#This Row],[takeprofit]]-Table11[[#This Row],[stoploss]]</f>
        <v>-9.0000000000000024E-2</v>
      </c>
    </row>
    <row r="189" spans="1:23" x14ac:dyDescent="0.25">
      <c r="A189" s="2">
        <f>(Table11[[#This Row],[profit]] * 1.074 * 1000) - (Table11[[#This Row],[positions]] * 0.08)</f>
        <v>-1.7716000000001095</v>
      </c>
      <c r="B189" s="2" t="s">
        <v>23</v>
      </c>
      <c r="C189" s="2">
        <v>744</v>
      </c>
      <c r="D189" s="2" t="s">
        <v>30</v>
      </c>
      <c r="E189" s="2">
        <v>0.08</v>
      </c>
      <c r="F189" s="2">
        <v>0.11</v>
      </c>
      <c r="G189" s="2">
        <v>150</v>
      </c>
      <c r="H189" s="2">
        <v>300</v>
      </c>
      <c r="I189" s="2">
        <v>0.14000000000000001</v>
      </c>
      <c r="J189" s="2">
        <v>245</v>
      </c>
      <c r="K189" s="2">
        <v>1.65999999999999E-2</v>
      </c>
      <c r="L189" s="2">
        <v>-9.2999999999996402E-3</v>
      </c>
      <c r="M189" s="2">
        <v>0.55918367346938802</v>
      </c>
      <c r="N189" s="2">
        <v>0.61632653061224496</v>
      </c>
      <c r="O189" s="3">
        <v>6.7755102040816095E-5</v>
      </c>
      <c r="P189" s="2">
        <v>5.3548387096774E-4</v>
      </c>
      <c r="Q189" s="2">
        <v>7.9032258064516103</v>
      </c>
      <c r="R189" s="2">
        <v>0.5</v>
      </c>
      <c r="S189" s="2">
        <v>124</v>
      </c>
      <c r="T189" s="2">
        <v>50</v>
      </c>
      <c r="U189" s="2">
        <v>134</v>
      </c>
      <c r="V189" s="2">
        <v>60</v>
      </c>
      <c r="W189" s="2">
        <f>Table11[[#This Row],[takeprofit]]-Table11[[#This Row],[stoploss]]</f>
        <v>-6.0000000000000012E-2</v>
      </c>
    </row>
    <row r="190" spans="1:23" x14ac:dyDescent="0.25">
      <c r="A190" s="2">
        <f>(Table11[[#This Row],[profit]] * 1.074 * 1000) - (Table11[[#This Row],[positions]] * 0.08)</f>
        <v>-2.2484000000001068</v>
      </c>
      <c r="B190" s="2" t="s">
        <v>23</v>
      </c>
      <c r="C190" s="2">
        <v>744</v>
      </c>
      <c r="D190" s="2" t="s">
        <v>30</v>
      </c>
      <c r="E190" s="2">
        <v>0.09</v>
      </c>
      <c r="F190" s="2">
        <v>0.16</v>
      </c>
      <c r="G190" s="2">
        <v>120</v>
      </c>
      <c r="H190" s="2">
        <v>600</v>
      </c>
      <c r="I190" s="2">
        <v>0.21</v>
      </c>
      <c r="J190" s="2">
        <v>208</v>
      </c>
      <c r="K190" s="2">
        <v>1.33999999999999E-2</v>
      </c>
      <c r="L190" s="2">
        <v>-7.7999999999995902E-3</v>
      </c>
      <c r="M190" s="2">
        <v>0.54326923076923095</v>
      </c>
      <c r="N190" s="2">
        <v>0.60576923076923095</v>
      </c>
      <c r="O190" s="3">
        <v>6.4423076923076202E-5</v>
      </c>
      <c r="P190" s="2">
        <v>4.3225806451612398E-4</v>
      </c>
      <c r="Q190" s="2">
        <v>6.7096774193548399</v>
      </c>
      <c r="R190" s="2">
        <v>0.66666666666666696</v>
      </c>
      <c r="S190" s="2">
        <v>141</v>
      </c>
      <c r="T190" s="2">
        <v>88</v>
      </c>
      <c r="U190" s="2">
        <v>101</v>
      </c>
      <c r="V190" s="2">
        <v>19</v>
      </c>
      <c r="W190" s="2">
        <f>Table11[[#This Row],[takeprofit]]-Table11[[#This Row],[stoploss]]</f>
        <v>-0.12</v>
      </c>
    </row>
    <row r="191" spans="1:23" x14ac:dyDescent="0.25">
      <c r="A191" s="2">
        <f>(Table11[[#This Row],[profit]] * 1.074 * 1000) - (Table11[[#This Row],[positions]] * 0.08)</f>
        <v>-2.273600000000858</v>
      </c>
      <c r="B191" s="2" t="s">
        <v>23</v>
      </c>
      <c r="C191" s="2">
        <v>744</v>
      </c>
      <c r="D191" s="2" t="s">
        <v>30</v>
      </c>
      <c r="E191" s="2">
        <v>0.22</v>
      </c>
      <c r="F191" s="2">
        <v>0.1</v>
      </c>
      <c r="G191" s="2">
        <v>60</v>
      </c>
      <c r="H191" s="2">
        <v>660</v>
      </c>
      <c r="I191" s="2">
        <v>0.09</v>
      </c>
      <c r="J191" s="2">
        <v>211</v>
      </c>
      <c r="K191" s="2">
        <v>1.35999999999992E-2</v>
      </c>
      <c r="L191" s="2">
        <v>-6.30000000000019E-3</v>
      </c>
      <c r="M191" s="2">
        <v>0.50236966824644502</v>
      </c>
      <c r="N191" s="2">
        <v>0.47867298578199102</v>
      </c>
      <c r="O191" s="3">
        <v>6.4454976303313601E-5</v>
      </c>
      <c r="P191" s="2">
        <v>4.3870967741932801E-4</v>
      </c>
      <c r="Q191" s="2">
        <v>6.8064516129032304</v>
      </c>
      <c r="R191" s="2">
        <v>0.69230769230769196</v>
      </c>
      <c r="S191" s="2">
        <v>87</v>
      </c>
      <c r="T191" s="2">
        <v>145</v>
      </c>
      <c r="U191" s="2">
        <v>14</v>
      </c>
      <c r="V191" s="2">
        <v>52</v>
      </c>
      <c r="W191" s="2">
        <f>Table11[[#This Row],[takeprofit]]-Table11[[#This Row],[stoploss]]</f>
        <v>0.13</v>
      </c>
    </row>
    <row r="192" spans="1:23" x14ac:dyDescent="0.25">
      <c r="A192" s="2">
        <f>(Table11[[#This Row],[profit]] * 1.074 * 1000) - (Table11[[#This Row],[positions]] * 0.08)</f>
        <v>0.42499999999924398</v>
      </c>
      <c r="B192" s="2" t="s">
        <v>23</v>
      </c>
      <c r="C192" s="2">
        <v>744</v>
      </c>
      <c r="D192" s="2" t="s">
        <v>30</v>
      </c>
      <c r="E192" s="2">
        <v>0.14000000000000001</v>
      </c>
      <c r="F192" s="2">
        <v>0.17</v>
      </c>
      <c r="G192" s="2">
        <v>30</v>
      </c>
      <c r="H192" s="2">
        <v>360</v>
      </c>
      <c r="I192" s="2">
        <v>0.09</v>
      </c>
      <c r="J192" s="2">
        <v>431</v>
      </c>
      <c r="K192" s="2">
        <v>3.24999999999993E-2</v>
      </c>
      <c r="L192" s="2">
        <v>-2.2999999999997502E-3</v>
      </c>
      <c r="M192" s="2">
        <v>0.51740139211136904</v>
      </c>
      <c r="N192" s="2">
        <v>0.496519721577726</v>
      </c>
      <c r="O192" s="3">
        <v>7.5406032482597005E-5</v>
      </c>
      <c r="P192" s="2">
        <v>1.0483870967741701E-3</v>
      </c>
      <c r="Q192" s="2">
        <v>13.9032258064516</v>
      </c>
      <c r="R192" s="2">
        <v>0.75</v>
      </c>
      <c r="S192" s="2">
        <v>45</v>
      </c>
      <c r="T192" s="2">
        <v>324</v>
      </c>
      <c r="U192" s="2">
        <v>42</v>
      </c>
      <c r="V192" s="2">
        <v>65</v>
      </c>
      <c r="W192" s="2">
        <f>Table11[[#This Row],[takeprofit]]-Table11[[#This Row],[stoploss]]</f>
        <v>5.0000000000000017E-2</v>
      </c>
    </row>
    <row r="193" spans="1:23" x14ac:dyDescent="0.25">
      <c r="A193" s="2">
        <f>(Table11[[#This Row],[profit]] * 1.074 * 1000) - (Table11[[#This Row],[positions]] * 0.08)</f>
        <v>-1.8789999999981717</v>
      </c>
      <c r="B193" s="2" t="s">
        <v>23</v>
      </c>
      <c r="C193" s="2">
        <v>744</v>
      </c>
      <c r="D193" s="2" t="s">
        <v>30</v>
      </c>
      <c r="E193" s="2">
        <v>0.09</v>
      </c>
      <c r="F193" s="2">
        <v>0.21</v>
      </c>
      <c r="G193" s="2">
        <v>120</v>
      </c>
      <c r="H193" s="2">
        <v>540</v>
      </c>
      <c r="I193" s="2">
        <v>0.13</v>
      </c>
      <c r="J193" s="2">
        <v>245</v>
      </c>
      <c r="K193" s="2">
        <v>1.6500000000001701E-2</v>
      </c>
      <c r="L193" s="2">
        <v>-2.6999999999979302E-3</v>
      </c>
      <c r="M193" s="2">
        <v>0.55102040816326503</v>
      </c>
      <c r="N193" s="2">
        <v>0.6</v>
      </c>
      <c r="O193" s="3">
        <v>6.7346938775517299E-5</v>
      </c>
      <c r="P193" s="2">
        <v>5.3225806451618501E-4</v>
      </c>
      <c r="Q193" s="2">
        <v>7.9032258064516103</v>
      </c>
      <c r="R193" s="2">
        <v>0.61538461538461497</v>
      </c>
      <c r="S193" s="2">
        <v>109</v>
      </c>
      <c r="T193" s="2">
        <v>70</v>
      </c>
      <c r="U193" s="2">
        <v>113</v>
      </c>
      <c r="V193" s="2">
        <v>62</v>
      </c>
      <c r="W193" s="2">
        <f>Table11[[#This Row],[takeprofit]]-Table11[[#This Row],[stoploss]]</f>
        <v>-4.0000000000000008E-2</v>
      </c>
    </row>
    <row r="194" spans="1:23" x14ac:dyDescent="0.25">
      <c r="A194" s="2">
        <f>(Table11[[#This Row],[profit]] * 1.074 * 1000) - (Table11[[#This Row],[positions]] * 0.08)</f>
        <v>-3.7883999999999247</v>
      </c>
      <c r="B194" s="2" t="s">
        <v>23</v>
      </c>
      <c r="C194" s="2">
        <v>744</v>
      </c>
      <c r="D194" s="2" t="s">
        <v>30</v>
      </c>
      <c r="E194" s="2">
        <v>0.16</v>
      </c>
      <c r="F194" s="2">
        <v>0.08</v>
      </c>
      <c r="G194" s="2">
        <v>210</v>
      </c>
      <c r="H194" s="2">
        <v>900</v>
      </c>
      <c r="I194" s="2">
        <v>0.22</v>
      </c>
      <c r="J194" s="2">
        <v>93</v>
      </c>
      <c r="K194" s="2">
        <v>3.4000000000000701E-3</v>
      </c>
      <c r="L194" s="2">
        <v>-4.8999999999999001E-3</v>
      </c>
      <c r="M194" s="2">
        <v>0.483870967741936</v>
      </c>
      <c r="N194" s="2">
        <v>0.59139784946236595</v>
      </c>
      <c r="O194" s="3">
        <v>3.6559139784946998E-5</v>
      </c>
      <c r="P194" s="2">
        <v>1.09677419354841E-4</v>
      </c>
      <c r="Q194" s="2">
        <v>3</v>
      </c>
      <c r="R194" s="2">
        <v>0.69230769230769196</v>
      </c>
      <c r="S194" s="2">
        <v>291</v>
      </c>
      <c r="T194" s="2">
        <v>50</v>
      </c>
      <c r="U194" s="2">
        <v>28</v>
      </c>
      <c r="V194" s="2">
        <v>15</v>
      </c>
      <c r="W194" s="2">
        <f>Table11[[#This Row],[takeprofit]]-Table11[[#This Row],[stoploss]]</f>
        <v>-0.06</v>
      </c>
    </row>
    <row r="195" spans="1:23" x14ac:dyDescent="0.25">
      <c r="A195" s="2">
        <f>(Table11[[#This Row],[profit]] * 1.074 * 1000) - (Table11[[#This Row],[positions]] * 0.08)</f>
        <v>-2.5179999999993559</v>
      </c>
      <c r="B195" s="2" t="s">
        <v>23</v>
      </c>
      <c r="C195" s="2">
        <v>744</v>
      </c>
      <c r="D195" s="2" t="s">
        <v>30</v>
      </c>
      <c r="E195" s="2">
        <v>0.03</v>
      </c>
      <c r="F195" s="2">
        <v>0.11</v>
      </c>
      <c r="G195" s="2">
        <v>120</v>
      </c>
      <c r="H195" s="2">
        <v>1080</v>
      </c>
      <c r="I195" s="2">
        <v>0.23</v>
      </c>
      <c r="J195" s="2">
        <v>206</v>
      </c>
      <c r="K195" s="2">
        <v>1.30000000000006E-2</v>
      </c>
      <c r="L195" s="2">
        <v>-7.6999999999998198E-3</v>
      </c>
      <c r="M195" s="2">
        <v>0.456310679611651</v>
      </c>
      <c r="N195" s="2">
        <v>0.78155339805825197</v>
      </c>
      <c r="O195" s="3">
        <v>6.3106796116507599E-5</v>
      </c>
      <c r="P195" s="2">
        <v>4.1935483870969602E-4</v>
      </c>
      <c r="Q195" s="2">
        <v>6.6451612903225801</v>
      </c>
      <c r="R195" s="2">
        <v>0.53846153846153799</v>
      </c>
      <c r="S195" s="2">
        <v>95</v>
      </c>
      <c r="T195" s="2">
        <v>36</v>
      </c>
      <c r="U195" s="2">
        <v>159</v>
      </c>
      <c r="V195" s="2">
        <v>11</v>
      </c>
      <c r="W195" s="2">
        <f>Table11[[#This Row],[takeprofit]]-Table11[[#This Row],[stoploss]]</f>
        <v>-0.2</v>
      </c>
    </row>
    <row r="196" spans="1:23" x14ac:dyDescent="0.25">
      <c r="A196" s="2">
        <f>(Table11[[#This Row],[profit]] * 1.074 * 1000) - (Table11[[#This Row],[positions]] * 0.08)</f>
        <v>-3.5011999999993018</v>
      </c>
      <c r="B196" s="2" t="s">
        <v>23</v>
      </c>
      <c r="C196" s="2">
        <v>744</v>
      </c>
      <c r="D196" s="2" t="s">
        <v>30</v>
      </c>
      <c r="E196" s="2">
        <v>0.27</v>
      </c>
      <c r="F196" s="2">
        <v>0.12</v>
      </c>
      <c r="G196" s="2">
        <v>120</v>
      </c>
      <c r="H196" s="2">
        <v>1140</v>
      </c>
      <c r="I196" s="2">
        <v>0.2</v>
      </c>
      <c r="J196" s="2">
        <v>127</v>
      </c>
      <c r="K196" s="2">
        <v>6.2000000000006503E-3</v>
      </c>
      <c r="L196" s="2">
        <v>-3.9999999999951202E-4</v>
      </c>
      <c r="M196" s="2">
        <v>0.464566929133858</v>
      </c>
      <c r="N196" s="2">
        <v>0.52755905511810997</v>
      </c>
      <c r="O196" s="3">
        <v>4.88188976378004E-5</v>
      </c>
      <c r="P196" s="2">
        <v>2.0000000000002099E-4</v>
      </c>
      <c r="Q196" s="2">
        <v>4.0967741935483897</v>
      </c>
      <c r="R196" s="2">
        <v>0.53846153846153799</v>
      </c>
      <c r="S196" s="2">
        <v>190</v>
      </c>
      <c r="T196" s="2">
        <v>98</v>
      </c>
      <c r="U196" s="2">
        <v>12</v>
      </c>
      <c r="V196" s="2">
        <v>17</v>
      </c>
      <c r="W196" s="2">
        <f>Table11[[#This Row],[takeprofit]]-Table11[[#This Row],[stoploss]]</f>
        <v>7.0000000000000007E-2</v>
      </c>
    </row>
    <row r="197" spans="1:23" x14ac:dyDescent="0.25">
      <c r="A197" s="2">
        <f>(Table11[[#This Row],[profit]] * 1.074 * 1000) - (Table11[[#This Row],[positions]] * 0.08)</f>
        <v>-3.4716000000005369</v>
      </c>
      <c r="B197" s="2" t="s">
        <v>23</v>
      </c>
      <c r="C197" s="2">
        <v>744</v>
      </c>
      <c r="D197" s="2" t="s">
        <v>30</v>
      </c>
      <c r="E197" s="2">
        <v>0.25</v>
      </c>
      <c r="F197" s="2">
        <v>0.2</v>
      </c>
      <c r="G197" s="2">
        <v>180</v>
      </c>
      <c r="H197" s="2">
        <v>1020</v>
      </c>
      <c r="I197" s="2">
        <v>0.21</v>
      </c>
      <c r="J197" s="2">
        <v>132</v>
      </c>
      <c r="K197" s="2">
        <v>6.5999999999995004E-3</v>
      </c>
      <c r="L197" s="2">
        <v>-4.5999999999997198E-3</v>
      </c>
      <c r="M197" s="2">
        <v>0.49242424242424199</v>
      </c>
      <c r="N197" s="2">
        <v>0.55303030303030298</v>
      </c>
      <c r="O197" s="3">
        <v>4.9999999999996201E-5</v>
      </c>
      <c r="P197" s="2">
        <v>2.1290322580643501E-4</v>
      </c>
      <c r="Q197" s="2">
        <v>4.2580645161290303</v>
      </c>
      <c r="R197" s="2">
        <v>0.69230769230769196</v>
      </c>
      <c r="S197" s="2">
        <v>245</v>
      </c>
      <c r="T197" s="2">
        <v>83</v>
      </c>
      <c r="U197" s="2">
        <v>24</v>
      </c>
      <c r="V197" s="2">
        <v>25</v>
      </c>
      <c r="W197" s="2">
        <f>Table11[[#This Row],[takeprofit]]-Table11[[#This Row],[stoploss]]</f>
        <v>4.0000000000000008E-2</v>
      </c>
    </row>
    <row r="198" spans="1:23" x14ac:dyDescent="0.25">
      <c r="A198" s="2">
        <f>(Table11[[#This Row],[profit]] * 1.074 * 1000) - (Table11[[#This Row],[positions]] * 0.08)</f>
        <v>-2.6824000000019321</v>
      </c>
      <c r="B198" s="2" t="s">
        <v>23</v>
      </c>
      <c r="C198" s="2">
        <v>744</v>
      </c>
      <c r="D198" s="2" t="s">
        <v>30</v>
      </c>
      <c r="E198" s="2">
        <v>0.03</v>
      </c>
      <c r="F198" s="2">
        <v>0.08</v>
      </c>
      <c r="G198" s="2">
        <v>180</v>
      </c>
      <c r="H198" s="2">
        <v>900</v>
      </c>
      <c r="I198" s="2">
        <v>0.15</v>
      </c>
      <c r="J198" s="2">
        <v>200</v>
      </c>
      <c r="K198" s="2">
        <v>1.2399999999998201E-2</v>
      </c>
      <c r="L198" s="2">
        <v>-5.7000000000004799E-3</v>
      </c>
      <c r="M198" s="2">
        <v>0.47499999999999998</v>
      </c>
      <c r="N198" s="2">
        <v>0.77</v>
      </c>
      <c r="O198" s="3">
        <v>6.1999999999991004E-5</v>
      </c>
      <c r="P198" s="2">
        <v>3.9999999999994201E-4</v>
      </c>
      <c r="Q198" s="2">
        <v>6.4516129032258096</v>
      </c>
      <c r="R198" s="2">
        <v>0.61538461538461497</v>
      </c>
      <c r="S198" s="2">
        <v>84</v>
      </c>
      <c r="T198" s="2">
        <v>16</v>
      </c>
      <c r="U198" s="2">
        <v>154</v>
      </c>
      <c r="V198" s="2">
        <v>30</v>
      </c>
      <c r="W198" s="2">
        <f>Table11[[#This Row],[takeprofit]]-Table11[[#This Row],[stoploss]]</f>
        <v>-0.12</v>
      </c>
    </row>
    <row r="199" spans="1:23" x14ac:dyDescent="0.25">
      <c r="A199" s="2">
        <f>(Table11[[#This Row],[profit]] * 1.074 * 1000) - (Table11[[#This Row],[positions]] * 0.08)</f>
        <v>-3.4672000000006129</v>
      </c>
      <c r="B199" s="2" t="s">
        <v>23</v>
      </c>
      <c r="C199" s="2">
        <v>744</v>
      </c>
      <c r="D199" s="2" t="s">
        <v>30</v>
      </c>
      <c r="E199" s="2">
        <v>0.11</v>
      </c>
      <c r="F199" s="2">
        <v>0.15</v>
      </c>
      <c r="G199" s="2">
        <v>180</v>
      </c>
      <c r="H199" s="2">
        <v>840</v>
      </c>
      <c r="I199" s="2">
        <v>0.28000000000000003</v>
      </c>
      <c r="J199" s="2">
        <v>140</v>
      </c>
      <c r="K199" s="2">
        <v>7.1999999999994299E-3</v>
      </c>
      <c r="L199" s="2">
        <v>-4.89999999999924E-3</v>
      </c>
      <c r="M199" s="2">
        <v>0.50714285714285701</v>
      </c>
      <c r="N199" s="2">
        <v>0.60714285714285698</v>
      </c>
      <c r="O199" s="3">
        <v>5.1428571428567397E-5</v>
      </c>
      <c r="P199" s="2">
        <v>2.3225806451611101E-4</v>
      </c>
      <c r="Q199" s="2">
        <v>4.5161290322580596</v>
      </c>
      <c r="R199" s="2">
        <v>0.58333333333333304</v>
      </c>
      <c r="S199" s="2">
        <v>215</v>
      </c>
      <c r="T199" s="2">
        <v>62</v>
      </c>
      <c r="U199" s="2">
        <v>64</v>
      </c>
      <c r="V199" s="2">
        <v>14</v>
      </c>
      <c r="W199" s="2">
        <f>Table11[[#This Row],[takeprofit]]-Table11[[#This Row],[stoploss]]</f>
        <v>-0.17000000000000004</v>
      </c>
    </row>
    <row r="200" spans="1:23" x14ac:dyDescent="0.25">
      <c r="A200" s="2">
        <f>(Table11[[#This Row],[profit]] * 1.074 * 1000) - (Table11[[#This Row],[positions]] * 0.08)</f>
        <v>-3.0911999999996773</v>
      </c>
      <c r="B200" s="2" t="s">
        <v>23</v>
      </c>
      <c r="C200" s="2">
        <v>744</v>
      </c>
      <c r="D200" s="2" t="s">
        <v>30</v>
      </c>
      <c r="E200" s="2">
        <v>0.04</v>
      </c>
      <c r="F200" s="2">
        <v>0.09</v>
      </c>
      <c r="G200" s="2">
        <v>90</v>
      </c>
      <c r="H200" s="2">
        <v>900</v>
      </c>
      <c r="I200" s="2">
        <v>0.22</v>
      </c>
      <c r="J200" s="2">
        <v>189</v>
      </c>
      <c r="K200" s="2">
        <v>1.12000000000003E-2</v>
      </c>
      <c r="L200" s="2">
        <v>-1.48999999999995E-2</v>
      </c>
      <c r="M200" s="2">
        <v>0.48148148148148101</v>
      </c>
      <c r="N200" s="2">
        <v>0.70370370370370405</v>
      </c>
      <c r="O200" s="3">
        <v>5.9259259259261001E-5</v>
      </c>
      <c r="P200" s="2">
        <v>3.6129032258065599E-4</v>
      </c>
      <c r="Q200" s="2">
        <v>6.0967741935483897</v>
      </c>
      <c r="R200" s="2">
        <v>0.61538461538461497</v>
      </c>
      <c r="S200" s="2">
        <v>90</v>
      </c>
      <c r="T200" s="2">
        <v>54</v>
      </c>
      <c r="U200" s="2">
        <v>124</v>
      </c>
      <c r="V200" s="2">
        <v>11</v>
      </c>
      <c r="W200" s="2">
        <f>Table11[[#This Row],[takeprofit]]-Table11[[#This Row],[stoploss]]</f>
        <v>-0.18</v>
      </c>
    </row>
    <row r="201" spans="1:23" x14ac:dyDescent="0.25">
      <c r="A201" s="2">
        <f>(Table11[[#This Row],[profit]] * 1.074 * 1000) - (Table11[[#This Row],[positions]] * 0.08)</f>
        <v>-1.9600000000004272</v>
      </c>
      <c r="B201" s="2" t="s">
        <v>23</v>
      </c>
      <c r="C201" s="2">
        <v>744</v>
      </c>
      <c r="D201" s="2" t="s">
        <v>30</v>
      </c>
      <c r="E201" s="2">
        <v>0.27</v>
      </c>
      <c r="F201" s="2">
        <v>0.16</v>
      </c>
      <c r="G201" s="2">
        <v>30</v>
      </c>
      <c r="H201" s="2">
        <v>900</v>
      </c>
      <c r="I201" s="2">
        <v>0.16</v>
      </c>
      <c r="J201" s="2">
        <v>293</v>
      </c>
      <c r="K201" s="2">
        <v>1.9999999999999601E-2</v>
      </c>
      <c r="L201" s="2">
        <v>-2.2999999999993E-3</v>
      </c>
      <c r="M201" s="2">
        <v>0.48122866894198002</v>
      </c>
      <c r="N201" s="2">
        <v>0.47440273037542702</v>
      </c>
      <c r="O201" s="3">
        <v>6.8259385665527601E-5</v>
      </c>
      <c r="P201" s="2">
        <v>6.4516129032256698E-4</v>
      </c>
      <c r="Q201" s="2">
        <v>9.4516129032258096</v>
      </c>
      <c r="R201" s="2">
        <v>0.66666666666666696</v>
      </c>
      <c r="S201" s="2">
        <v>67</v>
      </c>
      <c r="T201" s="2">
        <v>283</v>
      </c>
      <c r="U201" s="2">
        <v>5</v>
      </c>
      <c r="V201" s="2">
        <v>5</v>
      </c>
      <c r="W201" s="2">
        <f>Table11[[#This Row],[takeprofit]]-Table11[[#This Row],[stoploss]]</f>
        <v>0.11000000000000001</v>
      </c>
    </row>
    <row r="202" spans="1:23" x14ac:dyDescent="0.25">
      <c r="A202" s="2">
        <f>(Table11[[#This Row],[profit]] * 1.074 * 1000) - (Table11[[#This Row],[positions]] * 0.08)</f>
        <v>-2.7590000000017163</v>
      </c>
      <c r="B202" s="2" t="s">
        <v>23</v>
      </c>
      <c r="C202" s="2">
        <v>744</v>
      </c>
      <c r="D202" s="2" t="s">
        <v>30</v>
      </c>
      <c r="E202" s="2">
        <v>0.06</v>
      </c>
      <c r="F202" s="2">
        <v>0.11</v>
      </c>
      <c r="G202" s="2">
        <v>120</v>
      </c>
      <c r="H202" s="2">
        <v>360</v>
      </c>
      <c r="I202" s="2">
        <v>0.17</v>
      </c>
      <c r="J202" s="2">
        <v>256</v>
      </c>
      <c r="K202" s="2">
        <v>1.6499999999998401E-2</v>
      </c>
      <c r="L202" s="2">
        <v>-8.2999999999999706E-3</v>
      </c>
      <c r="M202" s="2">
        <v>0.578125</v>
      </c>
      <c r="N202" s="2">
        <v>0.671875</v>
      </c>
      <c r="O202" s="3">
        <v>6.4453124999993796E-5</v>
      </c>
      <c r="P202" s="2">
        <v>5.32258064516078E-4</v>
      </c>
      <c r="Q202" s="2">
        <v>8.2580645161290303</v>
      </c>
      <c r="R202" s="2">
        <v>0.58333333333333304</v>
      </c>
      <c r="S202" s="2">
        <v>111</v>
      </c>
      <c r="T202" s="2">
        <v>61</v>
      </c>
      <c r="U202" s="2">
        <v>156</v>
      </c>
      <c r="V202" s="2">
        <v>38</v>
      </c>
      <c r="W202" s="2">
        <f>Table11[[#This Row],[takeprofit]]-Table11[[#This Row],[stoploss]]</f>
        <v>-0.11000000000000001</v>
      </c>
    </row>
    <row r="203" spans="1:23" x14ac:dyDescent="0.25">
      <c r="A203" s="2">
        <f>(Table11[[#This Row],[profit]] * 1.074 * 1000) - (Table11[[#This Row],[positions]] * 0.08)</f>
        <v>-3.8496000000001835</v>
      </c>
      <c r="B203" s="2" t="s">
        <v>23</v>
      </c>
      <c r="C203" s="2">
        <v>744</v>
      </c>
      <c r="D203" s="2" t="s">
        <v>30</v>
      </c>
      <c r="E203" s="2">
        <v>0.24</v>
      </c>
      <c r="F203" s="2">
        <v>0.13</v>
      </c>
      <c r="G203" s="2">
        <v>60</v>
      </c>
      <c r="H203" s="2">
        <v>1140</v>
      </c>
      <c r="I203" s="2">
        <v>0.25</v>
      </c>
      <c r="J203" s="2">
        <v>177</v>
      </c>
      <c r="K203" s="2">
        <v>9.5999999999998292E-3</v>
      </c>
      <c r="L203" s="2">
        <v>-6.2999999999993096E-3</v>
      </c>
      <c r="M203" s="2">
        <v>0.44632768361581898</v>
      </c>
      <c r="N203" s="2">
        <v>0.51977401129943501</v>
      </c>
      <c r="O203" s="3">
        <v>5.4237288135592299E-5</v>
      </c>
      <c r="P203" s="2">
        <v>3.0967741935483299E-4</v>
      </c>
      <c r="Q203" s="2">
        <v>5.7096774193548399</v>
      </c>
      <c r="R203" s="2">
        <v>0.66666666666666696</v>
      </c>
      <c r="S203" s="2">
        <v>119</v>
      </c>
      <c r="T203" s="2">
        <v>162</v>
      </c>
      <c r="U203" s="2">
        <v>10</v>
      </c>
      <c r="V203" s="2">
        <v>5</v>
      </c>
      <c r="W203" s="2">
        <f>Table11[[#This Row],[takeprofit]]-Table11[[#This Row],[stoploss]]</f>
        <v>-1.0000000000000009E-2</v>
      </c>
    </row>
    <row r="204" spans="1:23" x14ac:dyDescent="0.25">
      <c r="A204" s="2">
        <f>(Table11[[#This Row],[profit]] * 1.074 * 1000) - (Table11[[#This Row],[positions]] * 0.08)</f>
        <v>-2.2964000000001086</v>
      </c>
      <c r="B204" s="2" t="s">
        <v>23</v>
      </c>
      <c r="C204" s="2">
        <v>744</v>
      </c>
      <c r="D204" s="2" t="s">
        <v>30</v>
      </c>
      <c r="E204" s="2">
        <v>0.03</v>
      </c>
      <c r="F204" s="2">
        <v>0.14000000000000001</v>
      </c>
      <c r="G204" s="2">
        <v>150</v>
      </c>
      <c r="H204" s="2">
        <v>540</v>
      </c>
      <c r="I204" s="2">
        <v>0.15</v>
      </c>
      <c r="J204" s="2">
        <v>316</v>
      </c>
      <c r="K204" s="2">
        <v>2.1399999999999898E-2</v>
      </c>
      <c r="L204" s="2">
        <v>-1.5099999999999E-2</v>
      </c>
      <c r="M204" s="2">
        <v>0.560126582278481</v>
      </c>
      <c r="N204" s="2">
        <v>0.781645569620253</v>
      </c>
      <c r="O204" s="3">
        <v>6.77215189873413E-5</v>
      </c>
      <c r="P204" s="2">
        <v>6.90322580645157E-4</v>
      </c>
      <c r="Q204" s="2">
        <v>10.193548387096801</v>
      </c>
      <c r="R204" s="2">
        <v>0.61538461538461497</v>
      </c>
      <c r="S204" s="2">
        <v>83</v>
      </c>
      <c r="T204" s="2">
        <v>32</v>
      </c>
      <c r="U204" s="2">
        <v>245</v>
      </c>
      <c r="V204" s="2">
        <v>39</v>
      </c>
      <c r="W204" s="2">
        <f>Table11[[#This Row],[takeprofit]]-Table11[[#This Row],[stoploss]]</f>
        <v>-0.12</v>
      </c>
    </row>
    <row r="205" spans="1:23" x14ac:dyDescent="0.25">
      <c r="A205" s="2">
        <f>(Table11[[#This Row],[profit]] * 1.074 * 1000) - (Table11[[#This Row],[positions]] * 0.08)</f>
        <v>-3.5328000000001083</v>
      </c>
      <c r="B205" s="2" t="s">
        <v>23</v>
      </c>
      <c r="C205" s="2">
        <v>744</v>
      </c>
      <c r="D205" s="2" t="s">
        <v>30</v>
      </c>
      <c r="E205" s="2">
        <v>0.15</v>
      </c>
      <c r="F205" s="2">
        <v>0.18</v>
      </c>
      <c r="G205" s="2">
        <v>90</v>
      </c>
      <c r="H205" s="2">
        <v>1140</v>
      </c>
      <c r="I205" s="2">
        <v>7.0000000000000007E-2</v>
      </c>
      <c r="J205" s="2">
        <v>216</v>
      </c>
      <c r="K205" s="2">
        <v>1.27999999999999E-2</v>
      </c>
      <c r="L205" s="2">
        <v>-7.1999999999992096E-3</v>
      </c>
      <c r="M205" s="2">
        <v>0.44444444444444398</v>
      </c>
      <c r="N205" s="2">
        <v>0.453703703703704</v>
      </c>
      <c r="O205" s="3">
        <v>5.9259259259258901E-5</v>
      </c>
      <c r="P205" s="2">
        <v>4.1290322580644901E-4</v>
      </c>
      <c r="Q205" s="2">
        <v>6.9677419354838701</v>
      </c>
      <c r="R205" s="2">
        <v>0.61538461538461497</v>
      </c>
      <c r="S205" s="2">
        <v>78</v>
      </c>
      <c r="T205" s="2">
        <v>75</v>
      </c>
      <c r="U205" s="2">
        <v>45</v>
      </c>
      <c r="V205" s="2">
        <v>96</v>
      </c>
      <c r="W205" s="2">
        <f>Table11[[#This Row],[takeprofit]]-Table11[[#This Row],[stoploss]]</f>
        <v>7.9999999999999988E-2</v>
      </c>
    </row>
    <row r="206" spans="1:23" x14ac:dyDescent="0.25">
      <c r="A206" s="2">
        <f>(Table11[[#This Row],[profit]] * 1.074 * 1000) - (Table11[[#This Row],[positions]] * 0.08)</f>
        <v>-4.2583999999986037</v>
      </c>
      <c r="B206" s="2" t="s">
        <v>23</v>
      </c>
      <c r="C206" s="2">
        <v>744</v>
      </c>
      <c r="D206" s="2" t="s">
        <v>30</v>
      </c>
      <c r="E206" s="2">
        <v>0.11</v>
      </c>
      <c r="F206" s="2">
        <v>0.14000000000000001</v>
      </c>
      <c r="G206" s="2">
        <v>210</v>
      </c>
      <c r="H206" s="2">
        <v>540</v>
      </c>
      <c r="I206" s="2">
        <v>0.19</v>
      </c>
      <c r="J206" s="2">
        <v>166</v>
      </c>
      <c r="K206" s="2">
        <v>8.4000000000013005E-3</v>
      </c>
      <c r="L206" s="2">
        <v>-1.2500000000000001E-2</v>
      </c>
      <c r="M206" s="2">
        <v>0.54819277108433695</v>
      </c>
      <c r="N206" s="2">
        <v>0.57228915662650603</v>
      </c>
      <c r="O206" s="3">
        <v>5.0602409638561998E-5</v>
      </c>
      <c r="P206" s="2">
        <v>2.7096774193552598E-4</v>
      </c>
      <c r="Q206" s="2">
        <v>5.3548387096774199</v>
      </c>
      <c r="R206" s="2">
        <v>0.53846153846153799</v>
      </c>
      <c r="S206" s="2">
        <v>196</v>
      </c>
      <c r="T206" s="2">
        <v>54</v>
      </c>
      <c r="U206" s="2">
        <v>77</v>
      </c>
      <c r="V206" s="2">
        <v>35</v>
      </c>
      <c r="W206" s="2">
        <f>Table11[[#This Row],[takeprofit]]-Table11[[#This Row],[stoploss]]</f>
        <v>-0.08</v>
      </c>
    </row>
    <row r="207" spans="1:23" x14ac:dyDescent="0.25">
      <c r="A207" s="2">
        <f>(Table11[[#This Row],[profit]] * 1.074 * 1000) - (Table11[[#This Row],[positions]] * 0.08)</f>
        <v>-4.2584000000014708</v>
      </c>
      <c r="B207" s="2" t="s">
        <v>23</v>
      </c>
      <c r="C207" s="2">
        <v>744</v>
      </c>
      <c r="D207" s="2" t="s">
        <v>30</v>
      </c>
      <c r="E207" s="2">
        <v>0.25</v>
      </c>
      <c r="F207" s="2">
        <v>0.16</v>
      </c>
      <c r="G207" s="2">
        <v>210</v>
      </c>
      <c r="H207" s="2">
        <v>120</v>
      </c>
      <c r="I207" s="2">
        <v>0.21</v>
      </c>
      <c r="J207" s="2">
        <v>166</v>
      </c>
      <c r="K207" s="2">
        <v>8.3999999999986308E-3</v>
      </c>
      <c r="L207" s="2">
        <v>-1.14000000000007E-2</v>
      </c>
      <c r="M207" s="2">
        <v>0.57831325301204795</v>
      </c>
      <c r="N207" s="2">
        <v>0.5</v>
      </c>
      <c r="O207" s="3">
        <v>5.0602409638545999E-5</v>
      </c>
      <c r="P207" s="2">
        <v>2.7096774193544E-4</v>
      </c>
      <c r="Q207" s="2">
        <v>5.3548387096774199</v>
      </c>
      <c r="R207" s="2">
        <v>0.5</v>
      </c>
      <c r="S207" s="2">
        <v>249</v>
      </c>
      <c r="T207" s="2">
        <v>98</v>
      </c>
      <c r="U207" s="2">
        <v>29</v>
      </c>
      <c r="V207" s="2">
        <v>38</v>
      </c>
      <c r="W207" s="2">
        <f>Table11[[#This Row],[takeprofit]]-Table11[[#This Row],[stoploss]]</f>
        <v>4.0000000000000008E-2</v>
      </c>
    </row>
    <row r="208" spans="1:23" x14ac:dyDescent="0.25">
      <c r="A208" s="2">
        <f>(Table11[[#This Row],[profit]] * 1.074 * 1000) - (Table11[[#This Row],[positions]] * 0.08)</f>
        <v>-4.1170000000004077</v>
      </c>
      <c r="B208" s="2" t="s">
        <v>23</v>
      </c>
      <c r="C208" s="2">
        <v>744</v>
      </c>
      <c r="D208" s="2" t="s">
        <v>30</v>
      </c>
      <c r="E208" s="2">
        <v>0.12</v>
      </c>
      <c r="F208" s="2">
        <v>0.15</v>
      </c>
      <c r="G208" s="2">
        <v>90</v>
      </c>
      <c r="H208" s="2">
        <v>1020</v>
      </c>
      <c r="I208" s="2">
        <v>0.19</v>
      </c>
      <c r="J208" s="2">
        <v>179</v>
      </c>
      <c r="K208" s="2">
        <v>9.4999999999996199E-3</v>
      </c>
      <c r="L208" s="2">
        <v>-2E-3</v>
      </c>
      <c r="M208" s="2">
        <v>0.491620111731844</v>
      </c>
      <c r="N208" s="2">
        <v>0.54189944134078205</v>
      </c>
      <c r="O208" s="3">
        <v>5.3072625698321899E-5</v>
      </c>
      <c r="P208" s="2">
        <v>3.0645161290321398E-4</v>
      </c>
      <c r="Q208" s="2">
        <v>5.7741935483870996</v>
      </c>
      <c r="R208" s="2">
        <v>0.66666666666666696</v>
      </c>
      <c r="S208" s="2">
        <v>148</v>
      </c>
      <c r="T208" s="2">
        <v>112</v>
      </c>
      <c r="U208" s="2">
        <v>50</v>
      </c>
      <c r="V208" s="2">
        <v>17</v>
      </c>
      <c r="W208" s="2">
        <f>Table11[[#This Row],[takeprofit]]-Table11[[#This Row],[stoploss]]</f>
        <v>-7.0000000000000007E-2</v>
      </c>
    </row>
    <row r="209" spans="1:23" x14ac:dyDescent="0.25">
      <c r="A209" s="2">
        <f>(Table11[[#This Row],[profit]] * 1.074 * 1000) - (Table11[[#This Row],[positions]] * 0.08)</f>
        <v>-4.7055999999994738</v>
      </c>
      <c r="B209" s="2" t="s">
        <v>23</v>
      </c>
      <c r="C209" s="2">
        <v>744</v>
      </c>
      <c r="D209" s="2" t="s">
        <v>30</v>
      </c>
      <c r="E209" s="2">
        <v>0.14000000000000001</v>
      </c>
      <c r="F209" s="2">
        <v>0.15</v>
      </c>
      <c r="G209" s="2">
        <v>210</v>
      </c>
      <c r="H209" s="2">
        <v>1140</v>
      </c>
      <c r="I209" s="2">
        <v>0.14000000000000001</v>
      </c>
      <c r="J209" s="2">
        <v>134</v>
      </c>
      <c r="K209" s="2">
        <v>5.60000000000049E-3</v>
      </c>
      <c r="L209" s="2">
        <v>-8.4999999999995097E-3</v>
      </c>
      <c r="M209" s="2">
        <v>0.44776119402985098</v>
      </c>
      <c r="N209" s="2">
        <v>0.537313432835821</v>
      </c>
      <c r="O209" s="3">
        <v>4.1791044776123097E-5</v>
      </c>
      <c r="P209" s="2">
        <v>1.80645161290339E-4</v>
      </c>
      <c r="Q209" s="2">
        <v>4.32258064516129</v>
      </c>
      <c r="R209" s="2">
        <v>0.75</v>
      </c>
      <c r="S209" s="2">
        <v>192</v>
      </c>
      <c r="T209" s="2">
        <v>44</v>
      </c>
      <c r="U209" s="2">
        <v>49</v>
      </c>
      <c r="V209" s="2">
        <v>41</v>
      </c>
      <c r="W209" s="2">
        <f>Table11[[#This Row],[takeprofit]]-Table11[[#This Row],[stoploss]]</f>
        <v>0</v>
      </c>
    </row>
    <row r="210" spans="1:23" x14ac:dyDescent="0.25">
      <c r="A210" s="2">
        <f>(Table11[[#This Row],[profit]] * 1.074 * 1000) - (Table11[[#This Row],[positions]] * 0.08)</f>
        <v>-4.1992000000001379</v>
      </c>
      <c r="B210" s="2" t="s">
        <v>23</v>
      </c>
      <c r="C210" s="2">
        <v>744</v>
      </c>
      <c r="D210" s="2" t="s">
        <v>30</v>
      </c>
      <c r="E210" s="2">
        <v>0.09</v>
      </c>
      <c r="F210" s="2">
        <v>0.18</v>
      </c>
      <c r="G210" s="2">
        <v>180</v>
      </c>
      <c r="H210" s="2">
        <v>1020</v>
      </c>
      <c r="I210" s="2">
        <v>0.15</v>
      </c>
      <c r="J210" s="2">
        <v>176</v>
      </c>
      <c r="K210" s="2">
        <v>9.1999999999998697E-3</v>
      </c>
      <c r="L210" s="2">
        <v>-7.7999999999993604E-3</v>
      </c>
      <c r="M210" s="2">
        <v>0.48863636363636398</v>
      </c>
      <c r="N210" s="2">
        <v>0.63636363636363602</v>
      </c>
      <c r="O210" s="3">
        <v>5.2272727272726597E-5</v>
      </c>
      <c r="P210" s="2">
        <v>2.9677419354838302E-4</v>
      </c>
      <c r="Q210" s="2">
        <v>5.67741935483871</v>
      </c>
      <c r="R210" s="2">
        <v>0.58333333333333304</v>
      </c>
      <c r="S210" s="2">
        <v>143</v>
      </c>
      <c r="T210" s="2">
        <v>38</v>
      </c>
      <c r="U210" s="2">
        <v>97</v>
      </c>
      <c r="V210" s="2">
        <v>41</v>
      </c>
      <c r="W210" s="2">
        <f>Table11[[#This Row],[takeprofit]]-Table11[[#This Row],[stoploss]]</f>
        <v>-0.06</v>
      </c>
    </row>
    <row r="211" spans="1:23" x14ac:dyDescent="0.25">
      <c r="A211" s="2">
        <f>(Table11[[#This Row],[profit]] * 1.074 * 1000) - (Table11[[#This Row],[positions]] * 0.08)</f>
        <v>-4.2518000000001503</v>
      </c>
      <c r="B211" s="2" t="s">
        <v>23</v>
      </c>
      <c r="C211" s="2">
        <v>744</v>
      </c>
      <c r="D211" s="2" t="s">
        <v>30</v>
      </c>
      <c r="E211" s="2">
        <v>0.17</v>
      </c>
      <c r="F211" s="2">
        <v>0.12</v>
      </c>
      <c r="G211" s="2">
        <v>210</v>
      </c>
      <c r="H211" s="2">
        <v>240</v>
      </c>
      <c r="I211" s="2">
        <v>0.17</v>
      </c>
      <c r="J211" s="2">
        <v>178</v>
      </c>
      <c r="K211" s="2">
        <v>9.2999999999998605E-3</v>
      </c>
      <c r="L211" s="2">
        <v>-3.4000000000007401E-3</v>
      </c>
      <c r="M211" s="2">
        <v>0.52808988764044895</v>
      </c>
      <c r="N211" s="2">
        <v>0.53370786516853896</v>
      </c>
      <c r="O211" s="3">
        <v>5.22471910112352E-5</v>
      </c>
      <c r="P211" s="2">
        <v>2.9999999999999602E-4</v>
      </c>
      <c r="Q211" s="2">
        <v>5.7419354838709697</v>
      </c>
      <c r="R211" s="2">
        <v>0.58333333333333304</v>
      </c>
      <c r="S211" s="2">
        <v>213</v>
      </c>
      <c r="T211" s="2">
        <v>71</v>
      </c>
      <c r="U211" s="2">
        <v>59</v>
      </c>
      <c r="V211" s="2">
        <v>48</v>
      </c>
      <c r="W211" s="2">
        <f>Table11[[#This Row],[takeprofit]]-Table11[[#This Row],[stoploss]]</f>
        <v>0</v>
      </c>
    </row>
    <row r="212" spans="1:23" x14ac:dyDescent="0.25">
      <c r="A212" s="2">
        <f>(Table11[[#This Row],[profit]] * 1.074 * 1000) - (Table11[[#This Row],[positions]] * 0.08)</f>
        <v>-3.2960000000007526</v>
      </c>
      <c r="B212" s="2" t="s">
        <v>23</v>
      </c>
      <c r="C212" s="2">
        <v>744</v>
      </c>
      <c r="D212" s="2" t="s">
        <v>30</v>
      </c>
      <c r="E212" s="2">
        <v>0.08</v>
      </c>
      <c r="F212" s="2">
        <v>0.12</v>
      </c>
      <c r="G212" s="2">
        <v>60</v>
      </c>
      <c r="H212" s="2">
        <v>480</v>
      </c>
      <c r="I212" s="2">
        <v>0.21</v>
      </c>
      <c r="J212" s="2">
        <v>256</v>
      </c>
      <c r="K212" s="2">
        <v>1.59999999999993E-2</v>
      </c>
      <c r="L212" s="2">
        <v>-6.8000000000003596E-3</v>
      </c>
      <c r="M212" s="2">
        <v>0.54296875</v>
      </c>
      <c r="N212" s="2">
        <v>0.55859375</v>
      </c>
      <c r="O212" s="3">
        <v>6.2499999999997494E-5</v>
      </c>
      <c r="P212" s="2">
        <v>5.1612903225804405E-4</v>
      </c>
      <c r="Q212" s="2">
        <v>8.2580645161290303</v>
      </c>
      <c r="R212" s="2">
        <v>0.58333333333333304</v>
      </c>
      <c r="S212" s="2">
        <v>99</v>
      </c>
      <c r="T212" s="2">
        <v>144</v>
      </c>
      <c r="U212" s="2">
        <v>97</v>
      </c>
      <c r="V212" s="2">
        <v>15</v>
      </c>
      <c r="W212" s="2">
        <f>Table11[[#This Row],[takeprofit]]-Table11[[#This Row],[stoploss]]</f>
        <v>-0.13</v>
      </c>
    </row>
    <row r="213" spans="1:23" x14ac:dyDescent="0.25">
      <c r="A213" s="2">
        <f>(Table11[[#This Row],[profit]] * 1.074 * 1000) - (Table11[[#This Row],[positions]] * 0.08)</f>
        <v>-4.2791999999998929</v>
      </c>
      <c r="B213" s="2" t="s">
        <v>23</v>
      </c>
      <c r="C213" s="2">
        <v>744</v>
      </c>
      <c r="D213" s="2" t="s">
        <v>30</v>
      </c>
      <c r="E213" s="2">
        <v>0.23</v>
      </c>
      <c r="F213" s="2">
        <v>7.0000000000000007E-2</v>
      </c>
      <c r="G213" s="2">
        <v>120</v>
      </c>
      <c r="H213" s="2">
        <v>300</v>
      </c>
      <c r="I213" s="2">
        <v>0.3</v>
      </c>
      <c r="J213" s="2">
        <v>177</v>
      </c>
      <c r="K213" s="2">
        <v>9.2000000000001005E-3</v>
      </c>
      <c r="L213" s="2">
        <v>-5.3999999999998502E-3</v>
      </c>
      <c r="M213" s="2">
        <v>0.548022598870056</v>
      </c>
      <c r="N213" s="2">
        <v>0.53672316384180796</v>
      </c>
      <c r="O213" s="3">
        <v>5.1977401129944101E-5</v>
      </c>
      <c r="P213" s="2">
        <v>2.9677419354839002E-4</v>
      </c>
      <c r="Q213" s="2">
        <v>5.7096774193548399</v>
      </c>
      <c r="R213" s="2">
        <v>0.66666666666666696</v>
      </c>
      <c r="S213" s="2">
        <v>186</v>
      </c>
      <c r="T213" s="2">
        <v>144</v>
      </c>
      <c r="U213" s="2">
        <v>22</v>
      </c>
      <c r="V213" s="2">
        <v>10</v>
      </c>
      <c r="W213" s="2">
        <f>Table11[[#This Row],[takeprofit]]-Table11[[#This Row],[stoploss]]</f>
        <v>-6.9999999999999979E-2</v>
      </c>
    </row>
    <row r="214" spans="1:23" x14ac:dyDescent="0.25">
      <c r="A214" s="2">
        <f>(Table11[[#This Row],[profit]] * 1.074 * 1000) - (Table11[[#This Row],[positions]] * 0.08)</f>
        <v>-4.9818000000009874</v>
      </c>
      <c r="B214" s="2" t="s">
        <v>23</v>
      </c>
      <c r="C214" s="2">
        <v>744</v>
      </c>
      <c r="D214" s="2" t="s">
        <v>30</v>
      </c>
      <c r="E214" s="2">
        <v>0.08</v>
      </c>
      <c r="F214" s="2">
        <v>7.0000000000000007E-2</v>
      </c>
      <c r="G214" s="2">
        <v>180</v>
      </c>
      <c r="H214" s="2">
        <v>1020</v>
      </c>
      <c r="I214" s="2">
        <v>0.19</v>
      </c>
      <c r="J214" s="2">
        <v>120</v>
      </c>
      <c r="K214" s="2">
        <v>4.2999999999990797E-3</v>
      </c>
      <c r="L214" s="2">
        <v>-4.9000000000003503E-3</v>
      </c>
      <c r="M214" s="2">
        <v>0.483333333333333</v>
      </c>
      <c r="N214" s="2">
        <v>0.65833333333333299</v>
      </c>
      <c r="O214" s="3">
        <v>3.5833333333325698E-5</v>
      </c>
      <c r="P214" s="2">
        <v>1.38709677419325E-4</v>
      </c>
      <c r="Q214" s="2">
        <v>3.87096774193548</v>
      </c>
      <c r="R214" s="2">
        <v>0.53846153846153799</v>
      </c>
      <c r="S214" s="2">
        <v>193</v>
      </c>
      <c r="T214" s="2">
        <v>31</v>
      </c>
      <c r="U214" s="2">
        <v>69</v>
      </c>
      <c r="V214" s="2">
        <v>20</v>
      </c>
      <c r="W214" s="2">
        <f>Table11[[#This Row],[takeprofit]]-Table11[[#This Row],[stoploss]]</f>
        <v>-0.11</v>
      </c>
    </row>
    <row r="215" spans="1:23" x14ac:dyDescent="0.25">
      <c r="A215" s="2">
        <f>(Table11[[#This Row],[profit]] * 1.074 * 1000) - (Table11[[#This Row],[positions]] * 0.08)</f>
        <v>-3.8823999999988175</v>
      </c>
      <c r="B215" s="2" t="s">
        <v>23</v>
      </c>
      <c r="C215" s="2">
        <v>744</v>
      </c>
      <c r="D215" s="2" t="s">
        <v>30</v>
      </c>
      <c r="E215" s="2">
        <v>0.22</v>
      </c>
      <c r="F215" s="2">
        <v>0.14000000000000001</v>
      </c>
      <c r="G215" s="2">
        <v>60</v>
      </c>
      <c r="H215" s="2">
        <v>1140</v>
      </c>
      <c r="I215" s="2">
        <v>0.06</v>
      </c>
      <c r="J215" s="2">
        <v>215</v>
      </c>
      <c r="K215" s="2">
        <v>1.2400000000001099E-2</v>
      </c>
      <c r="L215" s="3">
        <v>-9.9999999997990599E-5</v>
      </c>
      <c r="M215" s="2">
        <v>0.44186046511627902</v>
      </c>
      <c r="N215" s="2">
        <v>0.44651162790697702</v>
      </c>
      <c r="O215" s="3">
        <v>5.7674418604656198E-5</v>
      </c>
      <c r="P215" s="2">
        <v>4.0000000000003498E-4</v>
      </c>
      <c r="Q215" s="2">
        <v>6.9354838709677402</v>
      </c>
      <c r="R215" s="2">
        <v>0.66666666666666696</v>
      </c>
      <c r="S215" s="2">
        <v>65</v>
      </c>
      <c r="T215" s="2">
        <v>111</v>
      </c>
      <c r="U215" s="2">
        <v>15</v>
      </c>
      <c r="V215" s="2">
        <v>89</v>
      </c>
      <c r="W215" s="2">
        <f>Table11[[#This Row],[takeprofit]]-Table11[[#This Row],[stoploss]]</f>
        <v>0.16</v>
      </c>
    </row>
    <row r="216" spans="1:23" x14ac:dyDescent="0.25">
      <c r="A216" s="2">
        <f>(Table11[[#This Row],[profit]] * 1.074 * 1000) - (Table11[[#This Row],[positions]] * 0.08)</f>
        <v>-2.8651999999986053</v>
      </c>
      <c r="B216" s="2" t="s">
        <v>23</v>
      </c>
      <c r="C216" s="2">
        <v>744</v>
      </c>
      <c r="D216" s="2" t="s">
        <v>30</v>
      </c>
      <c r="E216" s="2">
        <v>0.18</v>
      </c>
      <c r="F216" s="2">
        <v>0.1</v>
      </c>
      <c r="G216" s="2">
        <v>120</v>
      </c>
      <c r="H216" s="2">
        <v>60</v>
      </c>
      <c r="I216" s="2">
        <v>0.14000000000000001</v>
      </c>
      <c r="J216" s="2">
        <v>307</v>
      </c>
      <c r="K216" s="2">
        <v>2.02000000000013E-2</v>
      </c>
      <c r="L216" s="2">
        <v>-1.53999999999994E-2</v>
      </c>
      <c r="M216" s="2">
        <v>0.50488599348534202</v>
      </c>
      <c r="N216" s="2">
        <v>0.49511400651465798</v>
      </c>
      <c r="O216" s="3">
        <v>6.5798045602610198E-5</v>
      </c>
      <c r="P216" s="2">
        <v>6.5161290322584902E-4</v>
      </c>
      <c r="Q216" s="2">
        <v>9.9032258064516103</v>
      </c>
      <c r="R216" s="2">
        <v>0.75</v>
      </c>
      <c r="S216" s="2">
        <v>128</v>
      </c>
      <c r="T216" s="2">
        <v>157</v>
      </c>
      <c r="U216" s="2">
        <v>65</v>
      </c>
      <c r="V216" s="2">
        <v>84</v>
      </c>
      <c r="W216" s="2">
        <f>Table11[[#This Row],[takeprofit]]-Table11[[#This Row],[stoploss]]</f>
        <v>3.999999999999998E-2</v>
      </c>
    </row>
    <row r="217" spans="1:23" x14ac:dyDescent="0.25">
      <c r="A217" s="2">
        <f>(Table11[[#This Row],[profit]] * 1.074 * 1000) - (Table11[[#This Row],[positions]] * 0.08)</f>
        <v>-3.3672000000003166</v>
      </c>
      <c r="B217" s="2" t="s">
        <v>23</v>
      </c>
      <c r="C217" s="2">
        <v>744</v>
      </c>
      <c r="D217" s="2" t="s">
        <v>30</v>
      </c>
      <c r="E217" s="2">
        <v>0.04</v>
      </c>
      <c r="F217" s="2">
        <v>0.08</v>
      </c>
      <c r="G217" s="2">
        <v>30</v>
      </c>
      <c r="H217" s="2">
        <v>1020</v>
      </c>
      <c r="I217" s="2">
        <v>0.15</v>
      </c>
      <c r="J217" s="2">
        <v>273</v>
      </c>
      <c r="K217" s="2">
        <v>1.7199999999999702E-2</v>
      </c>
      <c r="L217" s="2">
        <v>-1.0300000000000401E-2</v>
      </c>
      <c r="M217" s="2">
        <v>0.476190476190476</v>
      </c>
      <c r="N217" s="2">
        <v>0.60073260073260104</v>
      </c>
      <c r="O217" s="3">
        <v>6.3003663003661798E-5</v>
      </c>
      <c r="P217" s="2">
        <v>5.5483870967740797E-4</v>
      </c>
      <c r="Q217" s="2">
        <v>8.8064516129032295</v>
      </c>
      <c r="R217" s="2">
        <v>0.61538461538461497</v>
      </c>
      <c r="S217" s="2">
        <v>63</v>
      </c>
      <c r="T217" s="2">
        <v>127</v>
      </c>
      <c r="U217" s="2">
        <v>132</v>
      </c>
      <c r="V217" s="2">
        <v>14</v>
      </c>
      <c r="W217" s="2">
        <f>Table11[[#This Row],[takeprofit]]-Table11[[#This Row],[stoploss]]</f>
        <v>-0.10999999999999999</v>
      </c>
    </row>
    <row r="218" spans="1:23" x14ac:dyDescent="0.25">
      <c r="A218" s="2">
        <f>(Table11[[#This Row],[profit]] * 1.074 * 1000) - (Table11[[#This Row],[positions]] * 0.08)</f>
        <v>-5.2218000000007514</v>
      </c>
      <c r="B218" s="2" t="s">
        <v>23</v>
      </c>
      <c r="C218" s="2">
        <v>744</v>
      </c>
      <c r="D218" s="2" t="s">
        <v>30</v>
      </c>
      <c r="E218" s="2">
        <v>0.16</v>
      </c>
      <c r="F218" s="2">
        <v>0.18</v>
      </c>
      <c r="G218" s="2">
        <v>210</v>
      </c>
      <c r="H218" s="2">
        <v>1080</v>
      </c>
      <c r="I218" s="2">
        <v>0.28000000000000003</v>
      </c>
      <c r="J218" s="2">
        <v>123</v>
      </c>
      <c r="K218" s="2">
        <v>4.2999999999993E-3</v>
      </c>
      <c r="L218" s="2">
        <v>-7.2000000000003199E-3</v>
      </c>
      <c r="M218" s="2">
        <v>0.47154471544715398</v>
      </c>
      <c r="N218" s="2">
        <v>0.57723577235772405</v>
      </c>
      <c r="O218" s="3">
        <v>3.4959349593490301E-5</v>
      </c>
      <c r="P218" s="2">
        <v>1.3870967741933199E-4</v>
      </c>
      <c r="Q218" s="2">
        <v>3.9677419354838701</v>
      </c>
      <c r="R218" s="2">
        <v>0.69230769230769196</v>
      </c>
      <c r="S218" s="2">
        <v>260</v>
      </c>
      <c r="T218" s="2">
        <v>65</v>
      </c>
      <c r="U218" s="2">
        <v>41</v>
      </c>
      <c r="V218" s="2">
        <v>17</v>
      </c>
      <c r="W218" s="2">
        <f>Table11[[#This Row],[takeprofit]]-Table11[[#This Row],[stoploss]]</f>
        <v>-0.12000000000000002</v>
      </c>
    </row>
    <row r="219" spans="1:23" x14ac:dyDescent="0.25">
      <c r="A219" s="2">
        <f>(Table11[[#This Row],[profit]] * 1.074 * 1000) - (Table11[[#This Row],[positions]] * 0.08)</f>
        <v>-1.7636000000012899</v>
      </c>
      <c r="B219" s="2" t="s">
        <v>23</v>
      </c>
      <c r="C219" s="2">
        <v>744</v>
      </c>
      <c r="D219" s="2" t="s">
        <v>30</v>
      </c>
      <c r="E219" s="2">
        <v>0.23</v>
      </c>
      <c r="F219" s="2">
        <v>0.17</v>
      </c>
      <c r="G219" s="2">
        <v>60</v>
      </c>
      <c r="H219" s="2">
        <v>120</v>
      </c>
      <c r="I219" s="2">
        <v>0.17</v>
      </c>
      <c r="J219" s="2">
        <v>406</v>
      </c>
      <c r="K219" s="2">
        <v>2.85999999999988E-2</v>
      </c>
      <c r="L219" s="2">
        <v>-9.6000000000009394E-3</v>
      </c>
      <c r="M219" s="2">
        <v>0.52216748768472898</v>
      </c>
      <c r="N219" s="2">
        <v>0.5</v>
      </c>
      <c r="O219" s="3">
        <v>7.0443349753691805E-5</v>
      </c>
      <c r="P219" s="2">
        <v>9.2258064516125297E-4</v>
      </c>
      <c r="Q219" s="2">
        <v>13.0967741935484</v>
      </c>
      <c r="R219" s="2">
        <v>0.66666666666666696</v>
      </c>
      <c r="S219" s="2">
        <v>91</v>
      </c>
      <c r="T219" s="2">
        <v>348</v>
      </c>
      <c r="U219" s="2">
        <v>22</v>
      </c>
      <c r="V219" s="2">
        <v>36</v>
      </c>
      <c r="W219" s="2">
        <f>Table11[[#This Row],[takeprofit]]-Table11[[#This Row],[stoploss]]</f>
        <v>0.06</v>
      </c>
    </row>
    <row r="220" spans="1:23" x14ac:dyDescent="0.25">
      <c r="A220" s="2">
        <f>(Table11[[#This Row],[profit]] * 1.074 * 1000) - (Table11[[#This Row],[positions]] * 0.08)</f>
        <v>-5.0485999999988174</v>
      </c>
      <c r="B220" s="2" t="s">
        <v>23</v>
      </c>
      <c r="C220" s="2">
        <v>744</v>
      </c>
      <c r="D220" s="2" t="s">
        <v>30</v>
      </c>
      <c r="E220" s="2">
        <v>0.16</v>
      </c>
      <c r="F220" s="2">
        <v>0.2</v>
      </c>
      <c r="G220" s="2">
        <v>210</v>
      </c>
      <c r="H220" s="2">
        <v>720</v>
      </c>
      <c r="I220" s="2">
        <v>0.18</v>
      </c>
      <c r="J220" s="2">
        <v>145</v>
      </c>
      <c r="K220" s="2">
        <v>6.1000000000011002E-3</v>
      </c>
      <c r="L220" s="2">
        <v>-2.5000000000001701E-3</v>
      </c>
      <c r="M220" s="2">
        <v>0.48275862068965503</v>
      </c>
      <c r="N220" s="2">
        <v>0.54482758620689697</v>
      </c>
      <c r="O220" s="3">
        <v>4.2068965517249001E-5</v>
      </c>
      <c r="P220" s="2">
        <v>1.9677419354842301E-4</v>
      </c>
      <c r="Q220" s="2">
        <v>4.67741935483871</v>
      </c>
      <c r="R220" s="2">
        <v>0.61538461538461497</v>
      </c>
      <c r="S220" s="2">
        <v>209</v>
      </c>
      <c r="T220" s="2">
        <v>63</v>
      </c>
      <c r="U220" s="2">
        <v>47</v>
      </c>
      <c r="V220" s="2">
        <v>35</v>
      </c>
      <c r="W220" s="2">
        <f>Table11[[#This Row],[takeprofit]]-Table11[[#This Row],[stoploss]]</f>
        <v>-1.999999999999999E-2</v>
      </c>
    </row>
    <row r="221" spans="1:23" x14ac:dyDescent="0.25">
      <c r="A221" s="2">
        <f>(Table11[[#This Row],[profit]] * 1.074 * 1000) - (Table11[[#This Row],[positions]] * 0.08)</f>
        <v>-5.5801999999986478</v>
      </c>
      <c r="B221" s="2" t="s">
        <v>23</v>
      </c>
      <c r="C221" s="2">
        <v>744</v>
      </c>
      <c r="D221" s="2" t="s">
        <v>30</v>
      </c>
      <c r="E221" s="2">
        <v>0.25</v>
      </c>
      <c r="F221" s="2">
        <v>0.08</v>
      </c>
      <c r="G221" s="2">
        <v>150</v>
      </c>
      <c r="H221" s="2">
        <v>1080</v>
      </c>
      <c r="I221" s="2">
        <v>0.12</v>
      </c>
      <c r="J221" s="2">
        <v>106</v>
      </c>
      <c r="K221" s="2">
        <v>2.70000000000126E-3</v>
      </c>
      <c r="L221" s="2">
        <v>-8.4999999999990604E-3</v>
      </c>
      <c r="M221" s="2">
        <v>0.46226415094339601</v>
      </c>
      <c r="N221" s="2">
        <v>0.490566037735849</v>
      </c>
      <c r="O221" s="3">
        <v>2.5471698113219401E-5</v>
      </c>
      <c r="P221" s="3">
        <v>8.7096774193588897E-5</v>
      </c>
      <c r="Q221" s="2">
        <v>3.4193548387096802</v>
      </c>
      <c r="R221" s="2">
        <v>0.61538461538461497</v>
      </c>
      <c r="S221" s="2">
        <v>212</v>
      </c>
      <c r="T221" s="2">
        <v>60</v>
      </c>
      <c r="U221" s="2">
        <v>14</v>
      </c>
      <c r="V221" s="2">
        <v>32</v>
      </c>
      <c r="W221" s="2">
        <f>Table11[[#This Row],[takeprofit]]-Table11[[#This Row],[stoploss]]</f>
        <v>0.13</v>
      </c>
    </row>
    <row r="222" spans="1:23" x14ac:dyDescent="0.25">
      <c r="A222" s="2">
        <f>(Table11[[#This Row],[profit]] * 1.074 * 1000) - (Table11[[#This Row],[positions]] * 0.08)</f>
        <v>-4.9257999999988389</v>
      </c>
      <c r="B222" s="2" t="s">
        <v>23</v>
      </c>
      <c r="C222" s="2">
        <v>744</v>
      </c>
      <c r="D222" s="2" t="s">
        <v>30</v>
      </c>
      <c r="E222" s="2">
        <v>0.23</v>
      </c>
      <c r="F222" s="2">
        <v>0.15</v>
      </c>
      <c r="G222" s="2">
        <v>150</v>
      </c>
      <c r="H222" s="2">
        <v>300</v>
      </c>
      <c r="I222" s="2">
        <v>0.23</v>
      </c>
      <c r="J222" s="2">
        <v>173</v>
      </c>
      <c r="K222" s="2">
        <v>8.3000000000010808E-3</v>
      </c>
      <c r="L222" s="2">
        <v>-4.8999999999999001E-3</v>
      </c>
      <c r="M222" s="2">
        <v>0.58959537572254295</v>
      </c>
      <c r="N222" s="2">
        <v>0.49710982658959502</v>
      </c>
      <c r="O222" s="3">
        <v>4.7976878612722998E-5</v>
      </c>
      <c r="P222" s="2">
        <v>2.6774193548390599E-4</v>
      </c>
      <c r="Q222" s="2">
        <v>5.5806451612903203</v>
      </c>
      <c r="R222" s="2">
        <v>0.58333333333333304</v>
      </c>
      <c r="S222" s="2">
        <v>207</v>
      </c>
      <c r="T222" s="2">
        <v>121</v>
      </c>
      <c r="U222" s="2">
        <v>30</v>
      </c>
      <c r="V222" s="2">
        <v>21</v>
      </c>
      <c r="W222" s="2">
        <f>Table11[[#This Row],[takeprofit]]-Table11[[#This Row],[stoploss]]</f>
        <v>0</v>
      </c>
    </row>
    <row r="223" spans="1:23" x14ac:dyDescent="0.25">
      <c r="A223" s="2">
        <f>(Table11[[#This Row],[profit]] * 1.074 * 1000) - (Table11[[#This Row],[positions]] * 0.08)</f>
        <v>-3.6028000000021443</v>
      </c>
      <c r="B223" s="2" t="s">
        <v>23</v>
      </c>
      <c r="C223" s="2">
        <v>744</v>
      </c>
      <c r="D223" s="2" t="s">
        <v>30</v>
      </c>
      <c r="E223" s="2">
        <v>0.03</v>
      </c>
      <c r="F223" s="2">
        <v>0.1</v>
      </c>
      <c r="G223" s="2">
        <v>150</v>
      </c>
      <c r="H223" s="2">
        <v>540</v>
      </c>
      <c r="I223" s="2">
        <v>0.14000000000000001</v>
      </c>
      <c r="J223" s="2">
        <v>284</v>
      </c>
      <c r="K223" s="2">
        <v>1.7799999999998001E-2</v>
      </c>
      <c r="L223" s="2">
        <v>-1.3900000000000899E-2</v>
      </c>
      <c r="M223" s="2">
        <v>0.54577464788732399</v>
      </c>
      <c r="N223" s="2">
        <v>0.76760563380281699</v>
      </c>
      <c r="O223" s="3">
        <v>6.2676056338021306E-5</v>
      </c>
      <c r="P223" s="2">
        <v>5.7419354838703399E-4</v>
      </c>
      <c r="Q223" s="2">
        <v>9.1612903225806406</v>
      </c>
      <c r="R223" s="2">
        <v>0.46153846153846201</v>
      </c>
      <c r="S223" s="2">
        <v>78</v>
      </c>
      <c r="T223" s="2">
        <v>24</v>
      </c>
      <c r="U223" s="2">
        <v>217</v>
      </c>
      <c r="V223" s="2">
        <v>43</v>
      </c>
      <c r="W223" s="2">
        <f>Table11[[#This Row],[takeprofit]]-Table11[[#This Row],[stoploss]]</f>
        <v>-0.11000000000000001</v>
      </c>
    </row>
    <row r="224" spans="1:23" x14ac:dyDescent="0.25">
      <c r="A224" s="2">
        <f>(Table11[[#This Row],[profit]] * 1.074 * 1000) - (Table11[[#This Row],[positions]] * 0.08)</f>
        <v>-4.8621999999997207</v>
      </c>
      <c r="B224" s="2" t="s">
        <v>23</v>
      </c>
      <c r="C224" s="2">
        <v>744</v>
      </c>
      <c r="D224" s="2" t="s">
        <v>30</v>
      </c>
      <c r="E224" s="2">
        <v>0.05</v>
      </c>
      <c r="F224" s="2">
        <v>7.0000000000000007E-2</v>
      </c>
      <c r="G224" s="2">
        <v>210</v>
      </c>
      <c r="H224" s="2">
        <v>1140</v>
      </c>
      <c r="I224" s="2">
        <v>0.06</v>
      </c>
      <c r="J224" s="2">
        <v>191</v>
      </c>
      <c r="K224" s="2">
        <v>9.7000000000002605E-3</v>
      </c>
      <c r="L224" s="2">
        <v>0</v>
      </c>
      <c r="M224" s="2">
        <v>0.471204188481675</v>
      </c>
      <c r="N224" s="2">
        <v>0.60209424083769603</v>
      </c>
      <c r="O224" s="3">
        <v>5.0785340314137502E-5</v>
      </c>
      <c r="P224" s="2">
        <v>3.1290322580646002E-4</v>
      </c>
      <c r="Q224" s="2">
        <v>6.1612903225806503</v>
      </c>
      <c r="R224" s="2">
        <v>0.53846153846153799</v>
      </c>
      <c r="S224" s="2">
        <v>73</v>
      </c>
      <c r="T224" s="2">
        <v>5</v>
      </c>
      <c r="U224" s="2">
        <v>112</v>
      </c>
      <c r="V224" s="2">
        <v>74</v>
      </c>
      <c r="W224" s="2">
        <f>Table11[[#This Row],[takeprofit]]-Table11[[#This Row],[stoploss]]</f>
        <v>-9.999999999999995E-3</v>
      </c>
    </row>
    <row r="225" spans="1:23" x14ac:dyDescent="0.25">
      <c r="A225" s="2">
        <f>(Table11[[#This Row],[profit]] * 1.074 * 1000) - (Table11[[#This Row],[positions]] * 0.08)</f>
        <v>-5.1909999999993346</v>
      </c>
      <c r="B225" s="2" t="s">
        <v>23</v>
      </c>
      <c r="C225" s="2">
        <v>744</v>
      </c>
      <c r="D225" s="2" t="s">
        <v>30</v>
      </c>
      <c r="E225" s="2">
        <v>0.17</v>
      </c>
      <c r="F225" s="2">
        <v>0.08</v>
      </c>
      <c r="G225" s="2">
        <v>210</v>
      </c>
      <c r="H225" s="2">
        <v>240</v>
      </c>
      <c r="I225" s="2">
        <v>0.15</v>
      </c>
      <c r="J225" s="2">
        <v>179</v>
      </c>
      <c r="K225" s="2">
        <v>8.5000000000006199E-3</v>
      </c>
      <c r="L225" s="2">
        <v>-1.7099999999999699E-2</v>
      </c>
      <c r="M225" s="2">
        <v>0.54748603351955305</v>
      </c>
      <c r="N225" s="2">
        <v>0.51396648044692705</v>
      </c>
      <c r="O225" s="3">
        <v>4.7486033519556501E-5</v>
      </c>
      <c r="P225" s="2">
        <v>2.7419354838711702E-4</v>
      </c>
      <c r="Q225" s="2">
        <v>5.7741935483870996</v>
      </c>
      <c r="R225" s="2">
        <v>0.58333333333333304</v>
      </c>
      <c r="S225" s="2">
        <v>204</v>
      </c>
      <c r="T225" s="2">
        <v>64</v>
      </c>
      <c r="U225" s="2">
        <v>54</v>
      </c>
      <c r="V225" s="2">
        <v>61</v>
      </c>
      <c r="W225" s="2">
        <f>Table11[[#This Row],[takeprofit]]-Table11[[#This Row],[stoploss]]</f>
        <v>2.0000000000000018E-2</v>
      </c>
    </row>
    <row r="226" spans="1:23" x14ac:dyDescent="0.25">
      <c r="A226" s="2">
        <f>(Table11[[#This Row],[profit]] * 1.074 * 1000) - (Table11[[#This Row],[positions]] * 0.08)</f>
        <v>-4.8741999999990337</v>
      </c>
      <c r="B226" s="2" t="s">
        <v>23</v>
      </c>
      <c r="C226" s="2">
        <v>744</v>
      </c>
      <c r="D226" s="2" t="s">
        <v>30</v>
      </c>
      <c r="E226" s="2">
        <v>7.0000000000000007E-2</v>
      </c>
      <c r="F226" s="2">
        <v>0.21</v>
      </c>
      <c r="G226" s="2">
        <v>180</v>
      </c>
      <c r="H226" s="2">
        <v>600</v>
      </c>
      <c r="I226" s="2">
        <v>0.21</v>
      </c>
      <c r="J226" s="2">
        <v>218</v>
      </c>
      <c r="K226" s="2">
        <v>1.1700000000000901E-2</v>
      </c>
      <c r="L226" s="2">
        <v>-4.5999999999988299E-3</v>
      </c>
      <c r="M226" s="2">
        <v>0.54128440366972497</v>
      </c>
      <c r="N226" s="2">
        <v>0.68807339449541305</v>
      </c>
      <c r="O226" s="3">
        <v>5.3669724770646497E-5</v>
      </c>
      <c r="P226" s="2">
        <v>3.7741935483873997E-4</v>
      </c>
      <c r="Q226" s="2">
        <v>7.0322580645161299</v>
      </c>
      <c r="R226" s="2">
        <v>0.69230769230769196</v>
      </c>
      <c r="S226" s="2">
        <v>142</v>
      </c>
      <c r="T226" s="2">
        <v>48</v>
      </c>
      <c r="U226" s="2">
        <v>143</v>
      </c>
      <c r="V226" s="2">
        <v>27</v>
      </c>
      <c r="W226" s="2">
        <f>Table11[[#This Row],[takeprofit]]-Table11[[#This Row],[stoploss]]</f>
        <v>-0.13999999999999999</v>
      </c>
    </row>
    <row r="227" spans="1:23" x14ac:dyDescent="0.25">
      <c r="A227" s="2">
        <f>(Table11[[#This Row],[profit]] * 1.074 * 1000) - (Table11[[#This Row],[positions]] * 0.08)</f>
        <v>-3.8887999999997866</v>
      </c>
      <c r="B227" s="2" t="s">
        <v>23</v>
      </c>
      <c r="C227" s="2">
        <v>744</v>
      </c>
      <c r="D227" s="2" t="s">
        <v>30</v>
      </c>
      <c r="E227" s="2">
        <v>0.05</v>
      </c>
      <c r="F227" s="2">
        <v>0.09</v>
      </c>
      <c r="G227" s="2">
        <v>60</v>
      </c>
      <c r="H227" s="2">
        <v>360</v>
      </c>
      <c r="I227" s="2">
        <v>0.16</v>
      </c>
      <c r="J227" s="2">
        <v>301</v>
      </c>
      <c r="K227" s="2">
        <v>1.8800000000000198E-2</v>
      </c>
      <c r="L227" s="2">
        <v>-8.7000000000003706E-3</v>
      </c>
      <c r="M227" s="2">
        <v>0.55149501661129596</v>
      </c>
      <c r="N227" s="2">
        <v>0.64451827242524895</v>
      </c>
      <c r="O227" s="3">
        <v>6.2458471760797803E-5</v>
      </c>
      <c r="P227" s="2">
        <v>6.0645161290323103E-4</v>
      </c>
      <c r="Q227" s="2">
        <v>9.7096774193548399</v>
      </c>
      <c r="R227" s="2">
        <v>0.69230769230769196</v>
      </c>
      <c r="S227" s="2">
        <v>82</v>
      </c>
      <c r="T227" s="2">
        <v>106</v>
      </c>
      <c r="U227" s="2">
        <v>164</v>
      </c>
      <c r="V227" s="2">
        <v>31</v>
      </c>
      <c r="W227" s="2">
        <f>Table11[[#This Row],[takeprofit]]-Table11[[#This Row],[stoploss]]</f>
        <v>-0.11</v>
      </c>
    </row>
    <row r="228" spans="1:23" x14ac:dyDescent="0.25">
      <c r="A228" s="2">
        <f>(Table11[[#This Row],[profit]] * 1.074 * 1000) - (Table11[[#This Row],[positions]] * 0.08)</f>
        <v>-4.6440000000019328</v>
      </c>
      <c r="B228" s="2" t="s">
        <v>23</v>
      </c>
      <c r="C228" s="2">
        <v>744</v>
      </c>
      <c r="D228" s="2" t="s">
        <v>30</v>
      </c>
      <c r="E228" s="2">
        <v>0.03</v>
      </c>
      <c r="F228" s="2">
        <v>0.09</v>
      </c>
      <c r="G228" s="2">
        <v>120</v>
      </c>
      <c r="H228" s="2">
        <v>660</v>
      </c>
      <c r="I228" s="2">
        <v>0.16</v>
      </c>
      <c r="J228" s="2">
        <v>246</v>
      </c>
      <c r="K228" s="2">
        <v>1.39999999999982E-2</v>
      </c>
      <c r="L228" s="2">
        <v>-9.3000000000005301E-3</v>
      </c>
      <c r="M228" s="2">
        <v>0.52032520325203302</v>
      </c>
      <c r="N228" s="2">
        <v>0.75609756097560998</v>
      </c>
      <c r="O228" s="3">
        <v>5.69105691056839E-5</v>
      </c>
      <c r="P228" s="2">
        <v>4.5161290322575E-4</v>
      </c>
      <c r="Q228" s="2">
        <v>7.9354838709677402</v>
      </c>
      <c r="R228" s="2">
        <v>0.53846153846153799</v>
      </c>
      <c r="S228" s="2">
        <v>86</v>
      </c>
      <c r="T228" s="2">
        <v>37</v>
      </c>
      <c r="U228" s="2">
        <v>179</v>
      </c>
      <c r="V228" s="2">
        <v>30</v>
      </c>
      <c r="W228" s="2">
        <f>Table11[[#This Row],[takeprofit]]-Table11[[#This Row],[stoploss]]</f>
        <v>-0.13</v>
      </c>
    </row>
    <row r="229" spans="1:23" x14ac:dyDescent="0.25">
      <c r="A229" s="2">
        <f>(Table11[[#This Row],[profit]] * 1.074 * 1000) - (Table11[[#This Row],[positions]] * 0.08)</f>
        <v>-3.4897999999990361</v>
      </c>
      <c r="B229" s="2" t="s">
        <v>23</v>
      </c>
      <c r="C229" s="2">
        <v>744</v>
      </c>
      <c r="D229" s="2" t="s">
        <v>30</v>
      </c>
      <c r="E229" s="2">
        <v>0.03</v>
      </c>
      <c r="F229" s="2">
        <v>0.1</v>
      </c>
      <c r="G229" s="2">
        <v>180</v>
      </c>
      <c r="H229" s="2">
        <v>240</v>
      </c>
      <c r="I229" s="2">
        <v>0.22</v>
      </c>
      <c r="J229" s="2">
        <v>343</v>
      </c>
      <c r="K229" s="2">
        <v>2.2300000000000899E-2</v>
      </c>
      <c r="L229" s="2">
        <v>-3.99999999999956E-4</v>
      </c>
      <c r="M229" s="2">
        <v>0.55393586005830897</v>
      </c>
      <c r="N229" s="2">
        <v>0.79591836734693899</v>
      </c>
      <c r="O229" s="3">
        <v>6.5014577259477806E-5</v>
      </c>
      <c r="P229" s="2">
        <v>7.1935483870970603E-4</v>
      </c>
      <c r="Q229" s="2">
        <v>11.064516129032301</v>
      </c>
      <c r="R229" s="2">
        <v>0.75</v>
      </c>
      <c r="S229" s="2">
        <v>84</v>
      </c>
      <c r="T229" s="2">
        <v>43</v>
      </c>
      <c r="U229" s="2">
        <v>273</v>
      </c>
      <c r="V229" s="2">
        <v>26</v>
      </c>
      <c r="W229" s="2">
        <f>Table11[[#This Row],[takeprofit]]-Table11[[#This Row],[stoploss]]</f>
        <v>-0.19</v>
      </c>
    </row>
    <row r="230" spans="1:23" x14ac:dyDescent="0.25">
      <c r="A230" s="2">
        <f>(Table11[[#This Row],[profit]] * 1.074 * 1000) - (Table11[[#This Row],[positions]] * 0.08)</f>
        <v>-4.5464000000007481</v>
      </c>
      <c r="B230" s="2" t="s">
        <v>23</v>
      </c>
      <c r="C230" s="2">
        <v>744</v>
      </c>
      <c r="D230" s="2" t="s">
        <v>30</v>
      </c>
      <c r="E230" s="2">
        <v>0.28000000000000003</v>
      </c>
      <c r="F230" s="2">
        <v>0.18</v>
      </c>
      <c r="G230" s="2">
        <v>30</v>
      </c>
      <c r="H230" s="2">
        <v>1080</v>
      </c>
      <c r="I230" s="2">
        <v>0.14000000000000001</v>
      </c>
      <c r="J230" s="2">
        <v>277</v>
      </c>
      <c r="K230" s="2">
        <v>1.6399999999999301E-2</v>
      </c>
      <c r="L230" s="2">
        <v>-6.9999999999992301E-4</v>
      </c>
      <c r="M230" s="2">
        <v>0.47653429602888098</v>
      </c>
      <c r="N230" s="2">
        <v>0.45487364620938597</v>
      </c>
      <c r="O230" s="3">
        <v>5.9205776173282703E-5</v>
      </c>
      <c r="P230" s="2">
        <v>5.2903225806449395E-4</v>
      </c>
      <c r="Q230" s="2">
        <v>8.9354838709677402</v>
      </c>
      <c r="R230" s="2">
        <v>0.69230769230769196</v>
      </c>
      <c r="S230" s="2">
        <v>70</v>
      </c>
      <c r="T230" s="2">
        <v>267</v>
      </c>
      <c r="U230" s="2">
        <v>3</v>
      </c>
      <c r="V230" s="2">
        <v>7</v>
      </c>
      <c r="W230" s="2">
        <f>Table11[[#This Row],[takeprofit]]-Table11[[#This Row],[stoploss]]</f>
        <v>0.14000000000000001</v>
      </c>
    </row>
    <row r="231" spans="1:23" x14ac:dyDescent="0.25">
      <c r="A231" s="2">
        <f>(Table11[[#This Row],[profit]] * 1.074 * 1000) - (Table11[[#This Row],[positions]] * 0.08)</f>
        <v>-5.4638000000010756</v>
      </c>
      <c r="B231" s="2" t="s">
        <v>23</v>
      </c>
      <c r="C231" s="2">
        <v>744</v>
      </c>
      <c r="D231" s="2" t="s">
        <v>30</v>
      </c>
      <c r="E231" s="2">
        <v>0.05</v>
      </c>
      <c r="F231" s="2">
        <v>0.09</v>
      </c>
      <c r="G231" s="2">
        <v>210</v>
      </c>
      <c r="H231" s="2">
        <v>480</v>
      </c>
      <c r="I231" s="2">
        <v>0.16</v>
      </c>
      <c r="J231" s="2">
        <v>220</v>
      </c>
      <c r="K231" s="2">
        <v>1.1299999999999E-2</v>
      </c>
      <c r="L231" s="2">
        <v>-7.30000000000053E-3</v>
      </c>
      <c r="M231" s="2">
        <v>0.55909090909090897</v>
      </c>
      <c r="N231" s="2">
        <v>0.71818181818181803</v>
      </c>
      <c r="O231" s="3">
        <v>5.1363636363631701E-5</v>
      </c>
      <c r="P231" s="2">
        <v>3.6451612903222501E-4</v>
      </c>
      <c r="Q231" s="2">
        <v>7.0967741935483897</v>
      </c>
      <c r="R231" s="2">
        <v>0.53846153846153799</v>
      </c>
      <c r="S231" s="2">
        <v>122</v>
      </c>
      <c r="T231" s="2">
        <v>27</v>
      </c>
      <c r="U231" s="2">
        <v>150</v>
      </c>
      <c r="V231" s="2">
        <v>43</v>
      </c>
      <c r="W231" s="2">
        <f>Table11[[#This Row],[takeprofit]]-Table11[[#This Row],[stoploss]]</f>
        <v>-0.11</v>
      </c>
    </row>
    <row r="232" spans="1:23" x14ac:dyDescent="0.25">
      <c r="A232" s="2">
        <f>(Table11[[#This Row],[profit]] * 1.074 * 1000) - (Table11[[#This Row],[positions]] * 0.08)</f>
        <v>-3.6322000000012871</v>
      </c>
      <c r="B232" s="2" t="s">
        <v>23</v>
      </c>
      <c r="C232" s="2">
        <v>744</v>
      </c>
      <c r="D232" s="2" t="s">
        <v>30</v>
      </c>
      <c r="E232" s="2">
        <v>0.25</v>
      </c>
      <c r="F232" s="2">
        <v>0.19</v>
      </c>
      <c r="G232" s="2">
        <v>30</v>
      </c>
      <c r="H232" s="2">
        <v>420</v>
      </c>
      <c r="I232" s="2">
        <v>0.13</v>
      </c>
      <c r="J232" s="2">
        <v>377</v>
      </c>
      <c r="K232" s="2">
        <v>2.4699999999998799E-2</v>
      </c>
      <c r="L232" s="2">
        <v>-1.8000000000000199E-3</v>
      </c>
      <c r="M232" s="2">
        <v>0.54376657824933705</v>
      </c>
      <c r="N232" s="2">
        <v>0.49336870026525198</v>
      </c>
      <c r="O232" s="3">
        <v>6.5517241379307306E-5</v>
      </c>
      <c r="P232" s="2">
        <v>7.9677419354834899E-4</v>
      </c>
      <c r="Q232" s="2">
        <v>12.1612903225806</v>
      </c>
      <c r="R232" s="2">
        <v>0.66666666666666696</v>
      </c>
      <c r="S232" s="2">
        <v>58</v>
      </c>
      <c r="T232" s="2">
        <v>348</v>
      </c>
      <c r="U232" s="2">
        <v>7</v>
      </c>
      <c r="V232" s="2">
        <v>22</v>
      </c>
      <c r="W232" s="2">
        <f>Table11[[#This Row],[takeprofit]]-Table11[[#This Row],[stoploss]]</f>
        <v>0.12</v>
      </c>
    </row>
    <row r="233" spans="1:23" x14ac:dyDescent="0.25">
      <c r="A233" s="2">
        <f>(Table11[[#This Row],[profit]] * 1.074 * 1000) - (Table11[[#This Row],[positions]] * 0.08)</f>
        <v>-7.1089999999992273</v>
      </c>
      <c r="B233" s="2" t="s">
        <v>23</v>
      </c>
      <c r="C233" s="2">
        <v>744</v>
      </c>
      <c r="D233" s="2" t="s">
        <v>30</v>
      </c>
      <c r="E233" s="2">
        <v>0.26</v>
      </c>
      <c r="F233" s="2">
        <v>0.09</v>
      </c>
      <c r="G233" s="2">
        <v>120</v>
      </c>
      <c r="H233" s="2">
        <v>900</v>
      </c>
      <c r="I233" s="2">
        <v>0.3</v>
      </c>
      <c r="J233" s="2">
        <v>109</v>
      </c>
      <c r="K233" s="2">
        <v>1.5000000000007199E-3</v>
      </c>
      <c r="L233" s="2">
        <v>-9.0999999999992198E-3</v>
      </c>
      <c r="M233" s="2">
        <v>0.46788990825688098</v>
      </c>
      <c r="N233" s="2">
        <v>0.54128440366972497</v>
      </c>
      <c r="O233" s="3">
        <v>1.37614678899149E-5</v>
      </c>
      <c r="P233" s="3">
        <v>4.8387096774216898E-5</v>
      </c>
      <c r="Q233" s="2">
        <v>3.5161290322580601</v>
      </c>
      <c r="R233" s="2">
        <v>0.53846153846153799</v>
      </c>
      <c r="S233" s="2">
        <v>238</v>
      </c>
      <c r="T233" s="2">
        <v>94</v>
      </c>
      <c r="U233" s="2">
        <v>11</v>
      </c>
      <c r="V233" s="2">
        <v>4</v>
      </c>
      <c r="W233" s="2">
        <f>Table11[[#This Row],[takeprofit]]-Table11[[#This Row],[stoploss]]</f>
        <v>-3.999999999999998E-2</v>
      </c>
    </row>
    <row r="234" spans="1:23" x14ac:dyDescent="0.25">
      <c r="A234" s="2">
        <f>(Table11[[#This Row],[profit]] * 1.074 * 1000) - (Table11[[#This Row],[positions]] * 0.08)</f>
        <v>-6.6870000000010084</v>
      </c>
      <c r="B234" s="2" t="s">
        <v>23</v>
      </c>
      <c r="C234" s="2">
        <v>744</v>
      </c>
      <c r="D234" s="2" t="s">
        <v>30</v>
      </c>
      <c r="E234" s="2">
        <v>0.24</v>
      </c>
      <c r="F234" s="2">
        <v>0.14000000000000001</v>
      </c>
      <c r="G234" s="2">
        <v>150</v>
      </c>
      <c r="H234" s="2">
        <v>660</v>
      </c>
      <c r="I234" s="2">
        <v>0.18</v>
      </c>
      <c r="J234" s="2">
        <v>144</v>
      </c>
      <c r="K234" s="2">
        <v>4.4999999999990603E-3</v>
      </c>
      <c r="L234" s="2">
        <v>-2.1999999999999802E-3</v>
      </c>
      <c r="M234" s="2">
        <v>0.52777777777777801</v>
      </c>
      <c r="N234" s="2">
        <v>0.52083333333333304</v>
      </c>
      <c r="O234" s="3">
        <v>3.1249999999993502E-5</v>
      </c>
      <c r="P234" s="2">
        <v>1.4516129032255001E-4</v>
      </c>
      <c r="Q234" s="2">
        <v>4.6451612903225801</v>
      </c>
      <c r="R234" s="2">
        <v>0.76923076923076905</v>
      </c>
      <c r="S234" s="2">
        <v>216</v>
      </c>
      <c r="T234" s="2">
        <v>87</v>
      </c>
      <c r="U234" s="2">
        <v>26</v>
      </c>
      <c r="V234" s="2">
        <v>31</v>
      </c>
      <c r="W234" s="2">
        <f>Table11[[#This Row],[takeprofit]]-Table11[[#This Row],[stoploss]]</f>
        <v>0.06</v>
      </c>
    </row>
    <row r="235" spans="1:23" x14ac:dyDescent="0.25">
      <c r="A235" s="2">
        <f>(Table11[[#This Row],[profit]] * 1.074 * 1000) - (Table11[[#This Row],[positions]] * 0.08)</f>
        <v>-2.8067999999996758</v>
      </c>
      <c r="B235" s="2" t="s">
        <v>23</v>
      </c>
      <c r="C235" s="2">
        <v>744</v>
      </c>
      <c r="D235" s="2" t="s">
        <v>30</v>
      </c>
      <c r="E235" s="2">
        <v>0.06</v>
      </c>
      <c r="F235" s="2">
        <v>0.17</v>
      </c>
      <c r="G235" s="2">
        <v>150</v>
      </c>
      <c r="H235" s="2">
        <v>180</v>
      </c>
      <c r="I235" s="2">
        <v>0.09</v>
      </c>
      <c r="J235" s="2">
        <v>462</v>
      </c>
      <c r="K235" s="2">
        <v>3.18000000000003E-2</v>
      </c>
      <c r="L235" s="2">
        <v>-7.2999999999992004E-3</v>
      </c>
      <c r="M235" s="2">
        <v>0.54545454545454497</v>
      </c>
      <c r="N235" s="2">
        <v>0.608225108225108</v>
      </c>
      <c r="O235" s="3">
        <v>6.8831168831169401E-5</v>
      </c>
      <c r="P235" s="2">
        <v>1.02580645161291E-3</v>
      </c>
      <c r="Q235" s="2">
        <v>14.9032258064516</v>
      </c>
      <c r="R235" s="2">
        <v>0.66666666666666696</v>
      </c>
      <c r="S235" s="2">
        <v>67</v>
      </c>
      <c r="T235" s="2">
        <v>33</v>
      </c>
      <c r="U235" s="2">
        <v>272</v>
      </c>
      <c r="V235" s="2">
        <v>156</v>
      </c>
      <c r="W235" s="2">
        <f>Table11[[#This Row],[takeprofit]]-Table11[[#This Row],[stoploss]]</f>
        <v>-0.03</v>
      </c>
    </row>
    <row r="236" spans="1:23" x14ac:dyDescent="0.25">
      <c r="A236" s="2">
        <f>(Table11[[#This Row],[profit]] * 1.074 * 1000) - (Table11[[#This Row],[positions]] * 0.08)</f>
        <v>-7.1320000000007084</v>
      </c>
      <c r="B236" s="2" t="s">
        <v>23</v>
      </c>
      <c r="C236" s="2">
        <v>744</v>
      </c>
      <c r="D236" s="2" t="s">
        <v>30</v>
      </c>
      <c r="E236" s="2">
        <v>0.13</v>
      </c>
      <c r="F236" s="2">
        <v>7.0000000000000007E-2</v>
      </c>
      <c r="G236" s="2">
        <v>120</v>
      </c>
      <c r="H236" s="2">
        <v>840</v>
      </c>
      <c r="I236" s="2">
        <v>0.22</v>
      </c>
      <c r="J236" s="2">
        <v>116</v>
      </c>
      <c r="K236" s="2">
        <v>1.99999999999934E-3</v>
      </c>
      <c r="L236" s="2">
        <v>-6.8000000000003596E-3</v>
      </c>
      <c r="M236" s="2">
        <v>0.48275862068965503</v>
      </c>
      <c r="N236" s="2">
        <v>0.57758620689655205</v>
      </c>
      <c r="O236" s="3">
        <v>1.7241379310339099E-5</v>
      </c>
      <c r="P236" s="3">
        <v>6.45161290322366E-5</v>
      </c>
      <c r="Q236" s="2">
        <v>3.7419354838709702</v>
      </c>
      <c r="R236" s="2">
        <v>0.61538461538461497</v>
      </c>
      <c r="S236" s="2">
        <v>209</v>
      </c>
      <c r="T236" s="2">
        <v>67</v>
      </c>
      <c r="U236" s="2">
        <v>37</v>
      </c>
      <c r="V236" s="2">
        <v>12</v>
      </c>
      <c r="W236" s="2">
        <f>Table11[[#This Row],[takeprofit]]-Table11[[#This Row],[stoploss]]</f>
        <v>-0.09</v>
      </c>
    </row>
    <row r="237" spans="1:23" x14ac:dyDescent="0.25">
      <c r="A237" s="2">
        <f>(Table11[[#This Row],[profit]] * 1.074 * 1000) - (Table11[[#This Row],[positions]] * 0.08)</f>
        <v>-5.8659999999993548</v>
      </c>
      <c r="B237" s="2" t="s">
        <v>23</v>
      </c>
      <c r="C237" s="2">
        <v>744</v>
      </c>
      <c r="D237" s="2" t="s">
        <v>30</v>
      </c>
      <c r="E237" s="2">
        <v>0.24</v>
      </c>
      <c r="F237" s="2">
        <v>0.19</v>
      </c>
      <c r="G237" s="2">
        <v>60</v>
      </c>
      <c r="H237" s="2">
        <v>1080</v>
      </c>
      <c r="I237" s="2">
        <v>0.09</v>
      </c>
      <c r="J237" s="2">
        <v>221</v>
      </c>
      <c r="K237" s="2">
        <v>1.10000000000006E-2</v>
      </c>
      <c r="L237" s="2">
        <v>-1.2999999999998601E-3</v>
      </c>
      <c r="M237" s="2">
        <v>0.48416289592760198</v>
      </c>
      <c r="N237" s="2">
        <v>0.51131221719456998</v>
      </c>
      <c r="O237" s="3">
        <v>4.9773755656111197E-5</v>
      </c>
      <c r="P237" s="2">
        <v>3.5483870967743802E-4</v>
      </c>
      <c r="Q237" s="2">
        <v>7.1290322580645196</v>
      </c>
      <c r="R237" s="2">
        <v>0.69230769230769196</v>
      </c>
      <c r="S237" s="2">
        <v>87</v>
      </c>
      <c r="T237" s="2">
        <v>156</v>
      </c>
      <c r="U237" s="2">
        <v>10</v>
      </c>
      <c r="V237" s="2">
        <v>55</v>
      </c>
      <c r="W237" s="2">
        <f>Table11[[#This Row],[takeprofit]]-Table11[[#This Row],[stoploss]]</f>
        <v>0.15</v>
      </c>
    </row>
    <row r="238" spans="1:23" x14ac:dyDescent="0.25">
      <c r="A238" s="2">
        <f>(Table11[[#This Row],[profit]] * 1.074 * 1000) - (Table11[[#This Row],[positions]] * 0.08)</f>
        <v>-6.2561999999998381</v>
      </c>
      <c r="B238" s="2" t="s">
        <v>23</v>
      </c>
      <c r="C238" s="2">
        <v>744</v>
      </c>
      <c r="D238" s="2" t="s">
        <v>30</v>
      </c>
      <c r="E238" s="2">
        <v>0.19</v>
      </c>
      <c r="F238" s="2">
        <v>0.13</v>
      </c>
      <c r="G238" s="2">
        <v>60</v>
      </c>
      <c r="H238" s="2">
        <v>1140</v>
      </c>
      <c r="I238" s="2">
        <v>0.09</v>
      </c>
      <c r="J238" s="2">
        <v>195</v>
      </c>
      <c r="K238" s="2">
        <v>8.7000000000001503E-3</v>
      </c>
      <c r="L238" s="2">
        <v>-3.1999999999994299E-3</v>
      </c>
      <c r="M238" s="2">
        <v>0.44102564102564101</v>
      </c>
      <c r="N238" s="2">
        <v>0.497435897435897</v>
      </c>
      <c r="O238" s="3">
        <v>4.4615384615385397E-5</v>
      </c>
      <c r="P238" s="2">
        <v>2.8064516129032798E-4</v>
      </c>
      <c r="Q238" s="2">
        <v>6.2903225806451601</v>
      </c>
      <c r="R238" s="2">
        <v>0.66666666666666696</v>
      </c>
      <c r="S238" s="2">
        <v>89</v>
      </c>
      <c r="T238" s="2">
        <v>132</v>
      </c>
      <c r="U238" s="2">
        <v>15</v>
      </c>
      <c r="V238" s="2">
        <v>48</v>
      </c>
      <c r="W238" s="2">
        <f>Table11[[#This Row],[takeprofit]]-Table11[[#This Row],[stoploss]]</f>
        <v>0.1</v>
      </c>
    </row>
    <row r="239" spans="1:23" x14ac:dyDescent="0.25">
      <c r="A239" s="2">
        <f>(Table11[[#This Row],[profit]] * 1.074 * 1000) - (Table11[[#This Row],[positions]] * 0.08)</f>
        <v>-6.3931999999993039</v>
      </c>
      <c r="B239" s="2" t="s">
        <v>23</v>
      </c>
      <c r="C239" s="2">
        <v>744</v>
      </c>
      <c r="D239" s="2" t="s">
        <v>30</v>
      </c>
      <c r="E239" s="2">
        <v>0.16</v>
      </c>
      <c r="F239" s="2">
        <v>0.18</v>
      </c>
      <c r="G239" s="2">
        <v>150</v>
      </c>
      <c r="H239" s="2">
        <v>300</v>
      </c>
      <c r="I239" s="2">
        <v>0.23</v>
      </c>
      <c r="J239" s="2">
        <v>190</v>
      </c>
      <c r="K239" s="2">
        <v>8.2000000000006495E-3</v>
      </c>
      <c r="L239" s="2">
        <v>-1.3599999999999401E-2</v>
      </c>
      <c r="M239" s="2">
        <v>0.56315789473684197</v>
      </c>
      <c r="N239" s="2">
        <v>0.51578947368421102</v>
      </c>
      <c r="O239" s="3">
        <v>4.31578947368455E-5</v>
      </c>
      <c r="P239" s="2">
        <v>2.6451612903227902E-4</v>
      </c>
      <c r="Q239" s="2">
        <v>6.1290322580645196</v>
      </c>
      <c r="R239" s="2">
        <v>0.5</v>
      </c>
      <c r="S239" s="2">
        <v>174</v>
      </c>
      <c r="T239" s="2">
        <v>112</v>
      </c>
      <c r="U239" s="2">
        <v>54</v>
      </c>
      <c r="V239" s="2">
        <v>23</v>
      </c>
      <c r="W239" s="2">
        <f>Table11[[#This Row],[takeprofit]]-Table11[[#This Row],[stoploss]]</f>
        <v>-7.0000000000000007E-2</v>
      </c>
    </row>
    <row r="240" spans="1:23" x14ac:dyDescent="0.25">
      <c r="A240" s="2">
        <f>(Table11[[#This Row],[profit]] * 1.074 * 1000) - (Table11[[#This Row],[positions]] * 0.08)</f>
        <v>-6.5050000000023207</v>
      </c>
      <c r="B240" s="2" t="s">
        <v>23</v>
      </c>
      <c r="C240" s="2">
        <v>744</v>
      </c>
      <c r="D240" s="2" t="s">
        <v>30</v>
      </c>
      <c r="E240" s="2">
        <v>0.13</v>
      </c>
      <c r="F240" s="2">
        <v>0.1</v>
      </c>
      <c r="G240" s="2">
        <v>60</v>
      </c>
      <c r="H240" s="2">
        <v>840</v>
      </c>
      <c r="I240" s="2">
        <v>0.22</v>
      </c>
      <c r="J240" s="2">
        <v>182</v>
      </c>
      <c r="K240" s="2">
        <v>7.49999999999784E-3</v>
      </c>
      <c r="L240" s="2">
        <v>-1.0600000000000401E-2</v>
      </c>
      <c r="M240" s="2">
        <v>0.5</v>
      </c>
      <c r="N240" s="2">
        <v>0.51098901098901095</v>
      </c>
      <c r="O240" s="3">
        <v>4.1208791208779398E-5</v>
      </c>
      <c r="P240" s="2">
        <v>2.41935483870898E-4</v>
      </c>
      <c r="Q240" s="2">
        <v>5.8709677419354804</v>
      </c>
      <c r="R240" s="2">
        <v>0.69230769230769196</v>
      </c>
      <c r="S240" s="2">
        <v>129</v>
      </c>
      <c r="T240" s="2">
        <v>140</v>
      </c>
      <c r="U240" s="2">
        <v>35</v>
      </c>
      <c r="V240" s="2">
        <v>7</v>
      </c>
      <c r="W240" s="2">
        <f>Table11[[#This Row],[takeprofit]]-Table11[[#This Row],[stoploss]]</f>
        <v>-0.09</v>
      </c>
    </row>
    <row r="241" spans="1:23" x14ac:dyDescent="0.25">
      <c r="A241" s="2">
        <f>(Table11[[#This Row],[profit]] * 1.074 * 1000) - (Table11[[#This Row],[positions]] * 0.08)</f>
        <v>-6.9225999999998926</v>
      </c>
      <c r="B241" s="2" t="s">
        <v>23</v>
      </c>
      <c r="C241" s="2">
        <v>744</v>
      </c>
      <c r="D241" s="2" t="s">
        <v>30</v>
      </c>
      <c r="E241" s="2">
        <v>0.21</v>
      </c>
      <c r="F241" s="2">
        <v>0.18</v>
      </c>
      <c r="G241" s="2">
        <v>180</v>
      </c>
      <c r="H241" s="2">
        <v>480</v>
      </c>
      <c r="I241" s="2">
        <v>0.21</v>
      </c>
      <c r="J241" s="2">
        <v>155</v>
      </c>
      <c r="K241" s="2">
        <v>5.1000000000001001E-3</v>
      </c>
      <c r="L241" s="2">
        <v>-3.0999999999998802E-3</v>
      </c>
      <c r="M241" s="2">
        <v>0.56129032258064504</v>
      </c>
      <c r="N241" s="2">
        <v>0.49677419354838698</v>
      </c>
      <c r="O241" s="3">
        <v>3.2903225806452299E-5</v>
      </c>
      <c r="P241" s="2">
        <v>1.64516129032261E-4</v>
      </c>
      <c r="Q241" s="2">
        <v>5</v>
      </c>
      <c r="R241" s="2">
        <v>0.5</v>
      </c>
      <c r="S241" s="2">
        <v>224</v>
      </c>
      <c r="T241" s="2">
        <v>88</v>
      </c>
      <c r="U241" s="2">
        <v>40</v>
      </c>
      <c r="V241" s="2">
        <v>27</v>
      </c>
      <c r="W241" s="2">
        <f>Table11[[#This Row],[takeprofit]]-Table11[[#This Row],[stoploss]]</f>
        <v>0</v>
      </c>
    </row>
    <row r="242" spans="1:23" x14ac:dyDescent="0.25">
      <c r="A242" s="2">
        <f>(Table11[[#This Row],[profit]] * 1.074 * 1000) - (Table11[[#This Row],[positions]] * 0.08)</f>
        <v>-6.4117999999987081</v>
      </c>
      <c r="B242" s="2" t="s">
        <v>23</v>
      </c>
      <c r="C242" s="2">
        <v>744</v>
      </c>
      <c r="D242" s="2" t="s">
        <v>30</v>
      </c>
      <c r="E242" s="2">
        <v>0.1</v>
      </c>
      <c r="F242" s="2">
        <v>0.11</v>
      </c>
      <c r="G242" s="2">
        <v>180</v>
      </c>
      <c r="H242" s="2">
        <v>540</v>
      </c>
      <c r="I242" s="2">
        <v>0.09</v>
      </c>
      <c r="J242" s="2">
        <v>205</v>
      </c>
      <c r="K242" s="2">
        <v>9.3000000000011997E-3</v>
      </c>
      <c r="L242" s="2">
        <v>-8.90000000000013E-3</v>
      </c>
      <c r="M242" s="2">
        <v>0.55609756097561003</v>
      </c>
      <c r="N242" s="2">
        <v>0.49756097560975598</v>
      </c>
      <c r="O242" s="3">
        <v>4.5365853658542397E-5</v>
      </c>
      <c r="P242" s="2">
        <v>3.00000000000039E-4</v>
      </c>
      <c r="Q242" s="2">
        <v>6.6129032258064502</v>
      </c>
      <c r="R242" s="2">
        <v>0.66666666666666696</v>
      </c>
      <c r="S242" s="2">
        <v>119</v>
      </c>
      <c r="T242" s="2">
        <v>30</v>
      </c>
      <c r="U242" s="2">
        <v>88</v>
      </c>
      <c r="V242" s="2">
        <v>87</v>
      </c>
      <c r="W242" s="2">
        <f>Table11[[#This Row],[takeprofit]]-Table11[[#This Row],[stoploss]]</f>
        <v>1.0000000000000009E-2</v>
      </c>
    </row>
    <row r="243" spans="1:23" x14ac:dyDescent="0.25">
      <c r="A243" s="2">
        <f>(Table11[[#This Row],[profit]] * 1.074 * 1000) - (Table11[[#This Row],[positions]] * 0.08)</f>
        <v>-5.3924000000001087</v>
      </c>
      <c r="B243" s="2" t="s">
        <v>23</v>
      </c>
      <c r="C243" s="2">
        <v>744</v>
      </c>
      <c r="D243" s="2" t="s">
        <v>30</v>
      </c>
      <c r="E243" s="2">
        <v>0.05</v>
      </c>
      <c r="F243" s="2">
        <v>0.09</v>
      </c>
      <c r="G243" s="2">
        <v>60</v>
      </c>
      <c r="H243" s="2">
        <v>360</v>
      </c>
      <c r="I243" s="2">
        <v>0.18</v>
      </c>
      <c r="J243" s="2">
        <v>301</v>
      </c>
      <c r="K243" s="2">
        <v>1.7399999999999902E-2</v>
      </c>
      <c r="L243" s="2">
        <v>-9.4000000000003005E-3</v>
      </c>
      <c r="M243" s="2">
        <v>0.55149501661129596</v>
      </c>
      <c r="N243" s="2">
        <v>0.64451827242524895</v>
      </c>
      <c r="O243" s="3">
        <v>5.7807308970099197E-5</v>
      </c>
      <c r="P243" s="2">
        <v>5.6129032258064101E-4</v>
      </c>
      <c r="Q243" s="2">
        <v>9.7096774193548399</v>
      </c>
      <c r="R243" s="2">
        <v>0.61538461538461497</v>
      </c>
      <c r="S243" s="2">
        <v>82</v>
      </c>
      <c r="T243" s="2">
        <v>114</v>
      </c>
      <c r="U243" s="2">
        <v>164</v>
      </c>
      <c r="V243" s="2">
        <v>23</v>
      </c>
      <c r="W243" s="2">
        <f>Table11[[#This Row],[takeprofit]]-Table11[[#This Row],[stoploss]]</f>
        <v>-0.13</v>
      </c>
    </row>
    <row r="244" spans="1:23" x14ac:dyDescent="0.25">
      <c r="A244" s="2">
        <f>(Table11[[#This Row],[profit]] * 1.074 * 1000) - (Table11[[#This Row],[positions]] * 0.08)</f>
        <v>-3.7274000000002232</v>
      </c>
      <c r="B244" s="2" t="s">
        <v>23</v>
      </c>
      <c r="C244" s="2">
        <v>744</v>
      </c>
      <c r="D244" s="2" t="s">
        <v>30</v>
      </c>
      <c r="E244" s="2">
        <v>7.0000000000000007E-2</v>
      </c>
      <c r="F244" s="2">
        <v>0.19</v>
      </c>
      <c r="G244" s="2">
        <v>90</v>
      </c>
      <c r="H244" s="2">
        <v>240</v>
      </c>
      <c r="I244" s="2">
        <v>7.0000000000000007E-2</v>
      </c>
      <c r="J244" s="2">
        <v>448</v>
      </c>
      <c r="K244" s="2">
        <v>2.9899999999999798E-2</v>
      </c>
      <c r="L244" s="2">
        <v>-1.0299999999999299E-2</v>
      </c>
      <c r="M244" s="2">
        <v>0.55580357142857095</v>
      </c>
      <c r="N244" s="2">
        <v>0.546875</v>
      </c>
      <c r="O244" s="3">
        <v>6.6741071428571002E-5</v>
      </c>
      <c r="P244" s="2">
        <v>9.6451612903225201E-4</v>
      </c>
      <c r="Q244" s="2">
        <v>14.451612903225801</v>
      </c>
      <c r="R244" s="2">
        <v>0.66666666666666696</v>
      </c>
      <c r="S244" s="2">
        <v>52</v>
      </c>
      <c r="T244" s="2">
        <v>60</v>
      </c>
      <c r="U244" s="2">
        <v>218</v>
      </c>
      <c r="V244" s="2">
        <v>170</v>
      </c>
      <c r="W244" s="2">
        <f>Table11[[#This Row],[takeprofit]]-Table11[[#This Row],[stoploss]]</f>
        <v>0</v>
      </c>
    </row>
    <row r="245" spans="1:23" x14ac:dyDescent="0.25">
      <c r="A245" s="2">
        <f>(Table11[[#This Row],[profit]] * 1.074 * 1000) - (Table11[[#This Row],[positions]] * 0.08)</f>
        <v>-6.9871999999998922</v>
      </c>
      <c r="B245" s="2" t="s">
        <v>23</v>
      </c>
      <c r="C245" s="2">
        <v>744</v>
      </c>
      <c r="D245" s="2" t="s">
        <v>30</v>
      </c>
      <c r="E245" s="2">
        <v>0.25</v>
      </c>
      <c r="F245" s="2">
        <v>0.19</v>
      </c>
      <c r="G245" s="2">
        <v>150</v>
      </c>
      <c r="H245" s="2">
        <v>240</v>
      </c>
      <c r="I245" s="2">
        <v>0.2</v>
      </c>
      <c r="J245" s="2">
        <v>184</v>
      </c>
      <c r="K245" s="2">
        <v>7.2000000000001004E-3</v>
      </c>
      <c r="L245" s="2">
        <v>-4.9999999999994504E-4</v>
      </c>
      <c r="M245" s="2">
        <v>0.54891304347826098</v>
      </c>
      <c r="N245" s="2">
        <v>0.50543478260869601</v>
      </c>
      <c r="O245" s="3">
        <v>3.91304347826092E-5</v>
      </c>
      <c r="P245" s="2">
        <v>2.3225806451613199E-4</v>
      </c>
      <c r="Q245" s="2">
        <v>5.9354838709677402</v>
      </c>
      <c r="R245" s="2">
        <v>0.5</v>
      </c>
      <c r="S245" s="2">
        <v>188</v>
      </c>
      <c r="T245" s="2">
        <v>128</v>
      </c>
      <c r="U245" s="2">
        <v>24</v>
      </c>
      <c r="V245" s="2">
        <v>31</v>
      </c>
      <c r="W245" s="2">
        <f>Table11[[#This Row],[takeprofit]]-Table11[[#This Row],[stoploss]]</f>
        <v>4.9999999999999989E-2</v>
      </c>
    </row>
    <row r="246" spans="1:23" x14ac:dyDescent="0.25">
      <c r="A246" s="2">
        <f>(Table11[[#This Row],[profit]] * 1.074 * 1000) - (Table11[[#This Row],[positions]] * 0.08)</f>
        <v>-7.2250000000011276</v>
      </c>
      <c r="B246" s="2" t="s">
        <v>23</v>
      </c>
      <c r="C246" s="2">
        <v>744</v>
      </c>
      <c r="D246" s="2" t="s">
        <v>30</v>
      </c>
      <c r="E246" s="2">
        <v>0.08</v>
      </c>
      <c r="F246" s="2">
        <v>0.08</v>
      </c>
      <c r="G246" s="2">
        <v>150</v>
      </c>
      <c r="H246" s="2">
        <v>660</v>
      </c>
      <c r="I246" s="2">
        <v>0.09</v>
      </c>
      <c r="J246" s="2">
        <v>191</v>
      </c>
      <c r="K246" s="2">
        <v>7.4999999999989502E-3</v>
      </c>
      <c r="L246" s="2">
        <v>-6.0000000000006697E-3</v>
      </c>
      <c r="M246" s="2">
        <v>0.52356020942408399</v>
      </c>
      <c r="N246" s="2">
        <v>0.56544502617801096</v>
      </c>
      <c r="O246" s="3">
        <v>3.9267015706800798E-5</v>
      </c>
      <c r="P246" s="2">
        <v>2.41935483870934E-4</v>
      </c>
      <c r="Q246" s="2">
        <v>6.1612903225806503</v>
      </c>
      <c r="R246" s="2">
        <v>0.61538461538461497</v>
      </c>
      <c r="S246" s="2">
        <v>112</v>
      </c>
      <c r="T246" s="2">
        <v>26</v>
      </c>
      <c r="U246" s="2">
        <v>96</v>
      </c>
      <c r="V246" s="2">
        <v>69</v>
      </c>
      <c r="W246" s="2">
        <f>Table11[[#This Row],[takeprofit]]-Table11[[#This Row],[stoploss]]</f>
        <v>-9.999999999999995E-3</v>
      </c>
    </row>
    <row r="247" spans="1:23" x14ac:dyDescent="0.25">
      <c r="A247" s="2">
        <f>(Table11[[#This Row],[profit]] * 1.074 * 1000) - (Table11[[#This Row],[positions]] * 0.08)</f>
        <v>-8.0393999999985493</v>
      </c>
      <c r="B247" s="2" t="s">
        <v>23</v>
      </c>
      <c r="C247" s="2">
        <v>744</v>
      </c>
      <c r="D247" s="2" t="s">
        <v>30</v>
      </c>
      <c r="E247" s="2">
        <v>0.19</v>
      </c>
      <c r="F247" s="2">
        <v>7.0000000000000007E-2</v>
      </c>
      <c r="G247" s="2">
        <v>150</v>
      </c>
      <c r="H247" s="2">
        <v>1080</v>
      </c>
      <c r="I247" s="2">
        <v>0.06</v>
      </c>
      <c r="J247" s="2">
        <v>126</v>
      </c>
      <c r="K247" s="2">
        <v>1.90000000000135E-3</v>
      </c>
      <c r="L247" s="2">
        <v>-2.39999999999907E-3</v>
      </c>
      <c r="M247" s="2">
        <v>0.452380952380952</v>
      </c>
      <c r="N247" s="2">
        <v>0.39682539682539703</v>
      </c>
      <c r="O247" s="3">
        <v>1.5079365079375801E-5</v>
      </c>
      <c r="P247" s="3">
        <v>6.1290322580688606E-5</v>
      </c>
      <c r="Q247" s="2">
        <v>4.0645161290322598</v>
      </c>
      <c r="R247" s="2">
        <v>0.53846153846153799</v>
      </c>
      <c r="S247" s="2">
        <v>112</v>
      </c>
      <c r="T247" s="2">
        <v>37</v>
      </c>
      <c r="U247" s="2">
        <v>20</v>
      </c>
      <c r="V247" s="2">
        <v>69</v>
      </c>
      <c r="W247" s="2">
        <f>Table11[[#This Row],[takeprofit]]-Table11[[#This Row],[stoploss]]</f>
        <v>0.13</v>
      </c>
    </row>
    <row r="248" spans="1:23" x14ac:dyDescent="0.25">
      <c r="A248" s="2">
        <f>(Table11[[#This Row],[profit]] * 1.074 * 1000) - (Table11[[#This Row],[positions]] * 0.08)</f>
        <v>-6.6024000000011824</v>
      </c>
      <c r="B248" s="2" t="s">
        <v>23</v>
      </c>
      <c r="C248" s="2">
        <v>744</v>
      </c>
      <c r="D248" s="2" t="s">
        <v>30</v>
      </c>
      <c r="E248" s="2">
        <v>0.05</v>
      </c>
      <c r="F248" s="2">
        <v>0.13</v>
      </c>
      <c r="G248" s="2">
        <v>120</v>
      </c>
      <c r="H248" s="2">
        <v>540</v>
      </c>
      <c r="I248" s="2">
        <v>0.24</v>
      </c>
      <c r="J248" s="2">
        <v>249</v>
      </c>
      <c r="K248" s="2">
        <v>1.23999999999989E-2</v>
      </c>
      <c r="L248" s="2">
        <v>-1.8799999999999501E-2</v>
      </c>
      <c r="M248" s="2">
        <v>0.53413654618473905</v>
      </c>
      <c r="N248" s="2">
        <v>0.68273092369477895</v>
      </c>
      <c r="O248" s="3">
        <v>4.9799196787144003E-5</v>
      </c>
      <c r="P248" s="2">
        <v>3.9999999999996299E-4</v>
      </c>
      <c r="Q248" s="2">
        <v>8.0322580645161299</v>
      </c>
      <c r="R248" s="2">
        <v>0.46153846153846201</v>
      </c>
      <c r="S248" s="2">
        <v>112</v>
      </c>
      <c r="T248" s="2">
        <v>74</v>
      </c>
      <c r="U248" s="2">
        <v>159</v>
      </c>
      <c r="V248" s="2">
        <v>16</v>
      </c>
      <c r="W248" s="2">
        <f>Table11[[#This Row],[takeprofit]]-Table11[[#This Row],[stoploss]]</f>
        <v>-0.19</v>
      </c>
    </row>
    <row r="249" spans="1:23" x14ac:dyDescent="0.25">
      <c r="A249" s="2">
        <f>(Table11[[#This Row],[profit]] * 1.074 * 1000) - (Table11[[#This Row],[positions]] * 0.08)</f>
        <v>-7.154800000001158</v>
      </c>
      <c r="B249" s="2" t="s">
        <v>23</v>
      </c>
      <c r="C249" s="2">
        <v>744</v>
      </c>
      <c r="D249" s="2" t="s">
        <v>30</v>
      </c>
      <c r="E249" s="2">
        <v>0.21</v>
      </c>
      <c r="F249" s="2">
        <v>0.21</v>
      </c>
      <c r="G249" s="2">
        <v>150</v>
      </c>
      <c r="H249" s="2">
        <v>60</v>
      </c>
      <c r="I249" s="2">
        <v>0.22</v>
      </c>
      <c r="J249" s="2">
        <v>221</v>
      </c>
      <c r="K249" s="2">
        <v>9.7999999999989207E-3</v>
      </c>
      <c r="L249" s="2">
        <v>-2.7399999999999598E-2</v>
      </c>
      <c r="M249" s="2">
        <v>0.493212669683258</v>
      </c>
      <c r="N249" s="2">
        <v>0.51583710407239802</v>
      </c>
      <c r="O249" s="3">
        <v>4.434389140271E-5</v>
      </c>
      <c r="P249" s="2">
        <v>3.1612903225803002E-4</v>
      </c>
      <c r="Q249" s="2">
        <v>7.1290322580645196</v>
      </c>
      <c r="R249" s="2">
        <v>0.5</v>
      </c>
      <c r="S249" s="2">
        <v>189</v>
      </c>
      <c r="T249" s="2">
        <v>149</v>
      </c>
      <c r="U249" s="2">
        <v>38</v>
      </c>
      <c r="V249" s="2">
        <v>34</v>
      </c>
      <c r="W249" s="2">
        <f>Table11[[#This Row],[takeprofit]]-Table11[[#This Row],[stoploss]]</f>
        <v>-1.0000000000000009E-2</v>
      </c>
    </row>
    <row r="250" spans="1:23" x14ac:dyDescent="0.25">
      <c r="A250" s="2">
        <f>(Table11[[#This Row],[profit]] * 1.074 * 1000) - (Table11[[#This Row],[positions]] * 0.08)</f>
        <v>-7.9121999999998387</v>
      </c>
      <c r="B250" s="2" t="s">
        <v>23</v>
      </c>
      <c r="C250" s="2">
        <v>744</v>
      </c>
      <c r="D250" s="2" t="s">
        <v>30</v>
      </c>
      <c r="E250" s="2">
        <v>0.23</v>
      </c>
      <c r="F250" s="2">
        <v>0.17</v>
      </c>
      <c r="G250" s="2">
        <v>120</v>
      </c>
      <c r="H250" s="2">
        <v>960</v>
      </c>
      <c r="I250" s="2">
        <v>0.15</v>
      </c>
      <c r="J250" s="2">
        <v>162</v>
      </c>
      <c r="K250" s="2">
        <v>4.7000000000001502E-3</v>
      </c>
      <c r="L250" s="2">
        <v>-2.59999999999927E-3</v>
      </c>
      <c r="M250" s="2">
        <v>0.48765432098765399</v>
      </c>
      <c r="N250" s="2">
        <v>0.55555555555555602</v>
      </c>
      <c r="O250" s="3">
        <v>2.90123456790133E-5</v>
      </c>
      <c r="P250" s="2">
        <v>1.5161290322581101E-4</v>
      </c>
      <c r="Q250" s="2">
        <v>5.2258064516129004</v>
      </c>
      <c r="R250" s="2">
        <v>0.75</v>
      </c>
      <c r="S250" s="2">
        <v>166</v>
      </c>
      <c r="T250" s="2">
        <v>104</v>
      </c>
      <c r="U250" s="2">
        <v>21</v>
      </c>
      <c r="V250" s="2">
        <v>37</v>
      </c>
      <c r="W250" s="2">
        <f>Table11[[#This Row],[takeprofit]]-Table11[[#This Row],[stoploss]]</f>
        <v>8.0000000000000016E-2</v>
      </c>
    </row>
    <row r="251" spans="1:23" x14ac:dyDescent="0.25">
      <c r="A251" s="2">
        <f>(Table11[[#This Row],[profit]] * 1.074 * 1000) - (Table11[[#This Row],[positions]] * 0.08)</f>
        <v>-5.6629999999997871</v>
      </c>
      <c r="B251" s="2" t="s">
        <v>23</v>
      </c>
      <c r="C251" s="2">
        <v>744</v>
      </c>
      <c r="D251" s="2" t="s">
        <v>30</v>
      </c>
      <c r="E251" s="2">
        <v>0.1</v>
      </c>
      <c r="F251" s="2">
        <v>0.2</v>
      </c>
      <c r="G251" s="2">
        <v>60</v>
      </c>
      <c r="H251" s="2">
        <v>240</v>
      </c>
      <c r="I251" s="2">
        <v>0.23</v>
      </c>
      <c r="J251" s="2">
        <v>346</v>
      </c>
      <c r="K251" s="2">
        <v>2.0500000000000199E-2</v>
      </c>
      <c r="L251" s="2">
        <v>-3.6999999999989298E-3</v>
      </c>
      <c r="M251" s="2">
        <v>0.52890173410404595</v>
      </c>
      <c r="N251" s="2">
        <v>0.54335260115606898</v>
      </c>
      <c r="O251" s="3">
        <v>5.9248554913295299E-5</v>
      </c>
      <c r="P251" s="2">
        <v>6.6129032258065103E-4</v>
      </c>
      <c r="Q251" s="2">
        <v>11.1612903225806</v>
      </c>
      <c r="R251" s="2">
        <v>0.66666666666666696</v>
      </c>
      <c r="S251" s="2">
        <v>81</v>
      </c>
      <c r="T251" s="2">
        <v>232</v>
      </c>
      <c r="U251" s="2">
        <v>98</v>
      </c>
      <c r="V251" s="2">
        <v>16</v>
      </c>
      <c r="W251" s="2">
        <f>Table11[[#This Row],[takeprofit]]-Table11[[#This Row],[stoploss]]</f>
        <v>-0.13</v>
      </c>
    </row>
    <row r="252" spans="1:23" x14ac:dyDescent="0.25">
      <c r="A252" s="2">
        <f>(Table11[[#This Row],[profit]] * 1.074 * 1000) - (Table11[[#This Row],[positions]] * 0.08)</f>
        <v>-7.8486000000007197</v>
      </c>
      <c r="B252" s="2" t="s">
        <v>23</v>
      </c>
      <c r="C252" s="2">
        <v>744</v>
      </c>
      <c r="D252" s="2" t="s">
        <v>30</v>
      </c>
      <c r="E252" s="2">
        <v>0.08</v>
      </c>
      <c r="F252" s="2">
        <v>0.09</v>
      </c>
      <c r="G252" s="2">
        <v>120</v>
      </c>
      <c r="H252" s="2">
        <v>540</v>
      </c>
      <c r="I252" s="2">
        <v>0.2</v>
      </c>
      <c r="J252" s="2">
        <v>180</v>
      </c>
      <c r="K252" s="2">
        <v>6.0999999999993299E-3</v>
      </c>
      <c r="L252" s="2">
        <v>-1.5100000000000301E-2</v>
      </c>
      <c r="M252" s="2">
        <v>0.56111111111111101</v>
      </c>
      <c r="N252" s="2">
        <v>0.62777777777777799</v>
      </c>
      <c r="O252" s="3">
        <v>3.3888888888885198E-5</v>
      </c>
      <c r="P252" s="2">
        <v>1.9677419354836501E-4</v>
      </c>
      <c r="Q252" s="2">
        <v>5.8064516129032304</v>
      </c>
      <c r="R252" s="2">
        <v>0.69230769230769196</v>
      </c>
      <c r="S252" s="2">
        <v>146</v>
      </c>
      <c r="T252" s="2">
        <v>66</v>
      </c>
      <c r="U252" s="2">
        <v>92</v>
      </c>
      <c r="V252" s="2">
        <v>22</v>
      </c>
      <c r="W252" s="2">
        <f>Table11[[#This Row],[takeprofit]]-Table11[[#This Row],[stoploss]]</f>
        <v>-0.12000000000000001</v>
      </c>
    </row>
    <row r="253" spans="1:23" x14ac:dyDescent="0.25">
      <c r="A253" s="2">
        <f>(Table11[[#This Row],[profit]] * 1.074 * 1000) - (Table11[[#This Row],[positions]] * 0.08)</f>
        <v>-7.9285999999997641</v>
      </c>
      <c r="B253" s="2" t="s">
        <v>23</v>
      </c>
      <c r="C253" s="2">
        <v>744</v>
      </c>
      <c r="D253" s="2" t="s">
        <v>30</v>
      </c>
      <c r="E253" s="2">
        <v>0.22</v>
      </c>
      <c r="F253" s="2">
        <v>0.11</v>
      </c>
      <c r="G253" s="2">
        <v>210</v>
      </c>
      <c r="H253" s="2">
        <v>120</v>
      </c>
      <c r="I253" s="2">
        <v>0.19</v>
      </c>
      <c r="J253" s="2">
        <v>181</v>
      </c>
      <c r="K253" s="2">
        <v>6.1000000000002198E-3</v>
      </c>
      <c r="L253" s="2">
        <v>-7.0999999999992198E-3</v>
      </c>
      <c r="M253" s="2">
        <v>0.54696132596685099</v>
      </c>
      <c r="N253" s="2">
        <v>0.50828729281768004</v>
      </c>
      <c r="O253" s="3">
        <v>3.3701657458564703E-5</v>
      </c>
      <c r="P253" s="2">
        <v>1.9677419354839401E-4</v>
      </c>
      <c r="Q253" s="2">
        <v>5.8387096774193603</v>
      </c>
      <c r="R253" s="2">
        <v>0.41666666666666702</v>
      </c>
      <c r="S253" s="2">
        <v>228</v>
      </c>
      <c r="T253" s="2">
        <v>87</v>
      </c>
      <c r="U253" s="2">
        <v>44</v>
      </c>
      <c r="V253" s="2">
        <v>49</v>
      </c>
      <c r="W253" s="2">
        <f>Table11[[#This Row],[takeprofit]]-Table11[[#This Row],[stoploss]]</f>
        <v>0.03</v>
      </c>
    </row>
    <row r="254" spans="1:23" x14ac:dyDescent="0.25">
      <c r="A254" s="2">
        <f>(Table11[[#This Row],[profit]] * 1.074 * 1000) - (Table11[[#This Row],[positions]] * 0.08)</f>
        <v>-7.1942000000002153</v>
      </c>
      <c r="B254" s="2" t="s">
        <v>23</v>
      </c>
      <c r="C254" s="2">
        <v>744</v>
      </c>
      <c r="D254" s="2" t="s">
        <v>30</v>
      </c>
      <c r="E254" s="2">
        <v>0.1</v>
      </c>
      <c r="F254" s="2">
        <v>0.08</v>
      </c>
      <c r="G254" s="2">
        <v>180</v>
      </c>
      <c r="H254" s="2">
        <v>300</v>
      </c>
      <c r="I254" s="2">
        <v>0.09</v>
      </c>
      <c r="J254" s="2">
        <v>247</v>
      </c>
      <c r="K254" s="2">
        <v>1.1699999999999801E-2</v>
      </c>
      <c r="L254" s="2">
        <v>-2.99999999999967E-3</v>
      </c>
      <c r="M254" s="2">
        <v>0.56275303643724695</v>
      </c>
      <c r="N254" s="2">
        <v>0.49797570850202399</v>
      </c>
      <c r="O254" s="3">
        <v>4.7368421052630903E-5</v>
      </c>
      <c r="P254" s="2">
        <v>3.7741935483870398E-4</v>
      </c>
      <c r="Q254" s="2">
        <v>7.9677419354838701</v>
      </c>
      <c r="R254" s="2">
        <v>0.5</v>
      </c>
      <c r="S254" s="2">
        <v>109</v>
      </c>
      <c r="T254" s="2">
        <v>30</v>
      </c>
      <c r="U254" s="2">
        <v>109</v>
      </c>
      <c r="V254" s="2">
        <v>107</v>
      </c>
      <c r="W254" s="2">
        <f>Table11[[#This Row],[takeprofit]]-Table11[[#This Row],[stoploss]]</f>
        <v>1.0000000000000009E-2</v>
      </c>
    </row>
    <row r="255" spans="1:23" x14ac:dyDescent="0.25">
      <c r="A255" s="2">
        <f>(Table11[[#This Row],[profit]] * 1.074 * 1000) - (Table11[[#This Row],[positions]] * 0.08)</f>
        <v>-8.5040000000009464</v>
      </c>
      <c r="B255" s="2" t="s">
        <v>23</v>
      </c>
      <c r="C255" s="2">
        <v>744</v>
      </c>
      <c r="D255" s="2" t="s">
        <v>30</v>
      </c>
      <c r="E255" s="2">
        <v>0.11</v>
      </c>
      <c r="F255" s="2">
        <v>0.08</v>
      </c>
      <c r="G255" s="2">
        <v>60</v>
      </c>
      <c r="H255" s="2">
        <v>900</v>
      </c>
      <c r="I255" s="2">
        <v>0.18</v>
      </c>
      <c r="J255" s="2">
        <v>160</v>
      </c>
      <c r="K255" s="2">
        <v>3.9999999999991197E-3</v>
      </c>
      <c r="L255" s="2">
        <v>-1.7899999999999999E-2</v>
      </c>
      <c r="M255" s="2">
        <v>0.49375000000000002</v>
      </c>
      <c r="N255" s="2">
        <v>0.53749999999999998</v>
      </c>
      <c r="O255" s="3">
        <v>2.4999999999994499E-5</v>
      </c>
      <c r="P255" s="2">
        <v>1.29032258064488E-4</v>
      </c>
      <c r="Q255" s="2">
        <v>5.1612903225806503</v>
      </c>
      <c r="R255" s="2">
        <v>0.69230769230769196</v>
      </c>
      <c r="S255" s="2">
        <v>119</v>
      </c>
      <c r="T255" s="2">
        <v>107</v>
      </c>
      <c r="U255" s="2">
        <v>39</v>
      </c>
      <c r="V255" s="2">
        <v>14</v>
      </c>
      <c r="W255" s="2">
        <f>Table11[[#This Row],[takeprofit]]-Table11[[#This Row],[stoploss]]</f>
        <v>-6.9999999999999993E-2</v>
      </c>
    </row>
    <row r="256" spans="1:23" x14ac:dyDescent="0.25">
      <c r="A256" s="2">
        <f>(Table11[[#This Row],[profit]] * 1.074 * 1000) - (Table11[[#This Row],[positions]] * 0.08)</f>
        <v>-8.5270000000002888</v>
      </c>
      <c r="B256" s="2" t="s">
        <v>23</v>
      </c>
      <c r="C256" s="2">
        <v>744</v>
      </c>
      <c r="D256" s="2" t="s">
        <v>30</v>
      </c>
      <c r="E256" s="2">
        <v>0.12</v>
      </c>
      <c r="F256" s="2">
        <v>0.11</v>
      </c>
      <c r="G256" s="2">
        <v>90</v>
      </c>
      <c r="H256" s="2">
        <v>900</v>
      </c>
      <c r="I256" s="2">
        <v>0.18</v>
      </c>
      <c r="J256" s="2">
        <v>167</v>
      </c>
      <c r="K256" s="2">
        <v>4.4999999999997299E-3</v>
      </c>
      <c r="L256" s="2">
        <v>-7.4999999999998401E-3</v>
      </c>
      <c r="M256" s="2">
        <v>0.47305389221556898</v>
      </c>
      <c r="N256" s="2">
        <v>0.56287425149700598</v>
      </c>
      <c r="O256" s="3">
        <v>2.69461077844295E-5</v>
      </c>
      <c r="P256" s="2">
        <v>1.4516129032257199E-4</v>
      </c>
      <c r="Q256" s="2">
        <v>5.3870967741935498</v>
      </c>
      <c r="R256" s="2">
        <v>0.69230769230769196</v>
      </c>
      <c r="S256" s="2">
        <v>152</v>
      </c>
      <c r="T256" s="2">
        <v>96</v>
      </c>
      <c r="U256" s="2">
        <v>50</v>
      </c>
      <c r="V256" s="2">
        <v>21</v>
      </c>
      <c r="W256" s="2">
        <f>Table11[[#This Row],[takeprofit]]-Table11[[#This Row],[stoploss]]</f>
        <v>-0.06</v>
      </c>
    </row>
    <row r="257" spans="1:23" x14ac:dyDescent="0.25">
      <c r="A257" s="2">
        <f>(Table11[[#This Row],[profit]] * 1.074 * 1000) - (Table11[[#This Row],[positions]] * 0.08)</f>
        <v>-8.3471999999994217</v>
      </c>
      <c r="B257" s="2" t="s">
        <v>23</v>
      </c>
      <c r="C257" s="2">
        <v>744</v>
      </c>
      <c r="D257" s="2" t="s">
        <v>30</v>
      </c>
      <c r="E257" s="2">
        <v>0.21</v>
      </c>
      <c r="F257" s="2">
        <v>0.2</v>
      </c>
      <c r="G257" s="2">
        <v>90</v>
      </c>
      <c r="H257" s="2">
        <v>900</v>
      </c>
      <c r="I257" s="2">
        <v>0.11</v>
      </c>
      <c r="J257" s="2">
        <v>201</v>
      </c>
      <c r="K257" s="2">
        <v>7.2000000000005402E-3</v>
      </c>
      <c r="L257" s="2">
        <v>-3.0999999999996599E-3</v>
      </c>
      <c r="M257" s="2">
        <v>0.49253731343283602</v>
      </c>
      <c r="N257" s="2">
        <v>0.49253731343283602</v>
      </c>
      <c r="O257" s="3">
        <v>3.5820895522390698E-5</v>
      </c>
      <c r="P257" s="2">
        <v>2.32258064516146E-4</v>
      </c>
      <c r="Q257" s="2">
        <v>6.4838709677419404</v>
      </c>
      <c r="R257" s="2">
        <v>0.76923076923076905</v>
      </c>
      <c r="S257" s="2">
        <v>111</v>
      </c>
      <c r="T257" s="2">
        <v>119</v>
      </c>
      <c r="U257" s="2">
        <v>24</v>
      </c>
      <c r="V257" s="2">
        <v>58</v>
      </c>
      <c r="W257" s="2">
        <f>Table11[[#This Row],[takeprofit]]-Table11[[#This Row],[stoploss]]</f>
        <v>9.9999999999999992E-2</v>
      </c>
    </row>
    <row r="258" spans="1:23" x14ac:dyDescent="0.25">
      <c r="A258" s="2">
        <f>(Table11[[#This Row],[profit]] * 1.074 * 1000) - (Table11[[#This Row],[positions]] * 0.08)</f>
        <v>-5.1696000000002122</v>
      </c>
      <c r="B258" s="2" t="s">
        <v>23</v>
      </c>
      <c r="C258" s="2">
        <v>744</v>
      </c>
      <c r="D258" s="2" t="s">
        <v>30</v>
      </c>
      <c r="E258" s="2">
        <v>0.08</v>
      </c>
      <c r="F258" s="2">
        <v>0.19</v>
      </c>
      <c r="G258" s="2">
        <v>30</v>
      </c>
      <c r="H258" s="2">
        <v>300</v>
      </c>
      <c r="I258" s="2">
        <v>0.12</v>
      </c>
      <c r="J258" s="2">
        <v>462</v>
      </c>
      <c r="K258" s="2">
        <v>2.95999999999998E-2</v>
      </c>
      <c r="L258" s="2">
        <v>-8.5000000000001706E-3</v>
      </c>
      <c r="M258" s="2">
        <v>0.53679653679653705</v>
      </c>
      <c r="N258" s="2">
        <v>0.51515151515151503</v>
      </c>
      <c r="O258" s="3">
        <v>6.4069264069263702E-5</v>
      </c>
      <c r="P258" s="2">
        <v>9.5483870967741499E-4</v>
      </c>
      <c r="Q258" s="2">
        <v>14.9032258064516</v>
      </c>
      <c r="R258" s="2">
        <v>0.58333333333333304</v>
      </c>
      <c r="S258" s="2">
        <v>49</v>
      </c>
      <c r="T258" s="2">
        <v>300</v>
      </c>
      <c r="U258" s="2">
        <v>121</v>
      </c>
      <c r="V258" s="2">
        <v>41</v>
      </c>
      <c r="W258" s="2">
        <f>Table11[[#This Row],[takeprofit]]-Table11[[#This Row],[stoploss]]</f>
        <v>-3.9999999999999994E-2</v>
      </c>
    </row>
    <row r="259" spans="1:23" x14ac:dyDescent="0.25">
      <c r="A259" s="2">
        <f>(Table11[[#This Row],[profit]] * 1.074 * 1000) - (Table11[[#This Row],[positions]] * 0.08)</f>
        <v>-9.2371999999985928</v>
      </c>
      <c r="B259" s="2" t="s">
        <v>23</v>
      </c>
      <c r="C259" s="2">
        <v>744</v>
      </c>
      <c r="D259" s="2" t="s">
        <v>30</v>
      </c>
      <c r="E259" s="2">
        <v>0.22</v>
      </c>
      <c r="F259" s="2">
        <v>0.1</v>
      </c>
      <c r="G259" s="2">
        <v>120</v>
      </c>
      <c r="H259" s="2">
        <v>840</v>
      </c>
      <c r="I259" s="2">
        <v>0.11</v>
      </c>
      <c r="J259" s="2">
        <v>145</v>
      </c>
      <c r="K259" s="2">
        <v>2.2000000000013098E-3</v>
      </c>
      <c r="L259" s="2">
        <v>-1.0799999999999E-2</v>
      </c>
      <c r="M259" s="2">
        <v>0.46206896551724103</v>
      </c>
      <c r="N259" s="2">
        <v>0.46896551724137903</v>
      </c>
      <c r="O259" s="3">
        <v>1.51724137931125E-5</v>
      </c>
      <c r="P259" s="3">
        <v>7.09677419355262E-5</v>
      </c>
      <c r="Q259" s="2">
        <v>4.67741935483871</v>
      </c>
      <c r="R259" s="2">
        <v>0.61538461538461497</v>
      </c>
      <c r="S259" s="2">
        <v>182</v>
      </c>
      <c r="T259" s="2">
        <v>74</v>
      </c>
      <c r="U259" s="2">
        <v>22</v>
      </c>
      <c r="V259" s="2">
        <v>49</v>
      </c>
      <c r="W259" s="2">
        <f>Table11[[#This Row],[takeprofit]]-Table11[[#This Row],[stoploss]]</f>
        <v>0.11</v>
      </c>
    </row>
    <row r="260" spans="1:23" x14ac:dyDescent="0.25">
      <c r="A260" s="2">
        <f>(Table11[[#This Row],[profit]] * 1.074 * 1000) - (Table11[[#This Row],[positions]] * 0.08)</f>
        <v>-5.4030000000017253</v>
      </c>
      <c r="B260" s="2" t="s">
        <v>23</v>
      </c>
      <c r="C260" s="2">
        <v>744</v>
      </c>
      <c r="D260" s="2" t="s">
        <v>30</v>
      </c>
      <c r="E260" s="2">
        <v>0.12</v>
      </c>
      <c r="F260" s="2">
        <v>0.2</v>
      </c>
      <c r="G260" s="2">
        <v>30</v>
      </c>
      <c r="H260" s="2">
        <v>240</v>
      </c>
      <c r="I260" s="2">
        <v>0.11</v>
      </c>
      <c r="J260" s="2">
        <v>477</v>
      </c>
      <c r="K260" s="2">
        <v>3.04999999999984E-2</v>
      </c>
      <c r="L260" s="2">
        <v>-6.70000000000059E-3</v>
      </c>
      <c r="M260" s="2">
        <v>0.52830188679245305</v>
      </c>
      <c r="N260" s="2">
        <v>0.49685534591195002</v>
      </c>
      <c r="O260" s="3">
        <v>6.3941299790353095E-5</v>
      </c>
      <c r="P260" s="2">
        <v>9.8387096774188399E-4</v>
      </c>
      <c r="Q260" s="2">
        <v>15.3870967741935</v>
      </c>
      <c r="R260" s="2">
        <v>0.58333333333333304</v>
      </c>
      <c r="S260" s="2">
        <v>44</v>
      </c>
      <c r="T260" s="2">
        <v>372</v>
      </c>
      <c r="U260" s="2">
        <v>60</v>
      </c>
      <c r="V260" s="2">
        <v>45</v>
      </c>
      <c r="W260" s="2">
        <f>Table11[[#This Row],[takeprofit]]-Table11[[#This Row],[stoploss]]</f>
        <v>9.999999999999995E-3</v>
      </c>
    </row>
    <row r="261" spans="1:23" x14ac:dyDescent="0.25">
      <c r="A261" s="2">
        <f>(Table11[[#This Row],[profit]] * 1.074 * 1000) - (Table11[[#This Row],[positions]] * 0.08)</f>
        <v>-7.6181999999990317</v>
      </c>
      <c r="B261" s="2" t="s">
        <v>23</v>
      </c>
      <c r="C261" s="2">
        <v>744</v>
      </c>
      <c r="D261" s="2" t="s">
        <v>30</v>
      </c>
      <c r="E261" s="2">
        <v>0.02</v>
      </c>
      <c r="F261" s="2">
        <v>0.16</v>
      </c>
      <c r="G261" s="2">
        <v>180</v>
      </c>
      <c r="H261" s="2">
        <v>660</v>
      </c>
      <c r="I261" s="2">
        <v>0.31</v>
      </c>
      <c r="J261" s="2">
        <v>306</v>
      </c>
      <c r="K261" s="2">
        <v>1.5700000000000901E-2</v>
      </c>
      <c r="L261" s="2">
        <v>-1.43999999999984E-2</v>
      </c>
      <c r="M261" s="2">
        <v>0.58496732026143805</v>
      </c>
      <c r="N261" s="2">
        <v>0.85947712418300704</v>
      </c>
      <c r="O261" s="3">
        <v>5.1307189542486702E-5</v>
      </c>
      <c r="P261" s="2">
        <v>5.0645161290325603E-4</v>
      </c>
      <c r="Q261" s="2">
        <v>9.8709677419354804</v>
      </c>
      <c r="R261" s="2">
        <v>0.5</v>
      </c>
      <c r="S261" s="2">
        <v>86</v>
      </c>
      <c r="T261" s="2">
        <v>36</v>
      </c>
      <c r="U261" s="2">
        <v>262</v>
      </c>
      <c r="V261" s="2">
        <v>8</v>
      </c>
      <c r="W261" s="2">
        <f>Table11[[#This Row],[takeprofit]]-Table11[[#This Row],[stoploss]]</f>
        <v>-0.28999999999999998</v>
      </c>
    </row>
    <row r="262" spans="1:23" x14ac:dyDescent="0.25">
      <c r="A262" s="2">
        <f>(Table11[[#This Row],[profit]] * 1.074 * 1000) - (Table11[[#This Row],[positions]] * 0.08)</f>
        <v>-10.0635999999984</v>
      </c>
      <c r="B262" s="2" t="s">
        <v>23</v>
      </c>
      <c r="C262" s="2">
        <v>744</v>
      </c>
      <c r="D262" s="2" t="s">
        <v>30</v>
      </c>
      <c r="E262" s="2">
        <v>0.18</v>
      </c>
      <c r="F262" s="2">
        <v>0.09</v>
      </c>
      <c r="G262" s="2">
        <v>150</v>
      </c>
      <c r="H262" s="2">
        <v>960</v>
      </c>
      <c r="I262" s="2">
        <v>0.25</v>
      </c>
      <c r="J262" s="2">
        <v>107</v>
      </c>
      <c r="K262" s="2">
        <v>-1.3999999999985101E-3</v>
      </c>
      <c r="L262" s="2">
        <v>-1.18999999999987E-2</v>
      </c>
      <c r="M262" s="2">
        <v>0.47663551401869197</v>
      </c>
      <c r="N262" s="2">
        <v>0.54205607476635498</v>
      </c>
      <c r="O262" s="3">
        <v>-1.30841121495188E-5</v>
      </c>
      <c r="P262" s="3">
        <v>-4.5161290322532701E-5</v>
      </c>
      <c r="Q262" s="2">
        <v>3.45161290322581</v>
      </c>
      <c r="R262" s="2">
        <v>0.61538461538461497</v>
      </c>
      <c r="S262" s="2">
        <v>247</v>
      </c>
      <c r="T262" s="2">
        <v>66</v>
      </c>
      <c r="U262" s="2">
        <v>26</v>
      </c>
      <c r="V262" s="2">
        <v>15</v>
      </c>
      <c r="W262" s="2">
        <f>Table11[[#This Row],[takeprofit]]-Table11[[#This Row],[stoploss]]</f>
        <v>-7.0000000000000007E-2</v>
      </c>
    </row>
    <row r="263" spans="1:23" x14ac:dyDescent="0.25">
      <c r="A263" s="2">
        <f>(Table11[[#This Row],[profit]] * 1.074 * 1000) - (Table11[[#This Row],[positions]] * 0.08)</f>
        <v>-9.6689999999982703</v>
      </c>
      <c r="B263" s="2" t="s">
        <v>23</v>
      </c>
      <c r="C263" s="2">
        <v>744</v>
      </c>
      <c r="D263" s="2" t="s">
        <v>30</v>
      </c>
      <c r="E263" s="2">
        <v>0.23</v>
      </c>
      <c r="F263" s="2">
        <v>0.14000000000000001</v>
      </c>
      <c r="G263" s="2">
        <v>180</v>
      </c>
      <c r="H263" s="2">
        <v>540</v>
      </c>
      <c r="I263" s="2">
        <v>0.28000000000000003</v>
      </c>
      <c r="J263" s="2">
        <v>141</v>
      </c>
      <c r="K263" s="2">
        <v>1.5000000000016101E-3</v>
      </c>
      <c r="L263" s="2">
        <v>-6.6999999999988197E-3</v>
      </c>
      <c r="M263" s="2">
        <v>0.51773049645390101</v>
      </c>
      <c r="N263" s="2">
        <v>0.53191489361702105</v>
      </c>
      <c r="O263" s="3">
        <v>1.06382978723519E-5</v>
      </c>
      <c r="P263" s="3">
        <v>4.8387096774245501E-5</v>
      </c>
      <c r="Q263" s="2">
        <v>4.5483870967741904</v>
      </c>
      <c r="R263" s="2">
        <v>0.61538461538461497</v>
      </c>
      <c r="S263" s="2">
        <v>245</v>
      </c>
      <c r="T263" s="2">
        <v>97</v>
      </c>
      <c r="U263" s="2">
        <v>28</v>
      </c>
      <c r="V263" s="2">
        <v>16</v>
      </c>
      <c r="W263" s="2">
        <f>Table11[[#This Row],[takeprofit]]-Table11[[#This Row],[stoploss]]</f>
        <v>-5.0000000000000017E-2</v>
      </c>
    </row>
    <row r="264" spans="1:23" x14ac:dyDescent="0.25">
      <c r="A264" s="2">
        <f>(Table11[[#This Row],[profit]] * 1.074 * 1000) - (Table11[[#This Row],[positions]] * 0.08)</f>
        <v>-8.9324000000013513</v>
      </c>
      <c r="B264" s="2" t="s">
        <v>23</v>
      </c>
      <c r="C264" s="2">
        <v>744</v>
      </c>
      <c r="D264" s="2" t="s">
        <v>30</v>
      </c>
      <c r="E264" s="2">
        <v>7.0000000000000007E-2</v>
      </c>
      <c r="F264" s="2">
        <v>7.0000000000000007E-2</v>
      </c>
      <c r="G264" s="2">
        <v>30</v>
      </c>
      <c r="H264" s="2">
        <v>1080</v>
      </c>
      <c r="I264" s="2">
        <v>0.1</v>
      </c>
      <c r="J264" s="2">
        <v>211</v>
      </c>
      <c r="K264" s="2">
        <v>7.3999999999987401E-3</v>
      </c>
      <c r="L264" s="2">
        <v>-5.0000000000038902E-4</v>
      </c>
      <c r="M264" s="2">
        <v>0.46919431279620899</v>
      </c>
      <c r="N264" s="2">
        <v>0.54502369668246398</v>
      </c>
      <c r="O264" s="3">
        <v>3.5071090047387397E-5</v>
      </c>
      <c r="P264" s="2">
        <v>2.3870967741931401E-4</v>
      </c>
      <c r="Q264" s="2">
        <v>6.8064516129032304</v>
      </c>
      <c r="R264" s="2">
        <v>0.61538461538461497</v>
      </c>
      <c r="S264" s="2">
        <v>48</v>
      </c>
      <c r="T264" s="2">
        <v>124</v>
      </c>
      <c r="U264" s="2">
        <v>61</v>
      </c>
      <c r="V264" s="2">
        <v>26</v>
      </c>
      <c r="W264" s="2">
        <f>Table11[[#This Row],[takeprofit]]-Table11[[#This Row],[stoploss]]</f>
        <v>-0.03</v>
      </c>
    </row>
    <row r="265" spans="1:23" x14ac:dyDescent="0.25">
      <c r="A265" s="2">
        <f>(Table11[[#This Row],[profit]] * 1.074 * 1000) - (Table11[[#This Row],[positions]] * 0.08)</f>
        <v>-9.6261999999990113</v>
      </c>
      <c r="B265" s="2" t="s">
        <v>23</v>
      </c>
      <c r="C265" s="2">
        <v>744</v>
      </c>
      <c r="D265" s="2" t="s">
        <v>30</v>
      </c>
      <c r="E265" s="2">
        <v>0.17</v>
      </c>
      <c r="F265" s="2">
        <v>0.15</v>
      </c>
      <c r="G265" s="2">
        <v>210</v>
      </c>
      <c r="H265" s="2">
        <v>540</v>
      </c>
      <c r="I265" s="2">
        <v>0.13</v>
      </c>
      <c r="J265" s="2">
        <v>170</v>
      </c>
      <c r="K265" s="2">
        <v>3.70000000000092E-3</v>
      </c>
      <c r="L265" s="2">
        <v>-1.0899999999998401E-2</v>
      </c>
      <c r="M265" s="2">
        <v>0.53529411764705903</v>
      </c>
      <c r="N265" s="2">
        <v>0.5</v>
      </c>
      <c r="O265" s="3">
        <v>2.1764705882358401E-5</v>
      </c>
      <c r="P265" s="2">
        <v>1.19354838709707E-4</v>
      </c>
      <c r="Q265" s="2">
        <v>5.4838709677419404</v>
      </c>
      <c r="R265" s="2">
        <v>0.66666666666666696</v>
      </c>
      <c r="S265" s="2">
        <v>194</v>
      </c>
      <c r="T265" s="2">
        <v>54</v>
      </c>
      <c r="U265" s="2">
        <v>54</v>
      </c>
      <c r="V265" s="2">
        <v>62</v>
      </c>
      <c r="W265" s="2">
        <f>Table11[[#This Row],[takeprofit]]-Table11[[#This Row],[stoploss]]</f>
        <v>4.0000000000000008E-2</v>
      </c>
    </row>
    <row r="266" spans="1:23" x14ac:dyDescent="0.25">
      <c r="A266" s="2">
        <f>(Table11[[#This Row],[profit]] * 1.074 * 1000) - (Table11[[#This Row],[positions]] * 0.08)</f>
        <v>-9.7927999999986586</v>
      </c>
      <c r="B266" s="2" t="s">
        <v>23</v>
      </c>
      <c r="C266" s="2">
        <v>744</v>
      </c>
      <c r="D266" s="2" t="s">
        <v>30</v>
      </c>
      <c r="E266" s="2">
        <v>0.31</v>
      </c>
      <c r="F266" s="2">
        <v>0.08</v>
      </c>
      <c r="G266" s="2">
        <v>120</v>
      </c>
      <c r="H266" s="2">
        <v>780</v>
      </c>
      <c r="I266" s="2">
        <v>0.06</v>
      </c>
      <c r="J266" s="2">
        <v>160</v>
      </c>
      <c r="K266" s="2">
        <v>2.8000000000012498E-3</v>
      </c>
      <c r="L266" s="2">
        <v>-1.8999999999997901E-3</v>
      </c>
      <c r="M266" s="2">
        <v>0.48125000000000001</v>
      </c>
      <c r="N266" s="2">
        <v>0.375</v>
      </c>
      <c r="O266" s="3">
        <v>1.7500000000007801E-5</v>
      </c>
      <c r="P266" s="3">
        <v>9.0322580645201496E-5</v>
      </c>
      <c r="Q266" s="2">
        <v>5.1612903225806503</v>
      </c>
      <c r="R266" s="2">
        <v>0.61538461538461497</v>
      </c>
      <c r="S266" s="2">
        <v>137</v>
      </c>
      <c r="T266" s="2">
        <v>62</v>
      </c>
      <c r="U266" s="2">
        <v>9</v>
      </c>
      <c r="V266" s="2">
        <v>89</v>
      </c>
      <c r="W266" s="2">
        <f>Table11[[#This Row],[takeprofit]]-Table11[[#This Row],[stoploss]]</f>
        <v>0.25</v>
      </c>
    </row>
    <row r="267" spans="1:23" x14ac:dyDescent="0.25">
      <c r="A267" s="2">
        <f>(Table11[[#This Row],[profit]] * 1.074 * 1000) - (Table11[[#This Row],[positions]] * 0.08)</f>
        <v>-5.9970000000027923</v>
      </c>
      <c r="B267" s="2" t="s">
        <v>23</v>
      </c>
      <c r="C267" s="2">
        <v>744</v>
      </c>
      <c r="D267" s="2" t="s">
        <v>30</v>
      </c>
      <c r="E267" s="2">
        <v>0.21</v>
      </c>
      <c r="F267" s="2">
        <v>0.21</v>
      </c>
      <c r="G267" s="2">
        <v>30</v>
      </c>
      <c r="H267" s="2">
        <v>240</v>
      </c>
      <c r="I267" s="2">
        <v>0.18</v>
      </c>
      <c r="J267" s="2">
        <v>471</v>
      </c>
      <c r="K267" s="2">
        <v>2.94999999999974E-2</v>
      </c>
      <c r="L267" s="2">
        <v>-4.2000000000006503E-3</v>
      </c>
      <c r="M267" s="2">
        <v>0.55201698513800401</v>
      </c>
      <c r="N267" s="2">
        <v>0.48195329087048799</v>
      </c>
      <c r="O267" s="3">
        <v>6.2632696390652696E-5</v>
      </c>
      <c r="P267" s="2">
        <v>9.5161290322572296E-4</v>
      </c>
      <c r="Q267" s="2">
        <v>15.193548387096801</v>
      </c>
      <c r="R267" s="2">
        <v>0.58333333333333304</v>
      </c>
      <c r="S267" s="2">
        <v>53</v>
      </c>
      <c r="T267" s="2">
        <v>440</v>
      </c>
      <c r="U267" s="2">
        <v>15</v>
      </c>
      <c r="V267" s="2">
        <v>16</v>
      </c>
      <c r="W267" s="2">
        <f>Table11[[#This Row],[takeprofit]]-Table11[[#This Row],[stoploss]]</f>
        <v>0.03</v>
      </c>
    </row>
    <row r="268" spans="1:23" x14ac:dyDescent="0.25">
      <c r="A268" s="2">
        <f>(Table11[[#This Row],[profit]] * 1.074 * 1000) - (Table11[[#This Row],[positions]] * 0.08)</f>
        <v>-9.254599999998689</v>
      </c>
      <c r="B268" s="2" t="s">
        <v>23</v>
      </c>
      <c r="C268" s="2">
        <v>744</v>
      </c>
      <c r="D268" s="2" t="s">
        <v>30</v>
      </c>
      <c r="E268" s="2">
        <v>0.28000000000000003</v>
      </c>
      <c r="F268" s="2">
        <v>0.21</v>
      </c>
      <c r="G268" s="2">
        <v>120</v>
      </c>
      <c r="H268" s="2">
        <v>900</v>
      </c>
      <c r="I268" s="2">
        <v>0.06</v>
      </c>
      <c r="J268" s="2">
        <v>211</v>
      </c>
      <c r="K268" s="2">
        <v>7.1000000000012199E-3</v>
      </c>
      <c r="L268" s="2">
        <v>-1.9999999999997802E-3</v>
      </c>
      <c r="M268" s="2">
        <v>0.43601895734597201</v>
      </c>
      <c r="N268" s="2">
        <v>0.38388625592417103</v>
      </c>
      <c r="O268" s="3">
        <v>3.3649289099531799E-5</v>
      </c>
      <c r="P268" s="2">
        <v>2.2903225806455499E-4</v>
      </c>
      <c r="Q268" s="2">
        <v>6.8064516129032304</v>
      </c>
      <c r="R268" s="2">
        <v>0.53846153846153799</v>
      </c>
      <c r="S268" s="2">
        <v>92</v>
      </c>
      <c r="T268" s="2">
        <v>79</v>
      </c>
      <c r="U268" s="2">
        <v>14</v>
      </c>
      <c r="V268" s="2">
        <v>118</v>
      </c>
      <c r="W268" s="2">
        <f>Table11[[#This Row],[takeprofit]]-Table11[[#This Row],[stoploss]]</f>
        <v>0.22000000000000003</v>
      </c>
    </row>
    <row r="269" spans="1:23" x14ac:dyDescent="0.25">
      <c r="A269" s="2">
        <f>(Table11[[#This Row],[profit]] * 1.074 * 1000) - (Table11[[#This Row],[positions]] * 0.08)</f>
        <v>-10.473399999999152</v>
      </c>
      <c r="B269" s="2" t="s">
        <v>23</v>
      </c>
      <c r="C269" s="2">
        <v>744</v>
      </c>
      <c r="D269" s="2" t="s">
        <v>30</v>
      </c>
      <c r="E269" s="2">
        <v>0.2</v>
      </c>
      <c r="F269" s="2">
        <v>0.13</v>
      </c>
      <c r="G269" s="2">
        <v>120</v>
      </c>
      <c r="H269" s="2">
        <v>1140</v>
      </c>
      <c r="I269" s="2">
        <v>0.1</v>
      </c>
      <c r="J269" s="2">
        <v>143</v>
      </c>
      <c r="K269" s="2">
        <v>9.0000000000078895E-4</v>
      </c>
      <c r="L269" s="2">
        <v>-1.4999999999989501E-3</v>
      </c>
      <c r="M269" s="2">
        <v>0.46153846153846201</v>
      </c>
      <c r="N269" s="2">
        <v>0.482517482517483</v>
      </c>
      <c r="O269" s="3">
        <v>6.2937062937118103E-6</v>
      </c>
      <c r="P269" s="3">
        <v>2.9032258064541602E-5</v>
      </c>
      <c r="Q269" s="2">
        <v>4.6129032258064502</v>
      </c>
      <c r="R269" s="2">
        <v>0.58333333333333304</v>
      </c>
      <c r="S269" s="2">
        <v>142</v>
      </c>
      <c r="T269" s="2">
        <v>72</v>
      </c>
      <c r="U269" s="2">
        <v>22</v>
      </c>
      <c r="V269" s="2">
        <v>49</v>
      </c>
      <c r="W269" s="2">
        <f>Table11[[#This Row],[takeprofit]]-Table11[[#This Row],[stoploss]]</f>
        <v>0.1</v>
      </c>
    </row>
    <row r="270" spans="1:23" x14ac:dyDescent="0.25">
      <c r="A270" s="2">
        <f>(Table11[[#This Row],[profit]] * 1.074 * 1000) - (Table11[[#This Row],[positions]] * 0.08)</f>
        <v>-9.8233999999992694</v>
      </c>
      <c r="B270" s="2" t="s">
        <v>23</v>
      </c>
      <c r="C270" s="2">
        <v>744</v>
      </c>
      <c r="D270" s="2" t="s">
        <v>30</v>
      </c>
      <c r="E270" s="2">
        <v>0.18</v>
      </c>
      <c r="F270" s="2">
        <v>0.11</v>
      </c>
      <c r="G270" s="2">
        <v>120</v>
      </c>
      <c r="H270" s="2">
        <v>240</v>
      </c>
      <c r="I270" s="2">
        <v>0.27</v>
      </c>
      <c r="J270" s="2">
        <v>202</v>
      </c>
      <c r="K270" s="2">
        <v>5.9000000000006799E-3</v>
      </c>
      <c r="L270" s="2">
        <v>-8.69999999999993E-3</v>
      </c>
      <c r="M270" s="2">
        <v>0.52970297029702995</v>
      </c>
      <c r="N270" s="2">
        <v>0.50990099009901002</v>
      </c>
      <c r="O270" s="3">
        <v>2.92079207920826E-5</v>
      </c>
      <c r="P270" s="2">
        <v>1.9032258064518299E-4</v>
      </c>
      <c r="Q270" s="2">
        <v>6.5161290322580596</v>
      </c>
      <c r="R270" s="2">
        <v>0.58333333333333304</v>
      </c>
      <c r="S270" s="2">
        <v>173</v>
      </c>
      <c r="T270" s="2">
        <v>152</v>
      </c>
      <c r="U270" s="2">
        <v>36</v>
      </c>
      <c r="V270" s="2">
        <v>13</v>
      </c>
      <c r="W270" s="2">
        <f>Table11[[#This Row],[takeprofit]]-Table11[[#This Row],[stoploss]]</f>
        <v>-9.0000000000000024E-2</v>
      </c>
    </row>
    <row r="271" spans="1:23" x14ac:dyDescent="0.25">
      <c r="A271" s="2">
        <f>(Table11[[#This Row],[profit]] * 1.074 * 1000) - (Table11[[#This Row],[positions]] * 0.08)</f>
        <v>-5.1243999999994614</v>
      </c>
      <c r="B271" s="2" t="s">
        <v>23</v>
      </c>
      <c r="C271" s="2">
        <v>744</v>
      </c>
      <c r="D271" s="2" t="s">
        <v>30</v>
      </c>
      <c r="E271" s="2">
        <v>0.01</v>
      </c>
      <c r="F271" s="2">
        <v>0.18</v>
      </c>
      <c r="G271" s="2">
        <v>60</v>
      </c>
      <c r="H271" s="2">
        <v>300</v>
      </c>
      <c r="I271" s="2">
        <v>0.3</v>
      </c>
      <c r="J271" s="2">
        <v>593</v>
      </c>
      <c r="K271" s="2">
        <v>3.9400000000000497E-2</v>
      </c>
      <c r="L271" s="2">
        <v>1.99999999999978E-4</v>
      </c>
      <c r="M271" s="2">
        <v>0.54131534569983097</v>
      </c>
      <c r="N271" s="2">
        <v>0.82967959527824597</v>
      </c>
      <c r="O271" s="3">
        <v>6.6441821247892997E-5</v>
      </c>
      <c r="P271" s="2">
        <v>1.2709677419355E-3</v>
      </c>
      <c r="Q271" s="2">
        <v>19.129032258064498</v>
      </c>
      <c r="R271" s="2">
        <v>0.75</v>
      </c>
      <c r="S271" s="2">
        <v>37</v>
      </c>
      <c r="T271" s="2">
        <v>100</v>
      </c>
      <c r="U271" s="2">
        <v>489</v>
      </c>
      <c r="V271" s="2">
        <v>4</v>
      </c>
      <c r="W271" s="2">
        <f>Table11[[#This Row],[takeprofit]]-Table11[[#This Row],[stoploss]]</f>
        <v>-0.28999999999999998</v>
      </c>
    </row>
    <row r="272" spans="1:23" x14ac:dyDescent="0.25">
      <c r="A272" s="2">
        <f>(Table11[[#This Row],[profit]] * 1.074 * 1000) - (Table11[[#This Row],[positions]] * 0.08)</f>
        <v>-8.2701999999999991</v>
      </c>
      <c r="B272" s="2" t="s">
        <v>23</v>
      </c>
      <c r="C272" s="2">
        <v>744</v>
      </c>
      <c r="D272" s="2" t="s">
        <v>30</v>
      </c>
      <c r="E272" s="2">
        <v>0.28999999999999998</v>
      </c>
      <c r="F272" s="2">
        <v>0.19</v>
      </c>
      <c r="G272" s="2">
        <v>30</v>
      </c>
      <c r="H272" s="2">
        <v>600</v>
      </c>
      <c r="I272" s="2">
        <v>0.31</v>
      </c>
      <c r="J272" s="2">
        <v>341</v>
      </c>
      <c r="K272" s="2">
        <v>1.77E-2</v>
      </c>
      <c r="L272" s="2">
        <v>-2.9999999999998899E-3</v>
      </c>
      <c r="M272" s="2">
        <v>0.51612903225806495</v>
      </c>
      <c r="N272" s="2">
        <v>0.46627565982404701</v>
      </c>
      <c r="O272" s="3">
        <v>5.1906158357771402E-5</v>
      </c>
      <c r="P272" s="2">
        <v>5.7096774193548497E-4</v>
      </c>
      <c r="Q272" s="2">
        <v>11</v>
      </c>
      <c r="R272" s="2">
        <v>0.58333333333333304</v>
      </c>
      <c r="S272" s="2">
        <v>62</v>
      </c>
      <c r="T272" s="2">
        <v>336</v>
      </c>
      <c r="U272" s="2">
        <v>4</v>
      </c>
      <c r="V272" s="2">
        <v>1</v>
      </c>
      <c r="W272" s="2">
        <f>Table11[[#This Row],[takeprofit]]-Table11[[#This Row],[stoploss]]</f>
        <v>-2.0000000000000018E-2</v>
      </c>
    </row>
    <row r="273" spans="1:23" x14ac:dyDescent="0.25">
      <c r="A273" s="2">
        <f>(Table11[[#This Row],[profit]] * 1.074 * 1000) - (Table11[[#This Row],[positions]] * 0.08)</f>
        <v>-10.622399999999571</v>
      </c>
      <c r="B273" s="2" t="s">
        <v>23</v>
      </c>
      <c r="C273" s="2">
        <v>744</v>
      </c>
      <c r="D273" s="2" t="s">
        <v>30</v>
      </c>
      <c r="E273" s="2">
        <v>0.15</v>
      </c>
      <c r="F273" s="2">
        <v>0.09</v>
      </c>
      <c r="G273" s="2">
        <v>150</v>
      </c>
      <c r="H273" s="2">
        <v>420</v>
      </c>
      <c r="I273" s="2">
        <v>0.21</v>
      </c>
      <c r="J273" s="2">
        <v>165</v>
      </c>
      <c r="K273" s="2">
        <v>2.4000000000004001E-3</v>
      </c>
      <c r="L273" s="2">
        <v>-1.6099999999999799E-2</v>
      </c>
      <c r="M273" s="2">
        <v>0.55151515151515196</v>
      </c>
      <c r="N273" s="2">
        <v>0.527272727272727</v>
      </c>
      <c r="O273" s="3">
        <v>1.4545454545456999E-5</v>
      </c>
      <c r="P273" s="3">
        <v>7.7419354838722599E-5</v>
      </c>
      <c r="Q273" s="2">
        <v>5.32258064516129</v>
      </c>
      <c r="R273" s="2">
        <v>0.46153846153846201</v>
      </c>
      <c r="S273" s="2">
        <v>189</v>
      </c>
      <c r="T273" s="2">
        <v>86</v>
      </c>
      <c r="U273" s="2">
        <v>50</v>
      </c>
      <c r="V273" s="2">
        <v>28</v>
      </c>
      <c r="W273" s="2">
        <f>Table11[[#This Row],[takeprofit]]-Table11[[#This Row],[stoploss]]</f>
        <v>-0.06</v>
      </c>
    </row>
    <row r="274" spans="1:23" x14ac:dyDescent="0.25">
      <c r="A274" s="2">
        <f>(Table11[[#This Row],[profit]] * 1.074 * 1000) - (Table11[[#This Row],[positions]] * 0.08)</f>
        <v>-10.335199999999183</v>
      </c>
      <c r="B274" s="2" t="s">
        <v>23</v>
      </c>
      <c r="C274" s="2">
        <v>744</v>
      </c>
      <c r="D274" s="2" t="s">
        <v>30</v>
      </c>
      <c r="E274" s="2">
        <v>0.17</v>
      </c>
      <c r="F274" s="2">
        <v>0.13</v>
      </c>
      <c r="G274" s="2">
        <v>120</v>
      </c>
      <c r="H274" s="2">
        <v>300</v>
      </c>
      <c r="I274" s="2">
        <v>0.24</v>
      </c>
      <c r="J274" s="2">
        <v>199</v>
      </c>
      <c r="K274" s="2">
        <v>5.2000000000007596E-3</v>
      </c>
      <c r="L274" s="2">
        <v>-6.6000000000001604E-3</v>
      </c>
      <c r="M274" s="2">
        <v>0.54773869346733695</v>
      </c>
      <c r="N274" s="2">
        <v>0.52763819095477404</v>
      </c>
      <c r="O274" s="3">
        <v>2.6130653266335499E-5</v>
      </c>
      <c r="P274" s="2">
        <v>1.67741935483895E-4</v>
      </c>
      <c r="Q274" s="2">
        <v>6.4193548387096797</v>
      </c>
      <c r="R274" s="2">
        <v>0.66666666666666696</v>
      </c>
      <c r="S274" s="2">
        <v>170</v>
      </c>
      <c r="T274" s="2">
        <v>134</v>
      </c>
      <c r="U274" s="2">
        <v>46</v>
      </c>
      <c r="V274" s="2">
        <v>18</v>
      </c>
      <c r="W274" s="2">
        <f>Table11[[#This Row],[takeprofit]]-Table11[[#This Row],[stoploss]]</f>
        <v>-6.9999999999999979E-2</v>
      </c>
    </row>
    <row r="275" spans="1:23" x14ac:dyDescent="0.25">
      <c r="A275" s="2">
        <f>(Table11[[#This Row],[profit]] * 1.074 * 1000) - (Table11[[#This Row],[positions]] * 0.08)</f>
        <v>-9.0417999999993555</v>
      </c>
      <c r="B275" s="2" t="s">
        <v>23</v>
      </c>
      <c r="C275" s="2">
        <v>744</v>
      </c>
      <c r="D275" s="2" t="s">
        <v>30</v>
      </c>
      <c r="E275" s="2">
        <v>0.05</v>
      </c>
      <c r="F275" s="2">
        <v>0.19</v>
      </c>
      <c r="G275" s="2">
        <v>210</v>
      </c>
      <c r="H275" s="2">
        <v>1020</v>
      </c>
      <c r="I275" s="2">
        <v>0.06</v>
      </c>
      <c r="J275" s="2">
        <v>305</v>
      </c>
      <c r="K275" s="2">
        <v>1.43000000000006E-2</v>
      </c>
      <c r="L275" s="2">
        <v>-5.4999999999993899E-3</v>
      </c>
      <c r="M275" s="2">
        <v>0.49180327868852503</v>
      </c>
      <c r="N275" s="2">
        <v>0.58688524590163904</v>
      </c>
      <c r="O275" s="3">
        <v>4.68852459016415E-5</v>
      </c>
      <c r="P275" s="2">
        <v>4.6129032258066601E-4</v>
      </c>
      <c r="Q275" s="2">
        <v>9.8387096774193594</v>
      </c>
      <c r="R275" s="2">
        <v>0.66666666666666696</v>
      </c>
      <c r="S275" s="2">
        <v>47</v>
      </c>
      <c r="T275" s="2">
        <v>6</v>
      </c>
      <c r="U275" s="2">
        <v>176</v>
      </c>
      <c r="V275" s="2">
        <v>123</v>
      </c>
      <c r="W275" s="2">
        <f>Table11[[#This Row],[takeprofit]]-Table11[[#This Row],[stoploss]]</f>
        <v>-9.999999999999995E-3</v>
      </c>
    </row>
    <row r="276" spans="1:23" x14ac:dyDescent="0.25">
      <c r="A276" s="2">
        <f>(Table11[[#This Row],[profit]] * 1.074 * 1000) - (Table11[[#This Row],[positions]] * 0.08)</f>
        <v>-9.5733999999981751</v>
      </c>
      <c r="B276" s="2" t="s">
        <v>23</v>
      </c>
      <c r="C276" s="2">
        <v>744</v>
      </c>
      <c r="D276" s="2" t="s">
        <v>30</v>
      </c>
      <c r="E276" s="2">
        <v>0.04</v>
      </c>
      <c r="F276" s="2">
        <v>0.11</v>
      </c>
      <c r="G276" s="2">
        <v>30</v>
      </c>
      <c r="H276" s="2">
        <v>1140</v>
      </c>
      <c r="I276" s="2">
        <v>0.24</v>
      </c>
      <c r="J276" s="2">
        <v>266</v>
      </c>
      <c r="K276" s="2">
        <v>1.09000000000017E-2</v>
      </c>
      <c r="L276" s="2">
        <v>-8.6999999999997097E-3</v>
      </c>
      <c r="M276" s="2">
        <v>0.43609022556390997</v>
      </c>
      <c r="N276" s="2">
        <v>0.55639097744360899</v>
      </c>
      <c r="O276" s="3">
        <v>4.0977443609028903E-5</v>
      </c>
      <c r="P276" s="2">
        <v>3.5161290322586097E-4</v>
      </c>
      <c r="Q276" s="2">
        <v>8.5806451612903203</v>
      </c>
      <c r="R276" s="2">
        <v>0.61538461538461497</v>
      </c>
      <c r="S276" s="2">
        <v>63</v>
      </c>
      <c r="T276" s="2">
        <v>150</v>
      </c>
      <c r="U276" s="2">
        <v>115</v>
      </c>
      <c r="V276" s="2">
        <v>1</v>
      </c>
      <c r="W276" s="2">
        <f>Table11[[#This Row],[takeprofit]]-Table11[[#This Row],[stoploss]]</f>
        <v>-0.19999999999999998</v>
      </c>
    </row>
    <row r="277" spans="1:23" x14ac:dyDescent="0.25">
      <c r="A277" s="2">
        <f>(Table11[[#This Row],[profit]] * 1.074 * 1000) - (Table11[[#This Row],[positions]] * 0.08)</f>
        <v>-8.9825999999958093</v>
      </c>
      <c r="B277" s="2" t="s">
        <v>23</v>
      </c>
      <c r="C277" s="2">
        <v>744</v>
      </c>
      <c r="D277" s="2" t="s">
        <v>30</v>
      </c>
      <c r="E277" s="2">
        <v>0.04</v>
      </c>
      <c r="F277" s="2">
        <v>0.2</v>
      </c>
      <c r="G277" s="2">
        <v>60</v>
      </c>
      <c r="H277" s="2">
        <v>840</v>
      </c>
      <c r="I277" s="2">
        <v>0.13</v>
      </c>
      <c r="J277" s="2">
        <v>315</v>
      </c>
      <c r="K277" s="2">
        <v>1.51000000000039E-2</v>
      </c>
      <c r="L277" s="2">
        <v>-1.5999999999998201E-3</v>
      </c>
      <c r="M277" s="2">
        <v>0.50793650793650802</v>
      </c>
      <c r="N277" s="2">
        <v>0.70476190476190503</v>
      </c>
      <c r="O277" s="3">
        <v>4.7936507936520301E-5</v>
      </c>
      <c r="P277" s="2">
        <v>4.8709677419367403E-4</v>
      </c>
      <c r="Q277" s="2">
        <v>10.1612903225806</v>
      </c>
      <c r="R277" s="2">
        <v>0.69230769230769196</v>
      </c>
      <c r="S277" s="2">
        <v>56</v>
      </c>
      <c r="T277" s="2">
        <v>83</v>
      </c>
      <c r="U277" s="2">
        <v>199</v>
      </c>
      <c r="V277" s="2">
        <v>33</v>
      </c>
      <c r="W277" s="2">
        <f>Table11[[#This Row],[takeprofit]]-Table11[[#This Row],[stoploss]]</f>
        <v>-0.09</v>
      </c>
    </row>
    <row r="278" spans="1:23" x14ac:dyDescent="0.25">
      <c r="A278" s="2">
        <f>(Table11[[#This Row],[profit]] * 1.074 * 1000) - (Table11[[#This Row],[positions]] * 0.08)</f>
        <v>-10.609200000000495</v>
      </c>
      <c r="B278" s="2" t="s">
        <v>23</v>
      </c>
      <c r="C278" s="2">
        <v>744</v>
      </c>
      <c r="D278" s="2" t="s">
        <v>30</v>
      </c>
      <c r="E278" s="2">
        <v>0.26</v>
      </c>
      <c r="F278" s="2">
        <v>0.16</v>
      </c>
      <c r="G278" s="2">
        <v>180</v>
      </c>
      <c r="H278" s="2">
        <v>1080</v>
      </c>
      <c r="I278" s="2">
        <v>0.05</v>
      </c>
      <c r="J278" s="2">
        <v>189</v>
      </c>
      <c r="K278" s="2">
        <v>4.19999999999954E-3</v>
      </c>
      <c r="L278" s="2">
        <v>-1.5999999999998201E-3</v>
      </c>
      <c r="M278" s="2">
        <v>0.46560846560846603</v>
      </c>
      <c r="N278" s="2">
        <v>0.32804232804232802</v>
      </c>
      <c r="O278" s="3">
        <v>2.2222222222219801E-5</v>
      </c>
      <c r="P278" s="2">
        <v>1.3548387096772699E-4</v>
      </c>
      <c r="Q278" s="2">
        <v>6.0967741935483897</v>
      </c>
      <c r="R278" s="2">
        <v>0.66666666666666696</v>
      </c>
      <c r="S278" s="2">
        <v>119</v>
      </c>
      <c r="T278" s="2">
        <v>50</v>
      </c>
      <c r="U278" s="2">
        <v>20</v>
      </c>
      <c r="V278" s="2">
        <v>119</v>
      </c>
      <c r="W278" s="2">
        <f>Table11[[#This Row],[takeprofit]]-Table11[[#This Row],[stoploss]]</f>
        <v>0.21000000000000002</v>
      </c>
    </row>
    <row r="279" spans="1:23" x14ac:dyDescent="0.25">
      <c r="A279" s="2">
        <f>(Table11[[#This Row],[profit]] * 1.074 * 1000) - (Table11[[#This Row],[positions]] * 0.08)</f>
        <v>-11.444400000000407</v>
      </c>
      <c r="B279" s="2" t="s">
        <v>23</v>
      </c>
      <c r="C279" s="2">
        <v>744</v>
      </c>
      <c r="D279" s="2" t="s">
        <v>30</v>
      </c>
      <c r="E279" s="2">
        <v>0.1</v>
      </c>
      <c r="F279" s="2">
        <v>0.09</v>
      </c>
      <c r="G279" s="2">
        <v>180</v>
      </c>
      <c r="H279" s="2">
        <v>660</v>
      </c>
      <c r="I279" s="2">
        <v>0.27</v>
      </c>
      <c r="J279" s="2">
        <v>135</v>
      </c>
      <c r="K279" s="2">
        <v>-6.0000000000037801E-4</v>
      </c>
      <c r="L279" s="2">
        <v>-1.16000000000007E-2</v>
      </c>
      <c r="M279" s="2">
        <v>0.53333333333333299</v>
      </c>
      <c r="N279" s="2">
        <v>0.60740740740740695</v>
      </c>
      <c r="O279" s="3">
        <v>-4.4444444444472402E-6</v>
      </c>
      <c r="P279" s="3">
        <v>-1.9354838709689601E-5</v>
      </c>
      <c r="Q279" s="2">
        <v>4.3548387096774199</v>
      </c>
      <c r="R279" s="2">
        <v>0.53846153846153799</v>
      </c>
      <c r="S279" s="2">
        <v>206</v>
      </c>
      <c r="T279" s="2">
        <v>53</v>
      </c>
      <c r="U279" s="2">
        <v>68</v>
      </c>
      <c r="V279" s="2">
        <v>14</v>
      </c>
      <c r="W279" s="2">
        <f>Table11[[#This Row],[takeprofit]]-Table11[[#This Row],[stoploss]]</f>
        <v>-0.17</v>
      </c>
    </row>
    <row r="280" spans="1:23" x14ac:dyDescent="0.25">
      <c r="A280" s="2">
        <f>(Table11[[#This Row],[profit]] * 1.074 * 1000) - (Table11[[#This Row],[positions]] * 0.08)</f>
        <v>-11.340199999999367</v>
      </c>
      <c r="B280" s="2" t="s">
        <v>23</v>
      </c>
      <c r="C280" s="2">
        <v>744</v>
      </c>
      <c r="D280" s="2" t="s">
        <v>30</v>
      </c>
      <c r="E280" s="2">
        <v>0.19</v>
      </c>
      <c r="F280" s="2">
        <v>0.19</v>
      </c>
      <c r="G280" s="2">
        <v>120</v>
      </c>
      <c r="H280" s="2">
        <v>600</v>
      </c>
      <c r="I280" s="2">
        <v>0.2</v>
      </c>
      <c r="J280" s="2">
        <v>178</v>
      </c>
      <c r="K280" s="2">
        <v>2.7000000000005899E-3</v>
      </c>
      <c r="L280" s="2">
        <v>-4.9000000000001299E-3</v>
      </c>
      <c r="M280" s="2">
        <v>0.52808988764044895</v>
      </c>
      <c r="N280" s="2">
        <v>0.49438202247190999</v>
      </c>
      <c r="O280" s="3">
        <v>1.5168539325846E-5</v>
      </c>
      <c r="P280" s="3">
        <v>8.7096774193567403E-5</v>
      </c>
      <c r="Q280" s="2">
        <v>5.7419354838709697</v>
      </c>
      <c r="R280" s="2">
        <v>0.5</v>
      </c>
      <c r="S280" s="2">
        <v>160</v>
      </c>
      <c r="T280" s="2">
        <v>121</v>
      </c>
      <c r="U280" s="2">
        <v>34</v>
      </c>
      <c r="V280" s="2">
        <v>23</v>
      </c>
      <c r="W280" s="2">
        <f>Table11[[#This Row],[takeprofit]]-Table11[[#This Row],[stoploss]]</f>
        <v>-1.0000000000000009E-2</v>
      </c>
    </row>
    <row r="281" spans="1:23" x14ac:dyDescent="0.25">
      <c r="A281" s="2">
        <f>(Table11[[#This Row],[profit]] * 1.074 * 1000) - (Table11[[#This Row],[positions]] * 0.08)</f>
        <v>-12.401199999999314</v>
      </c>
      <c r="B281" s="2" t="s">
        <v>23</v>
      </c>
      <c r="C281" s="2">
        <v>744</v>
      </c>
      <c r="D281" s="2" t="s">
        <v>30</v>
      </c>
      <c r="E281" s="2">
        <v>0.26</v>
      </c>
      <c r="F281" s="2">
        <v>0.11</v>
      </c>
      <c r="G281" s="2">
        <v>210</v>
      </c>
      <c r="H281" s="2">
        <v>1080</v>
      </c>
      <c r="I281" s="2">
        <v>0.16</v>
      </c>
      <c r="J281" s="2">
        <v>104</v>
      </c>
      <c r="K281" s="2">
        <v>-3.7999999999993599E-3</v>
      </c>
      <c r="L281" s="2">
        <v>-9.7999999999998106E-3</v>
      </c>
      <c r="M281" s="2">
        <v>0.41346153846153799</v>
      </c>
      <c r="N281" s="2">
        <v>0.46153846153846201</v>
      </c>
      <c r="O281" s="3">
        <v>-3.6538461538455398E-5</v>
      </c>
      <c r="P281" s="2">
        <v>-1.2258064516127001E-4</v>
      </c>
      <c r="Q281" s="2">
        <v>3.3548387096774199</v>
      </c>
      <c r="R281" s="2">
        <v>0.53846153846153799</v>
      </c>
      <c r="S281" s="2">
        <v>250</v>
      </c>
      <c r="T281" s="2">
        <v>55</v>
      </c>
      <c r="U281" s="2">
        <v>18</v>
      </c>
      <c r="V281" s="2">
        <v>31</v>
      </c>
      <c r="W281" s="2">
        <f>Table11[[#This Row],[takeprofit]]-Table11[[#This Row],[stoploss]]</f>
        <v>0.1</v>
      </c>
    </row>
    <row r="282" spans="1:23" x14ac:dyDescent="0.25">
      <c r="A282" s="2">
        <f>(Table11[[#This Row],[profit]] * 1.074 * 1000) - (Table11[[#This Row],[positions]] * 0.08)</f>
        <v>-11.122000000000828</v>
      </c>
      <c r="B282" s="2" t="s">
        <v>23</v>
      </c>
      <c r="C282" s="2">
        <v>744</v>
      </c>
      <c r="D282" s="2" t="s">
        <v>30</v>
      </c>
      <c r="E282" s="2">
        <v>0.28999999999999998</v>
      </c>
      <c r="F282" s="2">
        <v>0.21</v>
      </c>
      <c r="G282" s="2">
        <v>90</v>
      </c>
      <c r="H282" s="2">
        <v>1020</v>
      </c>
      <c r="I282" s="2">
        <v>0.05</v>
      </c>
      <c r="J282" s="2">
        <v>233</v>
      </c>
      <c r="K282" s="2">
        <v>6.9999999999992299E-3</v>
      </c>
      <c r="L282" s="2">
        <v>-5.9000000000004604E-3</v>
      </c>
      <c r="M282" s="2">
        <v>0.450643776824034</v>
      </c>
      <c r="N282" s="2">
        <v>0.37339055793991399</v>
      </c>
      <c r="O282" s="3">
        <v>3.0042918454932301E-5</v>
      </c>
      <c r="P282" s="2">
        <v>2.2580645161287801E-4</v>
      </c>
      <c r="Q282" s="2">
        <v>7.5161290322580596</v>
      </c>
      <c r="R282" s="2">
        <v>0.61538461538461497</v>
      </c>
      <c r="S282" s="2">
        <v>88</v>
      </c>
      <c r="T282" s="2">
        <v>94</v>
      </c>
      <c r="U282" s="2">
        <v>11</v>
      </c>
      <c r="V282" s="2">
        <v>128</v>
      </c>
      <c r="W282" s="2">
        <f>Table11[[#This Row],[takeprofit]]-Table11[[#This Row],[stoploss]]</f>
        <v>0.24</v>
      </c>
    </row>
    <row r="283" spans="1:23" x14ac:dyDescent="0.25">
      <c r="A283" s="2">
        <f>(Table11[[#This Row],[profit]] * 1.074 * 1000) - (Table11[[#This Row],[positions]] * 0.08)</f>
        <v>-12.442800000000215</v>
      </c>
      <c r="B283" s="2" t="s">
        <v>23</v>
      </c>
      <c r="C283" s="2">
        <v>744</v>
      </c>
      <c r="D283" s="2" t="s">
        <v>30</v>
      </c>
      <c r="E283" s="2">
        <v>0.31</v>
      </c>
      <c r="F283" s="2">
        <v>0.16</v>
      </c>
      <c r="G283" s="2">
        <v>210</v>
      </c>
      <c r="H283" s="2">
        <v>540</v>
      </c>
      <c r="I283" s="2">
        <v>0.28999999999999998</v>
      </c>
      <c r="J283" s="2">
        <v>126</v>
      </c>
      <c r="K283" s="2">
        <v>-2.2000000000002001E-3</v>
      </c>
      <c r="L283" s="2">
        <v>-4.5999999999994899E-3</v>
      </c>
      <c r="M283" s="2">
        <v>0.53174603174603197</v>
      </c>
      <c r="N283" s="2">
        <v>0.48412698412698402</v>
      </c>
      <c r="O283" s="3">
        <v>-1.7460317460319099E-5</v>
      </c>
      <c r="P283" s="3">
        <v>-7.0967741935490394E-5</v>
      </c>
      <c r="Q283" s="2">
        <v>4.0645161290322598</v>
      </c>
      <c r="R283" s="2">
        <v>0.41666666666666702</v>
      </c>
      <c r="S283" s="2">
        <v>288</v>
      </c>
      <c r="T283" s="2">
        <v>99</v>
      </c>
      <c r="U283" s="2">
        <v>16</v>
      </c>
      <c r="V283" s="2">
        <v>11</v>
      </c>
      <c r="W283" s="2">
        <f>Table11[[#This Row],[takeprofit]]-Table11[[#This Row],[stoploss]]</f>
        <v>2.0000000000000018E-2</v>
      </c>
    </row>
    <row r="284" spans="1:23" x14ac:dyDescent="0.25">
      <c r="A284" s="2">
        <f>(Table11[[#This Row],[profit]] * 1.074 * 1000) - (Table11[[#This Row],[positions]] * 0.08)</f>
        <v>-12.043799999997528</v>
      </c>
      <c r="B284" s="2" t="s">
        <v>23</v>
      </c>
      <c r="C284" s="2">
        <v>744</v>
      </c>
      <c r="D284" s="2" t="s">
        <v>30</v>
      </c>
      <c r="E284" s="2">
        <v>0.2</v>
      </c>
      <c r="F284" s="2">
        <v>0.18</v>
      </c>
      <c r="G284" s="2">
        <v>210</v>
      </c>
      <c r="H284" s="2">
        <v>360</v>
      </c>
      <c r="I284" s="2">
        <v>0.16</v>
      </c>
      <c r="J284" s="2">
        <v>168</v>
      </c>
      <c r="K284" s="2">
        <v>1.3000000000023E-3</v>
      </c>
      <c r="L284" s="2">
        <v>-2.7999999999999102E-3</v>
      </c>
      <c r="M284" s="2">
        <v>0.5</v>
      </c>
      <c r="N284" s="2">
        <v>0.52976190476190499</v>
      </c>
      <c r="O284" s="3">
        <v>7.7380952381089195E-6</v>
      </c>
      <c r="P284" s="3">
        <v>4.1935483871041898E-5</v>
      </c>
      <c r="Q284" s="2">
        <v>5.4193548387096797</v>
      </c>
      <c r="R284" s="2">
        <v>0.66666666666666696</v>
      </c>
      <c r="S284" s="2">
        <v>219</v>
      </c>
      <c r="T284" s="2">
        <v>74</v>
      </c>
      <c r="U284" s="2">
        <v>46</v>
      </c>
      <c r="V284" s="2">
        <v>47</v>
      </c>
      <c r="W284" s="2">
        <f>Table11[[#This Row],[takeprofit]]-Table11[[#This Row],[stoploss]]</f>
        <v>4.0000000000000008E-2</v>
      </c>
    </row>
    <row r="285" spans="1:23" x14ac:dyDescent="0.25">
      <c r="A285" s="2">
        <f>(Table11[[#This Row],[profit]] * 1.074 * 1000) - (Table11[[#This Row],[positions]] * 0.08)</f>
        <v>-11.76099999999898</v>
      </c>
      <c r="B285" s="2" t="s">
        <v>23</v>
      </c>
      <c r="C285" s="2">
        <v>744</v>
      </c>
      <c r="D285" s="2" t="s">
        <v>30</v>
      </c>
      <c r="E285" s="2">
        <v>0.1</v>
      </c>
      <c r="F285" s="2">
        <v>0.16</v>
      </c>
      <c r="G285" s="2">
        <v>150</v>
      </c>
      <c r="H285" s="2">
        <v>780</v>
      </c>
      <c r="I285" s="2">
        <v>0.1</v>
      </c>
      <c r="J285" s="2">
        <v>194</v>
      </c>
      <c r="K285" s="2">
        <v>3.5000000000009498E-3</v>
      </c>
      <c r="L285" s="2">
        <v>-9.0999999999989995E-3</v>
      </c>
      <c r="M285" s="2">
        <v>0.53092783505154595</v>
      </c>
      <c r="N285" s="2">
        <v>0.536082474226804</v>
      </c>
      <c r="O285" s="3">
        <v>1.8041237113406901E-5</v>
      </c>
      <c r="P285" s="2">
        <v>1.1290322580648201E-4</v>
      </c>
      <c r="Q285" s="2">
        <v>6.2580645161290303</v>
      </c>
      <c r="R285" s="2">
        <v>0.66666666666666696</v>
      </c>
      <c r="S285" s="2">
        <v>127</v>
      </c>
      <c r="T285" s="2">
        <v>43</v>
      </c>
      <c r="U285" s="2">
        <v>80</v>
      </c>
      <c r="V285" s="2">
        <v>71</v>
      </c>
      <c r="W285" s="2">
        <f>Table11[[#This Row],[takeprofit]]-Table11[[#This Row],[stoploss]]</f>
        <v>0</v>
      </c>
    </row>
    <row r="286" spans="1:23" x14ac:dyDescent="0.25">
      <c r="A286" s="2">
        <f>(Table11[[#This Row],[profit]] * 1.074 * 1000) - (Table11[[#This Row],[positions]] * 0.08)</f>
        <v>-12.630200000000677</v>
      </c>
      <c r="B286" s="2" t="s">
        <v>23</v>
      </c>
      <c r="C286" s="2">
        <v>744</v>
      </c>
      <c r="D286" s="2" t="s">
        <v>30</v>
      </c>
      <c r="E286" s="2">
        <v>0.14000000000000001</v>
      </c>
      <c r="F286" s="2">
        <v>0.11</v>
      </c>
      <c r="G286" s="2">
        <v>210</v>
      </c>
      <c r="H286" s="2">
        <v>960</v>
      </c>
      <c r="I286" s="2">
        <v>0.14000000000000001</v>
      </c>
      <c r="J286" s="2">
        <v>127</v>
      </c>
      <c r="K286" s="2">
        <v>-2.3000000000006301E-3</v>
      </c>
      <c r="L286" s="2">
        <v>-5.3000000000007503E-3</v>
      </c>
      <c r="M286" s="2">
        <v>0.45669291338582702</v>
      </c>
      <c r="N286" s="2">
        <v>0.535433070866142</v>
      </c>
      <c r="O286" s="3">
        <v>-1.8110236220477401E-5</v>
      </c>
      <c r="P286" s="3">
        <v>-7.4193548387117305E-5</v>
      </c>
      <c r="Q286" s="2">
        <v>4.0967741935483897</v>
      </c>
      <c r="R286" s="2">
        <v>0.61538461538461497</v>
      </c>
      <c r="S286" s="2">
        <v>216</v>
      </c>
      <c r="T286" s="2">
        <v>38</v>
      </c>
      <c r="U286" s="2">
        <v>47</v>
      </c>
      <c r="V286" s="2">
        <v>42</v>
      </c>
      <c r="W286" s="2">
        <f>Table11[[#This Row],[takeprofit]]-Table11[[#This Row],[stoploss]]</f>
        <v>0</v>
      </c>
    </row>
    <row r="287" spans="1:23" x14ac:dyDescent="0.25">
      <c r="A287" s="2">
        <f>(Table11[[#This Row],[profit]] * 1.074 * 1000) - (Table11[[#This Row],[positions]] * 0.08)</f>
        <v>-10.21219999999839</v>
      </c>
      <c r="B287" s="2" t="s">
        <v>23</v>
      </c>
      <c r="C287" s="2">
        <v>744</v>
      </c>
      <c r="D287" s="2" t="s">
        <v>30</v>
      </c>
      <c r="E287" s="2">
        <v>0.11</v>
      </c>
      <c r="F287" s="2">
        <v>0.22</v>
      </c>
      <c r="G287" s="2">
        <v>210</v>
      </c>
      <c r="H287" s="2">
        <v>120</v>
      </c>
      <c r="I287" s="2">
        <v>0.1</v>
      </c>
      <c r="J287" s="2">
        <v>325</v>
      </c>
      <c r="K287" s="2">
        <v>1.47000000000015E-2</v>
      </c>
      <c r="L287" s="2">
        <v>-1.42999999999989E-2</v>
      </c>
      <c r="M287" s="2">
        <v>0.56923076923076898</v>
      </c>
      <c r="N287" s="2">
        <v>0.51384615384615395</v>
      </c>
      <c r="O287" s="3">
        <v>4.5230769230773797E-5</v>
      </c>
      <c r="P287" s="2">
        <v>4.7419354838714503E-4</v>
      </c>
      <c r="Q287" s="2">
        <v>10.4838709677419</v>
      </c>
      <c r="R287" s="2">
        <v>0.58333333333333304</v>
      </c>
      <c r="S287" s="2">
        <v>99</v>
      </c>
      <c r="T287" s="2">
        <v>41</v>
      </c>
      <c r="U287" s="2">
        <v>142</v>
      </c>
      <c r="V287" s="2">
        <v>141</v>
      </c>
      <c r="W287" s="2">
        <f>Table11[[#This Row],[takeprofit]]-Table11[[#This Row],[stoploss]]</f>
        <v>9.999999999999995E-3</v>
      </c>
    </row>
    <row r="288" spans="1:23" x14ac:dyDescent="0.25">
      <c r="A288" s="2">
        <f>(Table11[[#This Row],[profit]] * 1.074 * 1000) - (Table11[[#This Row],[positions]] * 0.08)</f>
        <v>-12.151199999999431</v>
      </c>
      <c r="B288" s="2" t="s">
        <v>23</v>
      </c>
      <c r="C288" s="2">
        <v>744</v>
      </c>
      <c r="D288" s="2" t="s">
        <v>30</v>
      </c>
      <c r="E288" s="2">
        <v>0.28000000000000003</v>
      </c>
      <c r="F288" s="2">
        <v>0.2</v>
      </c>
      <c r="G288" s="2">
        <v>150</v>
      </c>
      <c r="H288" s="2">
        <v>600</v>
      </c>
      <c r="I288" s="2">
        <v>0.12</v>
      </c>
      <c r="J288" s="2">
        <v>168</v>
      </c>
      <c r="K288" s="2">
        <v>1.2000000000005301E-3</v>
      </c>
      <c r="L288" s="2">
        <v>-1.8000000000000199E-3</v>
      </c>
      <c r="M288" s="2">
        <v>0.52976190476190499</v>
      </c>
      <c r="N288" s="2">
        <v>0.48809523809523803</v>
      </c>
      <c r="O288" s="3">
        <v>7.1428571428603199E-6</v>
      </c>
      <c r="P288" s="3">
        <v>3.8709677419372101E-5</v>
      </c>
      <c r="Q288" s="2">
        <v>5.4193548387096797</v>
      </c>
      <c r="R288" s="2">
        <v>0.61538461538461497</v>
      </c>
      <c r="S288" s="2">
        <v>172</v>
      </c>
      <c r="T288" s="2">
        <v>88</v>
      </c>
      <c r="U288" s="2">
        <v>19</v>
      </c>
      <c r="V288" s="2">
        <v>61</v>
      </c>
      <c r="W288" s="2">
        <f>Table11[[#This Row],[takeprofit]]-Table11[[#This Row],[stoploss]]</f>
        <v>0.16000000000000003</v>
      </c>
    </row>
    <row r="289" spans="1:23" x14ac:dyDescent="0.25">
      <c r="A289" s="2">
        <f>(Table11[[#This Row],[profit]] * 1.074 * 1000) - (Table11[[#This Row],[positions]] * 0.08)</f>
        <v>-11.277599999998518</v>
      </c>
      <c r="B289" s="2" t="s">
        <v>23</v>
      </c>
      <c r="C289" s="2">
        <v>744</v>
      </c>
      <c r="D289" s="2" t="s">
        <v>30</v>
      </c>
      <c r="E289" s="2">
        <v>0.09</v>
      </c>
      <c r="F289" s="2">
        <v>0.21</v>
      </c>
      <c r="G289" s="2">
        <v>60</v>
      </c>
      <c r="H289" s="2">
        <v>960</v>
      </c>
      <c r="I289" s="2">
        <v>0.17</v>
      </c>
      <c r="J289" s="2">
        <v>243</v>
      </c>
      <c r="K289" s="2">
        <v>7.60000000000138E-3</v>
      </c>
      <c r="L289" s="2">
        <v>-2.59999999999994E-3</v>
      </c>
      <c r="M289" s="2">
        <v>0.47325102880658398</v>
      </c>
      <c r="N289" s="2">
        <v>0.59670781893004099</v>
      </c>
      <c r="O289" s="3">
        <v>3.1275720164614698E-5</v>
      </c>
      <c r="P289" s="2">
        <v>2.4516129032262502E-4</v>
      </c>
      <c r="Q289" s="2">
        <v>7.8387096774193497</v>
      </c>
      <c r="R289" s="2">
        <v>0.61538461538461497</v>
      </c>
      <c r="S289" s="2">
        <v>81</v>
      </c>
      <c r="T289" s="2">
        <v>147</v>
      </c>
      <c r="U289" s="2">
        <v>76</v>
      </c>
      <c r="V289" s="2">
        <v>20</v>
      </c>
      <c r="W289" s="2">
        <f>Table11[[#This Row],[takeprofit]]-Table11[[#This Row],[stoploss]]</f>
        <v>-8.0000000000000016E-2</v>
      </c>
    </row>
    <row r="290" spans="1:23" x14ac:dyDescent="0.25">
      <c r="A290" s="2">
        <f>(Table11[[#This Row],[profit]] * 1.074 * 1000) - (Table11[[#This Row],[positions]] * 0.08)</f>
        <v>-11.473799999999551</v>
      </c>
      <c r="B290" s="2" t="s">
        <v>23</v>
      </c>
      <c r="C290" s="2">
        <v>744</v>
      </c>
      <c r="D290" s="2" t="s">
        <v>30</v>
      </c>
      <c r="E290" s="2">
        <v>0.16</v>
      </c>
      <c r="F290" s="2">
        <v>0.17</v>
      </c>
      <c r="G290" s="2">
        <v>120</v>
      </c>
      <c r="H290" s="2">
        <v>1020</v>
      </c>
      <c r="I290" s="2">
        <v>0.05</v>
      </c>
      <c r="J290" s="2">
        <v>228</v>
      </c>
      <c r="K290" s="2">
        <v>6.3000000000004198E-3</v>
      </c>
      <c r="L290" s="2">
        <v>-1.0999999999998799E-3</v>
      </c>
      <c r="M290" s="2">
        <v>0.47807017543859598</v>
      </c>
      <c r="N290" s="2">
        <v>0.37280701754385998</v>
      </c>
      <c r="O290" s="3">
        <v>2.7631578947370202E-5</v>
      </c>
      <c r="P290" s="2">
        <v>2.0322580645162601E-4</v>
      </c>
      <c r="Q290" s="2">
        <v>7.3548387096774199</v>
      </c>
      <c r="R290" s="2">
        <v>0.66666666666666696</v>
      </c>
      <c r="S290" s="2">
        <v>88</v>
      </c>
      <c r="T290" s="2">
        <v>52</v>
      </c>
      <c r="U290" s="2">
        <v>45</v>
      </c>
      <c r="V290" s="2">
        <v>131</v>
      </c>
      <c r="W290" s="2">
        <f>Table11[[#This Row],[takeprofit]]-Table11[[#This Row],[stoploss]]</f>
        <v>0.11</v>
      </c>
    </row>
    <row r="291" spans="1:23" x14ac:dyDescent="0.25">
      <c r="A291" s="2">
        <f>(Table11[[#This Row],[profit]] * 1.074 * 1000) - (Table11[[#This Row],[positions]] * 0.08)</f>
        <v>-10.51580000000161</v>
      </c>
      <c r="B291" s="2" t="s">
        <v>23</v>
      </c>
      <c r="C291" s="2">
        <v>744</v>
      </c>
      <c r="D291" s="2" t="s">
        <v>30</v>
      </c>
      <c r="E291" s="2">
        <v>0.02</v>
      </c>
      <c r="F291" s="2">
        <v>0.08</v>
      </c>
      <c r="G291" s="2">
        <v>30</v>
      </c>
      <c r="H291" s="2">
        <v>1020</v>
      </c>
      <c r="I291" s="2">
        <v>0.13</v>
      </c>
      <c r="J291" s="2">
        <v>310</v>
      </c>
      <c r="K291" s="2">
        <v>1.3299999999998501E-2</v>
      </c>
      <c r="L291" s="2">
        <v>-9.10000000000033E-3</v>
      </c>
      <c r="M291" s="2">
        <v>0.47741935483871001</v>
      </c>
      <c r="N291" s="2">
        <v>0.68387096774193501</v>
      </c>
      <c r="O291" s="3">
        <v>4.2903225806446897E-5</v>
      </c>
      <c r="P291" s="2">
        <v>4.2903225806446903E-4</v>
      </c>
      <c r="Q291" s="2">
        <v>10</v>
      </c>
      <c r="R291" s="2">
        <v>0.61538461538461497</v>
      </c>
      <c r="S291" s="2">
        <v>53</v>
      </c>
      <c r="T291" s="2">
        <v>91</v>
      </c>
      <c r="U291" s="2">
        <v>201</v>
      </c>
      <c r="V291" s="2">
        <v>18</v>
      </c>
      <c r="W291" s="2">
        <f>Table11[[#This Row],[takeprofit]]-Table11[[#This Row],[stoploss]]</f>
        <v>-0.11</v>
      </c>
    </row>
    <row r="292" spans="1:23" x14ac:dyDescent="0.25">
      <c r="A292" s="2">
        <f>(Table11[[#This Row],[profit]] * 1.074 * 1000) - (Table11[[#This Row],[positions]] * 0.08)</f>
        <v>-10.960799999999352</v>
      </c>
      <c r="B292" s="2" t="s">
        <v>23</v>
      </c>
      <c r="C292" s="2">
        <v>744</v>
      </c>
      <c r="D292" s="2" t="s">
        <v>30</v>
      </c>
      <c r="E292" s="2">
        <v>0.16</v>
      </c>
      <c r="F292" s="2">
        <v>0.17</v>
      </c>
      <c r="G292" s="2">
        <v>30</v>
      </c>
      <c r="H292" s="2">
        <v>960</v>
      </c>
      <c r="I292" s="2">
        <v>0.24</v>
      </c>
      <c r="J292" s="2">
        <v>282</v>
      </c>
      <c r="K292" s="2">
        <v>1.0800000000000601E-2</v>
      </c>
      <c r="L292" s="2">
        <v>-2.89999999999924E-3</v>
      </c>
      <c r="M292" s="2">
        <v>0.48581560283687902</v>
      </c>
      <c r="N292" s="2">
        <v>0.46099290780141799</v>
      </c>
      <c r="O292" s="3">
        <v>3.8297872340427598E-5</v>
      </c>
      <c r="P292" s="2">
        <v>3.4838709677421199E-4</v>
      </c>
      <c r="Q292" s="2">
        <v>9.0967741935483897</v>
      </c>
      <c r="R292" s="2">
        <v>0.58333333333333304</v>
      </c>
      <c r="S292" s="2">
        <v>69</v>
      </c>
      <c r="T292" s="2">
        <v>266</v>
      </c>
      <c r="U292" s="2">
        <v>15</v>
      </c>
      <c r="V292" s="2">
        <v>1</v>
      </c>
      <c r="W292" s="2">
        <f>Table11[[#This Row],[takeprofit]]-Table11[[#This Row],[stoploss]]</f>
        <v>-7.9999999999999988E-2</v>
      </c>
    </row>
    <row r="293" spans="1:23" x14ac:dyDescent="0.25">
      <c r="A293" s="2">
        <f>(Table11[[#This Row],[profit]] * 1.074 * 1000) - (Table11[[#This Row],[positions]] * 0.08)</f>
        <v>-12.589600000000429</v>
      </c>
      <c r="B293" s="2" t="s">
        <v>23</v>
      </c>
      <c r="C293" s="2">
        <v>744</v>
      </c>
      <c r="D293" s="2" t="s">
        <v>30</v>
      </c>
      <c r="E293" s="2">
        <v>0.17</v>
      </c>
      <c r="F293" s="2">
        <v>0.14000000000000001</v>
      </c>
      <c r="G293" s="2">
        <v>210</v>
      </c>
      <c r="H293" s="2">
        <v>300</v>
      </c>
      <c r="I293" s="2">
        <v>0.27</v>
      </c>
      <c r="J293" s="2">
        <v>152</v>
      </c>
      <c r="K293" s="2">
        <v>-4.0000000000039998E-4</v>
      </c>
      <c r="L293" s="2">
        <v>-8.1999999999995393E-3</v>
      </c>
      <c r="M293" s="2">
        <v>0.55263157894736803</v>
      </c>
      <c r="N293" s="2">
        <v>0.57894736842105299</v>
      </c>
      <c r="O293" s="3">
        <v>-2.6315789473710499E-6</v>
      </c>
      <c r="P293" s="3">
        <v>-1.29032258064645E-5</v>
      </c>
      <c r="Q293" s="2">
        <v>4.9032258064516103</v>
      </c>
      <c r="R293" s="2">
        <v>0.41666666666666702</v>
      </c>
      <c r="S293" s="2">
        <v>242</v>
      </c>
      <c r="T293" s="2">
        <v>83</v>
      </c>
      <c r="U293" s="2">
        <v>47</v>
      </c>
      <c r="V293" s="2">
        <v>21</v>
      </c>
      <c r="W293" s="2">
        <f>Table11[[#This Row],[takeprofit]]-Table11[[#This Row],[stoploss]]</f>
        <v>-0.1</v>
      </c>
    </row>
    <row r="294" spans="1:23" x14ac:dyDescent="0.25">
      <c r="A294" s="2">
        <f>(Table11[[#This Row],[profit]] * 1.074 * 1000) - (Table11[[#This Row],[positions]] * 0.08)</f>
        <v>-12.982000000001793</v>
      </c>
      <c r="B294" s="2" t="s">
        <v>23</v>
      </c>
      <c r="C294" s="2">
        <v>744</v>
      </c>
      <c r="D294" s="2" t="s">
        <v>30</v>
      </c>
      <c r="E294" s="2">
        <v>7.0000000000000007E-2</v>
      </c>
      <c r="F294" s="2">
        <v>0.09</v>
      </c>
      <c r="G294" s="2">
        <v>180</v>
      </c>
      <c r="H294" s="2">
        <v>1080</v>
      </c>
      <c r="I294" s="2">
        <v>0.28999999999999998</v>
      </c>
      <c r="J294" s="2">
        <v>122</v>
      </c>
      <c r="K294" s="2">
        <v>-3.0000000000016702E-3</v>
      </c>
      <c r="L294" s="2">
        <v>-1.30000000000003E-2</v>
      </c>
      <c r="M294" s="2">
        <v>0.51639344262295095</v>
      </c>
      <c r="N294" s="2">
        <v>0.65573770491803296</v>
      </c>
      <c r="O294" s="3">
        <v>-2.4590163934439899E-5</v>
      </c>
      <c r="P294" s="3">
        <v>-9.6774193548440898E-5</v>
      </c>
      <c r="Q294" s="2">
        <v>3.9354838709677402</v>
      </c>
      <c r="R294" s="2">
        <v>0.38461538461538503</v>
      </c>
      <c r="S294" s="2">
        <v>175</v>
      </c>
      <c r="T294" s="2">
        <v>39</v>
      </c>
      <c r="U294" s="2">
        <v>73</v>
      </c>
      <c r="V294" s="2">
        <v>10</v>
      </c>
      <c r="W294" s="2">
        <f>Table11[[#This Row],[takeprofit]]-Table11[[#This Row],[stoploss]]</f>
        <v>-0.21999999999999997</v>
      </c>
    </row>
    <row r="295" spans="1:23" x14ac:dyDescent="0.25">
      <c r="A295" s="2">
        <f>(Table11[[#This Row],[profit]] * 1.074 * 1000) - (Table11[[#This Row],[positions]] * 0.08)</f>
        <v>-12.612599999999775</v>
      </c>
      <c r="B295" s="2" t="s">
        <v>23</v>
      </c>
      <c r="C295" s="2">
        <v>744</v>
      </c>
      <c r="D295" s="2" t="s">
        <v>30</v>
      </c>
      <c r="E295" s="2">
        <v>0.14000000000000001</v>
      </c>
      <c r="F295" s="2">
        <v>0.13</v>
      </c>
      <c r="G295" s="2">
        <v>120</v>
      </c>
      <c r="H295" s="2">
        <v>840</v>
      </c>
      <c r="I295" s="2">
        <v>0.16</v>
      </c>
      <c r="J295" s="2">
        <v>159</v>
      </c>
      <c r="K295" s="2">
        <v>1.00000000000211E-4</v>
      </c>
      <c r="L295" s="2">
        <v>-8.7999999999992494E-3</v>
      </c>
      <c r="M295" s="2">
        <v>0.47169811320754701</v>
      </c>
      <c r="N295" s="2">
        <v>0.52830188679245305</v>
      </c>
      <c r="O295" s="3">
        <v>6.2893081761138998E-7</v>
      </c>
      <c r="P295" s="3">
        <v>3.2258064516197099E-6</v>
      </c>
      <c r="Q295" s="2">
        <v>5.1290322580645196</v>
      </c>
      <c r="R295" s="2">
        <v>0.61538461538461497</v>
      </c>
      <c r="S295" s="2">
        <v>176</v>
      </c>
      <c r="T295" s="2">
        <v>85</v>
      </c>
      <c r="U295" s="2">
        <v>45</v>
      </c>
      <c r="V295" s="2">
        <v>29</v>
      </c>
      <c r="W295" s="2">
        <f>Table11[[#This Row],[takeprofit]]-Table11[[#This Row],[stoploss]]</f>
        <v>-1.999999999999999E-2</v>
      </c>
    </row>
    <row r="296" spans="1:23" x14ac:dyDescent="0.25">
      <c r="A296" s="2">
        <f>(Table11[[#This Row],[profit]] * 1.074 * 1000) - (Table11[[#This Row],[positions]] * 0.08)</f>
        <v>-11.741200000000259</v>
      </c>
      <c r="B296" s="2" t="s">
        <v>23</v>
      </c>
      <c r="C296" s="2">
        <v>744</v>
      </c>
      <c r="D296" s="2" t="s">
        <v>30</v>
      </c>
      <c r="E296" s="2">
        <v>0.04</v>
      </c>
      <c r="F296" s="2">
        <v>0.1</v>
      </c>
      <c r="G296" s="2">
        <v>180</v>
      </c>
      <c r="H296" s="2">
        <v>1020</v>
      </c>
      <c r="I296" s="2">
        <v>0.1</v>
      </c>
      <c r="J296" s="2">
        <v>230</v>
      </c>
      <c r="K296" s="2">
        <v>6.1999999999997604E-3</v>
      </c>
      <c r="L296" s="2">
        <v>-1.1699999999998901E-2</v>
      </c>
      <c r="M296" s="2">
        <v>0.48260869565217401</v>
      </c>
      <c r="N296" s="2">
        <v>0.68695652173913002</v>
      </c>
      <c r="O296" s="3">
        <v>2.6956521739129399E-5</v>
      </c>
      <c r="P296" s="2">
        <v>1.9999999999999199E-4</v>
      </c>
      <c r="Q296" s="2">
        <v>7.4193548387096797</v>
      </c>
      <c r="R296" s="2">
        <v>0.53846153846153799</v>
      </c>
      <c r="S296" s="2">
        <v>49</v>
      </c>
      <c r="T296" s="2">
        <v>11</v>
      </c>
      <c r="U296" s="2">
        <v>158</v>
      </c>
      <c r="V296" s="2">
        <v>61</v>
      </c>
      <c r="W296" s="2">
        <f>Table11[[#This Row],[takeprofit]]-Table11[[#This Row],[stoploss]]</f>
        <v>-6.0000000000000005E-2</v>
      </c>
    </row>
    <row r="297" spans="1:23" x14ac:dyDescent="0.25">
      <c r="A297" s="2">
        <f>(Table11[[#This Row],[profit]] * 1.074 * 1000) - (Table11[[#This Row],[positions]] * 0.08)</f>
        <v>-12.471200000000859</v>
      </c>
      <c r="B297" s="2" t="s">
        <v>23</v>
      </c>
      <c r="C297" s="2">
        <v>744</v>
      </c>
      <c r="D297" s="2" t="s">
        <v>30</v>
      </c>
      <c r="E297" s="2">
        <v>0.25</v>
      </c>
      <c r="F297" s="2">
        <v>0.2</v>
      </c>
      <c r="G297" s="2">
        <v>210</v>
      </c>
      <c r="H297" s="2">
        <v>60</v>
      </c>
      <c r="I297" s="2">
        <v>0.22</v>
      </c>
      <c r="J297" s="2">
        <v>172</v>
      </c>
      <c r="K297" s="2">
        <v>1.1999999999992E-3</v>
      </c>
      <c r="L297" s="2">
        <v>-2.7000000000000399E-2</v>
      </c>
      <c r="M297" s="2">
        <v>0.581395348837209</v>
      </c>
      <c r="N297" s="2">
        <v>0.5</v>
      </c>
      <c r="O297" s="3">
        <v>6.9767441860418701E-6</v>
      </c>
      <c r="P297" s="3">
        <v>3.8709677419329099E-5</v>
      </c>
      <c r="Q297" s="2">
        <v>5.5483870967741904</v>
      </c>
      <c r="R297" s="2">
        <v>0.58333333333333304</v>
      </c>
      <c r="S297" s="2">
        <v>247</v>
      </c>
      <c r="T297" s="2">
        <v>102</v>
      </c>
      <c r="U297" s="2">
        <v>31</v>
      </c>
      <c r="V297" s="2">
        <v>38</v>
      </c>
      <c r="W297" s="2">
        <f>Table11[[#This Row],[takeprofit]]-Table11[[#This Row],[stoploss]]</f>
        <v>0.03</v>
      </c>
    </row>
    <row r="298" spans="1:23" x14ac:dyDescent="0.25">
      <c r="A298" s="2">
        <f>(Table11[[#This Row],[profit]] * 1.074 * 1000) - (Table11[[#This Row],[positions]] * 0.08)</f>
        <v>-12.633399999998437</v>
      </c>
      <c r="B298" s="2" t="s">
        <v>23</v>
      </c>
      <c r="C298" s="2">
        <v>744</v>
      </c>
      <c r="D298" s="2" t="s">
        <v>30</v>
      </c>
      <c r="E298" s="2">
        <v>0.15</v>
      </c>
      <c r="F298" s="2">
        <v>0.11</v>
      </c>
      <c r="G298" s="2">
        <v>150</v>
      </c>
      <c r="H298" s="2">
        <v>360</v>
      </c>
      <c r="I298" s="2">
        <v>0.25</v>
      </c>
      <c r="J298" s="2">
        <v>170</v>
      </c>
      <c r="K298" s="2">
        <v>9.0000000000145497E-4</v>
      </c>
      <c r="L298" s="2">
        <v>-1.3299999999999E-2</v>
      </c>
      <c r="M298" s="2">
        <v>0.54705882352941204</v>
      </c>
      <c r="N298" s="2">
        <v>0.52941176470588203</v>
      </c>
      <c r="O298" s="3">
        <v>5.2941176470673798E-6</v>
      </c>
      <c r="P298" s="3">
        <v>2.9032258064563099E-5</v>
      </c>
      <c r="Q298" s="2">
        <v>5.4838709677419404</v>
      </c>
      <c r="R298" s="2">
        <v>0.5</v>
      </c>
      <c r="S298" s="2">
        <v>193</v>
      </c>
      <c r="T298" s="2">
        <v>100</v>
      </c>
      <c r="U298" s="2">
        <v>52</v>
      </c>
      <c r="V298" s="2">
        <v>17</v>
      </c>
      <c r="W298" s="2">
        <f>Table11[[#This Row],[takeprofit]]-Table11[[#This Row],[stoploss]]</f>
        <v>-0.1</v>
      </c>
    </row>
    <row r="299" spans="1:23" x14ac:dyDescent="0.25">
      <c r="A299" s="2">
        <f>(Table11[[#This Row],[profit]] * 1.074 * 1000) - (Table11[[#This Row],[positions]] * 0.08)</f>
        <v>-11.337800000000755</v>
      </c>
      <c r="B299" s="2" t="s">
        <v>23</v>
      </c>
      <c r="C299" s="2">
        <v>744</v>
      </c>
      <c r="D299" s="2" t="s">
        <v>30</v>
      </c>
      <c r="E299" s="2">
        <v>0.17</v>
      </c>
      <c r="F299" s="2">
        <v>0.22</v>
      </c>
      <c r="G299" s="2">
        <v>30</v>
      </c>
      <c r="H299" s="2">
        <v>1140</v>
      </c>
      <c r="I299" s="2">
        <v>0.31</v>
      </c>
      <c r="J299" s="2">
        <v>280</v>
      </c>
      <c r="K299" s="2">
        <v>1.0299999999999299E-2</v>
      </c>
      <c r="L299" s="2">
        <v>-5.9999999999993403E-4</v>
      </c>
      <c r="M299" s="2">
        <v>0.49285714285714299</v>
      </c>
      <c r="N299" s="2">
        <v>0.46428571428571402</v>
      </c>
      <c r="O299" s="3">
        <v>3.6785714285711803E-5</v>
      </c>
      <c r="P299" s="2">
        <v>3.3225806451610702E-4</v>
      </c>
      <c r="Q299" s="2">
        <v>9.0322580645161299</v>
      </c>
      <c r="R299" s="2">
        <v>0.75</v>
      </c>
      <c r="S299" s="2">
        <v>69</v>
      </c>
      <c r="T299" s="2">
        <v>266</v>
      </c>
      <c r="U299" s="2">
        <v>13</v>
      </c>
      <c r="V299" s="2">
        <v>1</v>
      </c>
      <c r="W299" s="2">
        <f>Table11[[#This Row],[takeprofit]]-Table11[[#This Row],[stoploss]]</f>
        <v>-0.13999999999999999</v>
      </c>
    </row>
    <row r="300" spans="1:23" x14ac:dyDescent="0.25">
      <c r="A300" s="2">
        <f>(Table11[[#This Row],[profit]] * 1.074 * 1000) - (Table11[[#This Row],[positions]] * 0.08)</f>
        <v>-12.478799999997582</v>
      </c>
      <c r="B300" s="2" t="s">
        <v>23</v>
      </c>
      <c r="C300" s="2">
        <v>744</v>
      </c>
      <c r="D300" s="2" t="s">
        <v>30</v>
      </c>
      <c r="E300" s="2">
        <v>0.3</v>
      </c>
      <c r="F300" s="2">
        <v>0.21</v>
      </c>
      <c r="G300" s="2">
        <v>90</v>
      </c>
      <c r="H300" s="2">
        <v>540</v>
      </c>
      <c r="I300" s="2">
        <v>0.25</v>
      </c>
      <c r="J300" s="2">
        <v>207</v>
      </c>
      <c r="K300" s="2">
        <v>3.8000000000022499E-3</v>
      </c>
      <c r="L300" s="2">
        <v>-2.9000000000001199E-3</v>
      </c>
      <c r="M300" s="2">
        <v>0.54589371980676304</v>
      </c>
      <c r="N300" s="2">
        <v>0.51207729468598995</v>
      </c>
      <c r="O300" s="3">
        <v>1.8357487922716201E-5</v>
      </c>
      <c r="P300" s="2">
        <v>1.2258064516136301E-4</v>
      </c>
      <c r="Q300" s="2">
        <v>6.67741935483871</v>
      </c>
      <c r="R300" s="2">
        <v>0.61538461538461497</v>
      </c>
      <c r="S300" s="2">
        <v>138</v>
      </c>
      <c r="T300" s="2">
        <v>182</v>
      </c>
      <c r="U300" s="2">
        <v>13</v>
      </c>
      <c r="V300" s="2">
        <v>12</v>
      </c>
      <c r="W300" s="2">
        <f>Table11[[#This Row],[takeprofit]]-Table11[[#This Row],[stoploss]]</f>
        <v>4.9999999999999989E-2</v>
      </c>
    </row>
    <row r="301" spans="1:23" x14ac:dyDescent="0.25">
      <c r="A301" s="2">
        <f>(Table11[[#This Row],[profit]] * 1.074 * 1000) - (Table11[[#This Row],[positions]] * 0.08)</f>
        <v>-13.229599999999715</v>
      </c>
      <c r="B301" s="2" t="s">
        <v>23</v>
      </c>
      <c r="C301" s="2">
        <v>744</v>
      </c>
      <c r="D301" s="2" t="s">
        <v>30</v>
      </c>
      <c r="E301" s="2">
        <v>0.05</v>
      </c>
      <c r="F301" s="2">
        <v>0.1</v>
      </c>
      <c r="G301" s="2">
        <v>210</v>
      </c>
      <c r="H301" s="2">
        <v>780</v>
      </c>
      <c r="I301" s="2">
        <v>0.26</v>
      </c>
      <c r="J301" s="2">
        <v>160</v>
      </c>
      <c r="K301" s="2">
        <v>-3.9999999999973401E-4</v>
      </c>
      <c r="L301" s="2">
        <v>-1.73999999999996E-2</v>
      </c>
      <c r="M301" s="2">
        <v>0.50624999999999998</v>
      </c>
      <c r="N301" s="2">
        <v>0.76249999999999996</v>
      </c>
      <c r="O301" s="3">
        <v>-2.49999999999834E-6</v>
      </c>
      <c r="P301" s="3">
        <v>-1.2903225806443E-5</v>
      </c>
      <c r="Q301" s="2">
        <v>5.1612903225806503</v>
      </c>
      <c r="R301" s="2">
        <v>0.53846153846153799</v>
      </c>
      <c r="S301" s="2">
        <v>164</v>
      </c>
      <c r="T301" s="2">
        <v>32</v>
      </c>
      <c r="U301" s="2">
        <v>114</v>
      </c>
      <c r="V301" s="2">
        <v>14</v>
      </c>
      <c r="W301" s="2">
        <f>Table11[[#This Row],[takeprofit]]-Table11[[#This Row],[stoploss]]</f>
        <v>-0.21000000000000002</v>
      </c>
    </row>
    <row r="302" spans="1:23" x14ac:dyDescent="0.25">
      <c r="A302" s="2">
        <f>(Table11[[#This Row],[profit]] * 1.074 * 1000) - (Table11[[#This Row],[positions]] * 0.08)</f>
        <v>-11.7378</v>
      </c>
      <c r="B302" s="2" t="s">
        <v>23</v>
      </c>
      <c r="C302" s="2">
        <v>744</v>
      </c>
      <c r="D302" s="2" t="s">
        <v>30</v>
      </c>
      <c r="E302" s="2">
        <v>0.23</v>
      </c>
      <c r="F302" s="2">
        <v>0.13</v>
      </c>
      <c r="G302" s="2">
        <v>60</v>
      </c>
      <c r="H302" s="2">
        <v>300</v>
      </c>
      <c r="I302" s="2">
        <v>0.18</v>
      </c>
      <c r="J302" s="2">
        <v>285</v>
      </c>
      <c r="K302" s="2">
        <v>1.03E-2</v>
      </c>
      <c r="L302" s="2">
        <v>-3.9000000000000098E-3</v>
      </c>
      <c r="M302" s="2">
        <v>0.53684210526315801</v>
      </c>
      <c r="N302" s="2">
        <v>0.50877192982456099</v>
      </c>
      <c r="O302" s="3">
        <v>3.6140350877192897E-5</v>
      </c>
      <c r="P302" s="2">
        <v>3.32258064516128E-4</v>
      </c>
      <c r="Q302" s="2">
        <v>9.1935483870967705</v>
      </c>
      <c r="R302" s="2">
        <v>0.58333333333333304</v>
      </c>
      <c r="S302" s="2">
        <v>105</v>
      </c>
      <c r="T302" s="2">
        <v>240</v>
      </c>
      <c r="U302" s="2">
        <v>18</v>
      </c>
      <c r="V302" s="2">
        <v>26</v>
      </c>
      <c r="W302" s="2">
        <f>Table11[[#This Row],[takeprofit]]-Table11[[#This Row],[stoploss]]</f>
        <v>5.0000000000000017E-2</v>
      </c>
    </row>
    <row r="303" spans="1:23" x14ac:dyDescent="0.25">
      <c r="A303" s="2">
        <f>(Table11[[#This Row],[profit]] * 1.074 * 1000) - (Table11[[#This Row],[positions]] * 0.08)</f>
        <v>-13.309599999999477</v>
      </c>
      <c r="B303" s="2" t="s">
        <v>23</v>
      </c>
      <c r="C303" s="2">
        <v>744</v>
      </c>
      <c r="D303" s="2" t="s">
        <v>30</v>
      </c>
      <c r="E303" s="2">
        <v>0.13</v>
      </c>
      <c r="F303" s="2">
        <v>0.21</v>
      </c>
      <c r="G303" s="2">
        <v>150</v>
      </c>
      <c r="H303" s="2">
        <v>840</v>
      </c>
      <c r="I303" s="2">
        <v>0.28999999999999998</v>
      </c>
      <c r="J303" s="2">
        <v>161</v>
      </c>
      <c r="K303" s="2">
        <v>-3.9999999999951202E-4</v>
      </c>
      <c r="L303" s="2">
        <v>-3.8000000000000299E-3</v>
      </c>
      <c r="M303" s="2">
        <v>0.49068322981366502</v>
      </c>
      <c r="N303" s="2">
        <v>0.57142857142857095</v>
      </c>
      <c r="O303" s="3">
        <v>-2.4844720496864099E-6</v>
      </c>
      <c r="P303" s="3">
        <v>-1.29032258064359E-5</v>
      </c>
      <c r="Q303" s="2">
        <v>5.1935483870967696</v>
      </c>
      <c r="R303" s="2">
        <v>0.61538461538461497</v>
      </c>
      <c r="S303" s="2">
        <v>160</v>
      </c>
      <c r="T303" s="2">
        <v>88</v>
      </c>
      <c r="U303" s="2">
        <v>59</v>
      </c>
      <c r="V303" s="2">
        <v>14</v>
      </c>
      <c r="W303" s="2">
        <f>Table11[[#This Row],[takeprofit]]-Table11[[#This Row],[stoploss]]</f>
        <v>-0.15999999999999998</v>
      </c>
    </row>
    <row r="304" spans="1:23" x14ac:dyDescent="0.25">
      <c r="A304" s="2">
        <f>(Table11[[#This Row],[profit]] * 1.074 * 1000) - (Table11[[#This Row],[positions]] * 0.08)</f>
        <v>-13.38519999999907</v>
      </c>
      <c r="B304" s="2" t="s">
        <v>23</v>
      </c>
      <c r="C304" s="2">
        <v>744</v>
      </c>
      <c r="D304" s="2" t="s">
        <v>30</v>
      </c>
      <c r="E304" s="2">
        <v>0.3</v>
      </c>
      <c r="F304" s="2">
        <v>0.12</v>
      </c>
      <c r="G304" s="2">
        <v>210</v>
      </c>
      <c r="H304" s="2">
        <v>960</v>
      </c>
      <c r="I304" s="2">
        <v>0.05</v>
      </c>
      <c r="J304" s="2">
        <v>170</v>
      </c>
      <c r="K304" s="2">
        <v>2.0000000000086599E-4</v>
      </c>
      <c r="L304" s="2">
        <v>-8.9999999999923496E-4</v>
      </c>
      <c r="M304" s="2">
        <v>0.435294117647059</v>
      </c>
      <c r="N304" s="2">
        <v>0.30588235294117599</v>
      </c>
      <c r="O304" s="3">
        <v>1.17647058824039E-6</v>
      </c>
      <c r="P304" s="3">
        <v>6.45161290325375E-6</v>
      </c>
      <c r="Q304" s="2">
        <v>5.4838709677419404</v>
      </c>
      <c r="R304" s="2">
        <v>0.53846153846153799</v>
      </c>
      <c r="S304" s="2">
        <v>147</v>
      </c>
      <c r="T304" s="2">
        <v>42</v>
      </c>
      <c r="U304" s="2">
        <v>13</v>
      </c>
      <c r="V304" s="2">
        <v>115</v>
      </c>
      <c r="W304" s="2">
        <f>Table11[[#This Row],[takeprofit]]-Table11[[#This Row],[stoploss]]</f>
        <v>0.25</v>
      </c>
    </row>
    <row r="305" spans="1:23" x14ac:dyDescent="0.25">
      <c r="A305" s="2">
        <f>(Table11[[#This Row],[profit]] * 1.074 * 1000) - (Table11[[#This Row],[positions]] * 0.08)</f>
        <v>-12.144400000000871</v>
      </c>
      <c r="B305" s="2" t="s">
        <v>23</v>
      </c>
      <c r="C305" s="2">
        <v>744</v>
      </c>
      <c r="D305" s="2" t="s">
        <v>30</v>
      </c>
      <c r="E305" s="2">
        <v>0.05</v>
      </c>
      <c r="F305" s="2">
        <v>0.08</v>
      </c>
      <c r="G305" s="2">
        <v>150</v>
      </c>
      <c r="H305" s="2">
        <v>540</v>
      </c>
      <c r="I305" s="2">
        <v>0.08</v>
      </c>
      <c r="J305" s="2">
        <v>278</v>
      </c>
      <c r="K305" s="2">
        <v>9.3999999999991903E-3</v>
      </c>
      <c r="L305" s="2">
        <v>-6.1000000000008799E-3</v>
      </c>
      <c r="M305" s="2">
        <v>0.55395683453237399</v>
      </c>
      <c r="N305" s="2">
        <v>0.63309352517985595</v>
      </c>
      <c r="O305" s="3">
        <v>3.3812949640284799E-5</v>
      </c>
      <c r="P305" s="2">
        <v>3.03225806451587E-4</v>
      </c>
      <c r="Q305" s="2">
        <v>8.9677419354838701</v>
      </c>
      <c r="R305" s="2">
        <v>0.41666666666666702</v>
      </c>
      <c r="S305" s="2">
        <v>75</v>
      </c>
      <c r="T305" s="2">
        <v>16</v>
      </c>
      <c r="U305" s="2">
        <v>170</v>
      </c>
      <c r="V305" s="2">
        <v>92</v>
      </c>
      <c r="W305" s="2">
        <f>Table11[[#This Row],[takeprofit]]-Table11[[#This Row],[stoploss]]</f>
        <v>-0.03</v>
      </c>
    </row>
    <row r="306" spans="1:23" x14ac:dyDescent="0.25">
      <c r="A306" s="2">
        <f>(Table11[[#This Row],[profit]] * 1.074 * 1000) - (Table11[[#This Row],[positions]] * 0.08)</f>
        <v>-14.587599999999604</v>
      </c>
      <c r="B306" s="2" t="s">
        <v>23</v>
      </c>
      <c r="C306" s="2">
        <v>744</v>
      </c>
      <c r="D306" s="2" t="s">
        <v>30</v>
      </c>
      <c r="E306" s="2">
        <v>0.22</v>
      </c>
      <c r="F306" s="2">
        <v>7.0000000000000007E-2</v>
      </c>
      <c r="G306" s="2">
        <v>180</v>
      </c>
      <c r="H306" s="2">
        <v>1080</v>
      </c>
      <c r="I306" s="2">
        <v>0.2</v>
      </c>
      <c r="J306" s="2">
        <v>83</v>
      </c>
      <c r="K306" s="2">
        <v>-7.39999999999963E-3</v>
      </c>
      <c r="L306" s="2">
        <v>-1.0999999999999699E-2</v>
      </c>
      <c r="M306" s="2">
        <v>0.45783132530120502</v>
      </c>
      <c r="N306" s="2">
        <v>0.50602409638554202</v>
      </c>
      <c r="O306" s="3">
        <v>-8.9156626506019601E-5</v>
      </c>
      <c r="P306" s="2">
        <v>-2.3870967741934301E-4</v>
      </c>
      <c r="Q306" s="2">
        <v>2.67741935483871</v>
      </c>
      <c r="R306" s="2">
        <v>0.46153846153846201</v>
      </c>
      <c r="S306" s="2">
        <v>264</v>
      </c>
      <c r="T306" s="2">
        <v>50</v>
      </c>
      <c r="U306" s="2">
        <v>16</v>
      </c>
      <c r="V306" s="2">
        <v>17</v>
      </c>
      <c r="W306" s="2">
        <f>Table11[[#This Row],[takeprofit]]-Table11[[#This Row],[stoploss]]</f>
        <v>1.999999999999999E-2</v>
      </c>
    </row>
    <row r="307" spans="1:23" x14ac:dyDescent="0.25">
      <c r="A307" s="2">
        <f>(Table11[[#This Row],[profit]] * 1.074 * 1000) - (Table11[[#This Row],[positions]] * 0.08)</f>
        <v>-13.164800000000085</v>
      </c>
      <c r="B307" s="2" t="s">
        <v>23</v>
      </c>
      <c r="C307" s="2">
        <v>744</v>
      </c>
      <c r="D307" s="2" t="s">
        <v>30</v>
      </c>
      <c r="E307" s="2">
        <v>0.16</v>
      </c>
      <c r="F307" s="2">
        <v>0.11</v>
      </c>
      <c r="G307" s="2">
        <v>30</v>
      </c>
      <c r="H307" s="2">
        <v>1140</v>
      </c>
      <c r="I307" s="2">
        <v>0.21</v>
      </c>
      <c r="J307" s="2">
        <v>229</v>
      </c>
      <c r="K307" s="2">
        <v>4.7999999999999198E-3</v>
      </c>
      <c r="L307" s="2">
        <v>-7.3000000000003097E-3</v>
      </c>
      <c r="M307" s="2">
        <v>0.42358078602620097</v>
      </c>
      <c r="N307" s="2">
        <v>0.47161572052401701</v>
      </c>
      <c r="O307" s="3">
        <v>2.0960698689955998E-5</v>
      </c>
      <c r="P307" s="2">
        <v>1.5483870967741701E-4</v>
      </c>
      <c r="Q307" s="2">
        <v>7.3870967741935498</v>
      </c>
      <c r="R307" s="2">
        <v>0.53846153846153799</v>
      </c>
      <c r="S307" s="2">
        <v>77</v>
      </c>
      <c r="T307" s="2">
        <v>210</v>
      </c>
      <c r="U307" s="2">
        <v>14</v>
      </c>
      <c r="V307" s="2">
        <v>5</v>
      </c>
      <c r="W307" s="2">
        <f>Table11[[#This Row],[takeprofit]]-Table11[[#This Row],[stoploss]]</f>
        <v>-4.9999999999999989E-2</v>
      </c>
    </row>
    <row r="308" spans="1:23" x14ac:dyDescent="0.25">
      <c r="A308" s="2">
        <f>(Table11[[#This Row],[profit]] * 1.074 * 1000) - (Table11[[#This Row],[positions]] * 0.08)</f>
        <v>-13.160399999998969</v>
      </c>
      <c r="B308" s="2" t="s">
        <v>23</v>
      </c>
      <c r="C308" s="2">
        <v>744</v>
      </c>
      <c r="D308" s="2" t="s">
        <v>30</v>
      </c>
      <c r="E308" s="2">
        <v>0.14000000000000001</v>
      </c>
      <c r="F308" s="2">
        <v>0.14000000000000001</v>
      </c>
      <c r="G308" s="2">
        <v>120</v>
      </c>
      <c r="H308" s="2">
        <v>660</v>
      </c>
      <c r="I308" s="2">
        <v>0.06</v>
      </c>
      <c r="J308" s="2">
        <v>237</v>
      </c>
      <c r="K308" s="2">
        <v>5.4000000000009596E-3</v>
      </c>
      <c r="L308" s="2">
        <v>-6.9999999999994502E-3</v>
      </c>
      <c r="M308" s="2">
        <v>0.52320675105485204</v>
      </c>
      <c r="N308" s="2">
        <v>0.405063291139241</v>
      </c>
      <c r="O308" s="3">
        <v>2.2784810126586299E-5</v>
      </c>
      <c r="P308" s="2">
        <v>1.74193548387128E-4</v>
      </c>
      <c r="Q308" s="2">
        <v>7.6451612903225801</v>
      </c>
      <c r="R308" s="2">
        <v>0.61538461538461497</v>
      </c>
      <c r="S308" s="2">
        <v>99</v>
      </c>
      <c r="T308" s="2">
        <v>52</v>
      </c>
      <c r="U308" s="2">
        <v>57</v>
      </c>
      <c r="V308" s="2">
        <v>128</v>
      </c>
      <c r="W308" s="2">
        <f>Table11[[#This Row],[takeprofit]]-Table11[[#This Row],[stoploss]]</f>
        <v>8.0000000000000016E-2</v>
      </c>
    </row>
    <row r="309" spans="1:23" x14ac:dyDescent="0.25">
      <c r="A309" s="2">
        <f>(Table11[[#This Row],[profit]] * 1.074 * 1000) - (Table11[[#This Row],[positions]] * 0.08)</f>
        <v>-13.66999999999797</v>
      </c>
      <c r="B309" s="2" t="s">
        <v>23</v>
      </c>
      <c r="C309" s="2">
        <v>744</v>
      </c>
      <c r="D309" s="2" t="s">
        <v>30</v>
      </c>
      <c r="E309" s="2">
        <v>0.28000000000000003</v>
      </c>
      <c r="F309" s="2">
        <v>0.19</v>
      </c>
      <c r="G309" s="2">
        <v>60</v>
      </c>
      <c r="H309" s="2">
        <v>840</v>
      </c>
      <c r="I309" s="2">
        <v>0.09</v>
      </c>
      <c r="J309" s="2">
        <v>238</v>
      </c>
      <c r="K309" s="2">
        <v>5.0000000000018901E-3</v>
      </c>
      <c r="L309" s="2">
        <v>-1.0999999999998799E-3</v>
      </c>
      <c r="M309" s="2">
        <v>0.48319327731092399</v>
      </c>
      <c r="N309" s="2">
        <v>0.5</v>
      </c>
      <c r="O309" s="3">
        <v>2.1008403361352501E-5</v>
      </c>
      <c r="P309" s="2">
        <v>1.6129032258070601E-4</v>
      </c>
      <c r="Q309" s="2">
        <v>7.67741935483871</v>
      </c>
      <c r="R309" s="2">
        <v>0.58333333333333304</v>
      </c>
      <c r="S309" s="2">
        <v>72</v>
      </c>
      <c r="T309" s="2">
        <v>166</v>
      </c>
      <c r="U309" s="2">
        <v>9</v>
      </c>
      <c r="V309" s="2">
        <v>63</v>
      </c>
      <c r="W309" s="2">
        <f>Table11[[#This Row],[takeprofit]]-Table11[[#This Row],[stoploss]]</f>
        <v>0.19000000000000003</v>
      </c>
    </row>
    <row r="310" spans="1:23" x14ac:dyDescent="0.25">
      <c r="A310" s="2">
        <f>(Table11[[#This Row],[profit]] * 1.074 * 1000) - (Table11[[#This Row],[positions]] * 0.08)</f>
        <v>-13.106600000001555</v>
      </c>
      <c r="B310" s="2" t="s">
        <v>23</v>
      </c>
      <c r="C310" s="2">
        <v>744</v>
      </c>
      <c r="D310" s="2" t="s">
        <v>30</v>
      </c>
      <c r="E310" s="2">
        <v>0.26</v>
      </c>
      <c r="F310" s="2">
        <v>0.11</v>
      </c>
      <c r="G310" s="2">
        <v>30</v>
      </c>
      <c r="H310" s="2">
        <v>660</v>
      </c>
      <c r="I310" s="2">
        <v>0.12</v>
      </c>
      <c r="J310" s="2">
        <v>286</v>
      </c>
      <c r="K310" s="2">
        <v>9.0999999999985502E-3</v>
      </c>
      <c r="L310" s="2">
        <v>-1.0800000000000099E-2</v>
      </c>
      <c r="M310" s="2">
        <v>0.48951048951048998</v>
      </c>
      <c r="N310" s="2">
        <v>0.45454545454545497</v>
      </c>
      <c r="O310" s="3">
        <v>3.1818181818176799E-5</v>
      </c>
      <c r="P310" s="2">
        <v>2.9354838709672802E-4</v>
      </c>
      <c r="Q310" s="2">
        <v>9.2258064516129004</v>
      </c>
      <c r="R310" s="2">
        <v>0.53846153846153799</v>
      </c>
      <c r="S310" s="2">
        <v>77</v>
      </c>
      <c r="T310" s="2">
        <v>254</v>
      </c>
      <c r="U310" s="2">
        <v>7</v>
      </c>
      <c r="V310" s="2">
        <v>25</v>
      </c>
      <c r="W310" s="2">
        <f>Table11[[#This Row],[takeprofit]]-Table11[[#This Row],[stoploss]]</f>
        <v>0.14000000000000001</v>
      </c>
    </row>
    <row r="311" spans="1:23" x14ac:dyDescent="0.25">
      <c r="A311" s="2">
        <f>(Table11[[#This Row],[profit]] * 1.074 * 1000) - (Table11[[#This Row],[positions]] * 0.08)</f>
        <v>-14.927199999999194</v>
      </c>
      <c r="B311" s="2" t="s">
        <v>23</v>
      </c>
      <c r="C311" s="2">
        <v>744</v>
      </c>
      <c r="D311" s="2" t="s">
        <v>30</v>
      </c>
      <c r="E311" s="2">
        <v>0.2</v>
      </c>
      <c r="F311" s="2">
        <v>0.19</v>
      </c>
      <c r="G311" s="2">
        <v>150</v>
      </c>
      <c r="H311" s="2">
        <v>840</v>
      </c>
      <c r="I311" s="2">
        <v>0.2</v>
      </c>
      <c r="J311" s="2">
        <v>149</v>
      </c>
      <c r="K311" s="2">
        <v>-2.7999999999992501E-3</v>
      </c>
      <c r="L311" s="2">
        <v>-2.9000000000001199E-3</v>
      </c>
      <c r="M311" s="2">
        <v>0.46979865771812102</v>
      </c>
      <c r="N311" s="2">
        <v>0.52348993288590595</v>
      </c>
      <c r="O311" s="3">
        <v>-1.87919463087198E-5</v>
      </c>
      <c r="P311" s="3">
        <v>-9.0322580645137E-5</v>
      </c>
      <c r="Q311" s="2">
        <v>4.8064516129032304</v>
      </c>
      <c r="R311" s="2">
        <v>0.5</v>
      </c>
      <c r="S311" s="2">
        <v>171</v>
      </c>
      <c r="T311" s="2">
        <v>88</v>
      </c>
      <c r="U311" s="2">
        <v>33</v>
      </c>
      <c r="V311" s="2">
        <v>28</v>
      </c>
      <c r="W311" s="2">
        <f>Table11[[#This Row],[takeprofit]]-Table11[[#This Row],[stoploss]]</f>
        <v>0</v>
      </c>
    </row>
    <row r="312" spans="1:23" x14ac:dyDescent="0.25">
      <c r="A312" s="2">
        <f>(Table11[[#This Row],[profit]] * 1.074 * 1000) - (Table11[[#This Row],[positions]] * 0.08)</f>
        <v>-14.669600000001145</v>
      </c>
      <c r="B312" s="2" t="s">
        <v>23</v>
      </c>
      <c r="C312" s="2">
        <v>744</v>
      </c>
      <c r="D312" s="2" t="s">
        <v>30</v>
      </c>
      <c r="E312" s="2">
        <v>0.09</v>
      </c>
      <c r="F312" s="2">
        <v>0.08</v>
      </c>
      <c r="G312" s="2">
        <v>120</v>
      </c>
      <c r="H312" s="2">
        <v>540</v>
      </c>
      <c r="I312" s="2">
        <v>0.18</v>
      </c>
      <c r="J312" s="2">
        <v>178</v>
      </c>
      <c r="K312" s="2">
        <v>-4.0000000000106601E-4</v>
      </c>
      <c r="L312" s="2">
        <v>-1.12000000000003E-2</v>
      </c>
      <c r="M312" s="2">
        <v>0.55617977528089901</v>
      </c>
      <c r="N312" s="2">
        <v>0.61235955056179803</v>
      </c>
      <c r="O312" s="3">
        <v>-2.2471910112419401E-6</v>
      </c>
      <c r="P312" s="3">
        <v>-1.2903225806486001E-5</v>
      </c>
      <c r="Q312" s="2">
        <v>5.7419354838709697</v>
      </c>
      <c r="R312" s="2">
        <v>0.69230769230769196</v>
      </c>
      <c r="S312" s="2">
        <v>149</v>
      </c>
      <c r="T312" s="2">
        <v>68</v>
      </c>
      <c r="U312" s="2">
        <v>83</v>
      </c>
      <c r="V312" s="2">
        <v>27</v>
      </c>
      <c r="W312" s="2">
        <f>Table11[[#This Row],[takeprofit]]-Table11[[#This Row],[stoploss]]</f>
        <v>-0.09</v>
      </c>
    </row>
    <row r="313" spans="1:23" x14ac:dyDescent="0.25">
      <c r="A313" s="2">
        <f>(Table11[[#This Row],[profit]] * 1.074 * 1000) - (Table11[[#This Row],[positions]] * 0.08)</f>
        <v>-13.928600000000957</v>
      </c>
      <c r="B313" s="2" t="s">
        <v>23</v>
      </c>
      <c r="C313" s="2">
        <v>744</v>
      </c>
      <c r="D313" s="2" t="s">
        <v>30</v>
      </c>
      <c r="E313" s="2">
        <v>0.25</v>
      </c>
      <c r="F313" s="2">
        <v>0.2</v>
      </c>
      <c r="G313" s="2">
        <v>60</v>
      </c>
      <c r="H313" s="2">
        <v>540</v>
      </c>
      <c r="I313" s="2">
        <v>0.28999999999999998</v>
      </c>
      <c r="J313" s="2">
        <v>256</v>
      </c>
      <c r="K313" s="2">
        <v>6.0999999999991096E-3</v>
      </c>
      <c r="L313" s="2">
        <v>-3.99999999999956E-4</v>
      </c>
      <c r="M313" s="2">
        <v>0.51953125</v>
      </c>
      <c r="N313" s="2">
        <v>0.50390625</v>
      </c>
      <c r="O313" s="3">
        <v>2.3828124999996502E-5</v>
      </c>
      <c r="P313" s="2">
        <v>1.9677419354835799E-4</v>
      </c>
      <c r="Q313" s="2">
        <v>8.2580645161290303</v>
      </c>
      <c r="R313" s="2">
        <v>0.61538461538461497</v>
      </c>
      <c r="S313" s="2">
        <v>101</v>
      </c>
      <c r="T313" s="2">
        <v>233</v>
      </c>
      <c r="U313" s="2">
        <v>17</v>
      </c>
      <c r="V313" s="2">
        <v>6</v>
      </c>
      <c r="W313" s="2">
        <f>Table11[[#This Row],[takeprofit]]-Table11[[#This Row],[stoploss]]</f>
        <v>-3.999999999999998E-2</v>
      </c>
    </row>
    <row r="314" spans="1:23" x14ac:dyDescent="0.25">
      <c r="A314" s="2">
        <f>(Table11[[#This Row],[profit]] * 1.074 * 1000) - (Table11[[#This Row],[positions]] * 0.08)</f>
        <v>-15.694400000000055</v>
      </c>
      <c r="B314" s="2" t="s">
        <v>23</v>
      </c>
      <c r="C314" s="2">
        <v>744</v>
      </c>
      <c r="D314" s="2" t="s">
        <v>30</v>
      </c>
      <c r="E314" s="2">
        <v>0.27</v>
      </c>
      <c r="F314" s="2">
        <v>0.09</v>
      </c>
      <c r="G314" s="2">
        <v>210</v>
      </c>
      <c r="H314" s="2">
        <v>780</v>
      </c>
      <c r="I314" s="2">
        <v>0.09</v>
      </c>
      <c r="J314" s="2">
        <v>121</v>
      </c>
      <c r="K314" s="2">
        <v>-5.6000000000000503E-3</v>
      </c>
      <c r="L314" s="2">
        <v>-1.42000000000007E-2</v>
      </c>
      <c r="M314" s="2">
        <v>0.47107438016528902</v>
      </c>
      <c r="N314" s="2">
        <v>0.35537190082644599</v>
      </c>
      <c r="O314" s="3">
        <v>-4.6280991735537602E-5</v>
      </c>
      <c r="P314" s="2">
        <v>-1.8064516129032401E-4</v>
      </c>
      <c r="Q314" s="2">
        <v>3.9032258064516099</v>
      </c>
      <c r="R314" s="2">
        <v>0.46153846153846201</v>
      </c>
      <c r="S314" s="2">
        <v>163</v>
      </c>
      <c r="T314" s="2">
        <v>38</v>
      </c>
      <c r="U314" s="2">
        <v>18</v>
      </c>
      <c r="V314" s="2">
        <v>65</v>
      </c>
      <c r="W314" s="2">
        <f>Table11[[#This Row],[takeprofit]]-Table11[[#This Row],[stoploss]]</f>
        <v>0.18000000000000002</v>
      </c>
    </row>
    <row r="315" spans="1:23" x14ac:dyDescent="0.25">
      <c r="A315" s="2">
        <f>(Table11[[#This Row],[profit]] * 1.074 * 1000) - (Table11[[#This Row],[positions]] * 0.08)</f>
        <v>-12.911399999999784</v>
      </c>
      <c r="B315" s="2" t="s">
        <v>23</v>
      </c>
      <c r="C315" s="2">
        <v>744</v>
      </c>
      <c r="D315" s="2" t="s">
        <v>30</v>
      </c>
      <c r="E315" s="2">
        <v>0.18</v>
      </c>
      <c r="F315" s="2">
        <v>0.2</v>
      </c>
      <c r="G315" s="2">
        <v>30</v>
      </c>
      <c r="H315" s="2">
        <v>600</v>
      </c>
      <c r="I315" s="2">
        <v>0.22</v>
      </c>
      <c r="J315" s="2">
        <v>348</v>
      </c>
      <c r="K315" s="2">
        <v>1.39000000000002E-2</v>
      </c>
      <c r="L315" s="2">
        <v>0</v>
      </c>
      <c r="M315" s="2">
        <v>0.51724137931034497</v>
      </c>
      <c r="N315" s="2">
        <v>0.47126436781609199</v>
      </c>
      <c r="O315" s="3">
        <v>3.9942528735632898E-5</v>
      </c>
      <c r="P315" s="2">
        <v>4.4838709677420103E-4</v>
      </c>
      <c r="Q315" s="2">
        <v>11.2258064516129</v>
      </c>
      <c r="R315" s="2">
        <v>0.53846153846153799</v>
      </c>
      <c r="S315" s="2">
        <v>61</v>
      </c>
      <c r="T315" s="2">
        <v>326</v>
      </c>
      <c r="U315" s="2">
        <v>16</v>
      </c>
      <c r="V315" s="2">
        <v>6</v>
      </c>
      <c r="W315" s="2">
        <f>Table11[[#This Row],[takeprofit]]-Table11[[#This Row],[stoploss]]</f>
        <v>-4.0000000000000008E-2</v>
      </c>
    </row>
    <row r="316" spans="1:23" x14ac:dyDescent="0.25">
      <c r="A316" s="2">
        <f>(Table11[[#This Row],[profit]] * 1.074 * 1000) - (Table11[[#This Row],[positions]] * 0.08)</f>
        <v>-14.031599999999829</v>
      </c>
      <c r="B316" s="2" t="s">
        <v>23</v>
      </c>
      <c r="C316" s="2">
        <v>744</v>
      </c>
      <c r="D316" s="2" t="s">
        <v>30</v>
      </c>
      <c r="E316" s="2">
        <v>0.01</v>
      </c>
      <c r="F316" s="2">
        <v>0.14000000000000001</v>
      </c>
      <c r="G316" s="2">
        <v>180</v>
      </c>
      <c r="H316" s="2">
        <v>1080</v>
      </c>
      <c r="I316" s="2">
        <v>0.2</v>
      </c>
      <c r="J316" s="2">
        <v>264</v>
      </c>
      <c r="K316" s="2">
        <v>6.6000000000001604E-3</v>
      </c>
      <c r="L316" s="2">
        <v>-3.30000000000052E-3</v>
      </c>
      <c r="M316" s="2">
        <v>0.47727272727272702</v>
      </c>
      <c r="N316" s="2">
        <v>0.86363636363636398</v>
      </c>
      <c r="O316" s="3">
        <v>2.5000000000000601E-5</v>
      </c>
      <c r="P316" s="2">
        <v>2.1290322580645699E-4</v>
      </c>
      <c r="Q316" s="2">
        <v>8.5161290322580605</v>
      </c>
      <c r="R316" s="2">
        <v>0.66666666666666696</v>
      </c>
      <c r="S316" s="2">
        <v>72</v>
      </c>
      <c r="T316" s="2">
        <v>21</v>
      </c>
      <c r="U316" s="2">
        <v>228</v>
      </c>
      <c r="V316" s="2">
        <v>15</v>
      </c>
      <c r="W316" s="2">
        <f>Table11[[#This Row],[takeprofit]]-Table11[[#This Row],[stoploss]]</f>
        <v>-0.19</v>
      </c>
    </row>
    <row r="317" spans="1:23" x14ac:dyDescent="0.25">
      <c r="A317" s="2">
        <f>(Table11[[#This Row],[profit]] * 1.074 * 1000) - (Table11[[#This Row],[positions]] * 0.08)</f>
        <v>-13.85620000000293</v>
      </c>
      <c r="B317" s="2" t="s">
        <v>23</v>
      </c>
      <c r="C317" s="2">
        <v>744</v>
      </c>
      <c r="D317" s="2" t="s">
        <v>30</v>
      </c>
      <c r="E317" s="2">
        <v>0.23</v>
      </c>
      <c r="F317" s="2">
        <v>0.12</v>
      </c>
      <c r="G317" s="2">
        <v>30</v>
      </c>
      <c r="H317" s="2">
        <v>660</v>
      </c>
      <c r="I317" s="2">
        <v>0.12</v>
      </c>
      <c r="J317" s="2">
        <v>290</v>
      </c>
      <c r="K317" s="2">
        <v>8.6999999999972707E-3</v>
      </c>
      <c r="L317" s="2">
        <v>-7.60000000000138E-3</v>
      </c>
      <c r="M317" s="2">
        <v>0.493103448275862</v>
      </c>
      <c r="N317" s="2">
        <v>0.458620689655172</v>
      </c>
      <c r="O317" s="3">
        <v>2.9999999999990599E-5</v>
      </c>
      <c r="P317" s="2">
        <v>2.8064516129023398E-4</v>
      </c>
      <c r="Q317" s="2">
        <v>9.3548387096774199</v>
      </c>
      <c r="R317" s="2">
        <v>0.61538461538461497</v>
      </c>
      <c r="S317" s="2">
        <v>67</v>
      </c>
      <c r="T317" s="2">
        <v>253</v>
      </c>
      <c r="U317" s="2">
        <v>10</v>
      </c>
      <c r="V317" s="2">
        <v>27</v>
      </c>
      <c r="W317" s="2">
        <f>Table11[[#This Row],[takeprofit]]-Table11[[#This Row],[stoploss]]</f>
        <v>0.11000000000000001</v>
      </c>
    </row>
    <row r="318" spans="1:23" x14ac:dyDescent="0.25">
      <c r="A318" s="2">
        <f>(Table11[[#This Row],[profit]] * 1.074 * 1000) - (Table11[[#This Row],[positions]] * 0.08)</f>
        <v>-15.056399999998732</v>
      </c>
      <c r="B318" s="2" t="s">
        <v>23</v>
      </c>
      <c r="C318" s="2">
        <v>744</v>
      </c>
      <c r="D318" s="2" t="s">
        <v>30</v>
      </c>
      <c r="E318" s="2">
        <v>0.25</v>
      </c>
      <c r="F318" s="2">
        <v>0.14000000000000001</v>
      </c>
      <c r="G318" s="2">
        <v>150</v>
      </c>
      <c r="H318" s="2">
        <v>240</v>
      </c>
      <c r="I318" s="2">
        <v>0.11</v>
      </c>
      <c r="J318" s="2">
        <v>207</v>
      </c>
      <c r="K318" s="2">
        <v>1.40000000000118E-3</v>
      </c>
      <c r="L318" s="2">
        <v>-3.5999999999991599E-3</v>
      </c>
      <c r="M318" s="2">
        <v>0.53623188405797095</v>
      </c>
      <c r="N318" s="2">
        <v>0.44444444444444398</v>
      </c>
      <c r="O318" s="3">
        <v>6.7632850241602798E-6</v>
      </c>
      <c r="P318" s="3">
        <v>4.5161290322618597E-5</v>
      </c>
      <c r="Q318" s="2">
        <v>6.67741935483871</v>
      </c>
      <c r="R318" s="2">
        <v>0.5</v>
      </c>
      <c r="S318" s="2">
        <v>172</v>
      </c>
      <c r="T318" s="2">
        <v>103</v>
      </c>
      <c r="U318" s="2">
        <v>24</v>
      </c>
      <c r="V318" s="2">
        <v>79</v>
      </c>
      <c r="W318" s="2">
        <f>Table11[[#This Row],[takeprofit]]-Table11[[#This Row],[stoploss]]</f>
        <v>0.14000000000000001</v>
      </c>
    </row>
    <row r="319" spans="1:23" x14ac:dyDescent="0.25">
      <c r="A319" s="2">
        <f>(Table11[[#This Row],[profit]] * 1.074 * 1000) - (Table11[[#This Row],[positions]] * 0.08)</f>
        <v>-10.811200000001499</v>
      </c>
      <c r="B319" s="2" t="s">
        <v>23</v>
      </c>
      <c r="C319" s="2">
        <v>744</v>
      </c>
      <c r="D319" s="2" t="s">
        <v>30</v>
      </c>
      <c r="E319" s="2">
        <v>0.02</v>
      </c>
      <c r="F319" s="2">
        <v>0.18</v>
      </c>
      <c r="G319" s="2">
        <v>60</v>
      </c>
      <c r="H319" s="2">
        <v>240</v>
      </c>
      <c r="I319" s="2">
        <v>0.23</v>
      </c>
      <c r="J319" s="2">
        <v>554</v>
      </c>
      <c r="K319" s="2">
        <v>3.11999999999986E-2</v>
      </c>
      <c r="L319" s="2">
        <v>-1.6000000000000499E-3</v>
      </c>
      <c r="M319" s="2">
        <v>0.54873646209386295</v>
      </c>
      <c r="N319" s="2">
        <v>0.77256317689530696</v>
      </c>
      <c r="O319" s="3">
        <v>5.63176895306833E-5</v>
      </c>
      <c r="P319" s="2">
        <v>1.00645161290318E-3</v>
      </c>
      <c r="Q319" s="2">
        <v>17.870967741935502</v>
      </c>
      <c r="R319" s="2">
        <v>0.58333333333333304</v>
      </c>
      <c r="S319" s="2">
        <v>44</v>
      </c>
      <c r="T319" s="2">
        <v>121</v>
      </c>
      <c r="U319" s="2">
        <v>417</v>
      </c>
      <c r="V319" s="2">
        <v>16</v>
      </c>
      <c r="W319" s="2">
        <f>Table11[[#This Row],[takeprofit]]-Table11[[#This Row],[stoploss]]</f>
        <v>-0.21000000000000002</v>
      </c>
    </row>
    <row r="320" spans="1:23" x14ac:dyDescent="0.25">
      <c r="A320" s="2">
        <f>(Table11[[#This Row],[profit]] * 1.074 * 1000) - (Table11[[#This Row],[positions]] * 0.08)</f>
        <v>-15.165999999999883</v>
      </c>
      <c r="B320" s="2" t="s">
        <v>23</v>
      </c>
      <c r="C320" s="2">
        <v>744</v>
      </c>
      <c r="D320" s="2" t="s">
        <v>30</v>
      </c>
      <c r="E320" s="2">
        <v>0.3</v>
      </c>
      <c r="F320" s="2">
        <v>0.12</v>
      </c>
      <c r="G320" s="2">
        <v>90</v>
      </c>
      <c r="H320" s="2">
        <v>900</v>
      </c>
      <c r="I320" s="2">
        <v>0.06</v>
      </c>
      <c r="J320" s="2">
        <v>203</v>
      </c>
      <c r="K320" s="2">
        <v>1.00000000000011E-3</v>
      </c>
      <c r="L320" s="2">
        <v>-2.19999999999954E-3</v>
      </c>
      <c r="M320" s="2">
        <v>0.48768472906403898</v>
      </c>
      <c r="N320" s="2">
        <v>0.39408866995073899</v>
      </c>
      <c r="O320" s="3">
        <v>4.9261083743847904E-6</v>
      </c>
      <c r="P320" s="3">
        <v>3.2258064516132598E-5</v>
      </c>
      <c r="Q320" s="2">
        <v>6.5483870967741904</v>
      </c>
      <c r="R320" s="2">
        <v>0.61538461538461497</v>
      </c>
      <c r="S320" s="2">
        <v>96</v>
      </c>
      <c r="T320" s="2">
        <v>86</v>
      </c>
      <c r="U320" s="2">
        <v>9</v>
      </c>
      <c r="V320" s="2">
        <v>108</v>
      </c>
      <c r="W320" s="2">
        <f>Table11[[#This Row],[takeprofit]]-Table11[[#This Row],[stoploss]]</f>
        <v>0.24</v>
      </c>
    </row>
    <row r="321" spans="1:23" x14ac:dyDescent="0.25">
      <c r="A321" s="2">
        <f>(Table11[[#This Row],[profit]] * 1.074 * 1000) - (Table11[[#This Row],[positions]] * 0.08)</f>
        <v>-15.166000000000119</v>
      </c>
      <c r="B321" s="2" t="s">
        <v>23</v>
      </c>
      <c r="C321" s="2">
        <v>744</v>
      </c>
      <c r="D321" s="2" t="s">
        <v>30</v>
      </c>
      <c r="E321" s="2">
        <v>0.13</v>
      </c>
      <c r="F321" s="2">
        <v>0.09</v>
      </c>
      <c r="G321" s="2">
        <v>150</v>
      </c>
      <c r="H321" s="2">
        <v>480</v>
      </c>
      <c r="I321" s="2">
        <v>0.08</v>
      </c>
      <c r="J321" s="2">
        <v>203</v>
      </c>
      <c r="K321" s="2">
        <v>9.9999999999989008E-4</v>
      </c>
      <c r="L321" s="2">
        <v>-1.01E-2</v>
      </c>
      <c r="M321" s="2">
        <v>0.55665024630541904</v>
      </c>
      <c r="N321" s="2">
        <v>0.433497536945813</v>
      </c>
      <c r="O321" s="3">
        <v>4.9261083743836901E-6</v>
      </c>
      <c r="P321" s="3">
        <v>3.2258064516125503E-5</v>
      </c>
      <c r="Q321" s="2">
        <v>6.5483870967741904</v>
      </c>
      <c r="R321" s="2">
        <v>0.5</v>
      </c>
      <c r="S321" s="2">
        <v>119</v>
      </c>
      <c r="T321" s="2">
        <v>40</v>
      </c>
      <c r="U321" s="2">
        <v>65</v>
      </c>
      <c r="V321" s="2">
        <v>98</v>
      </c>
      <c r="W321" s="2">
        <f>Table11[[#This Row],[takeprofit]]-Table11[[#This Row],[stoploss]]</f>
        <v>0.05</v>
      </c>
    </row>
    <row r="322" spans="1:23" x14ac:dyDescent="0.25">
      <c r="A322" s="2">
        <f>(Table11[[#This Row],[profit]] * 1.074 * 1000) - (Table11[[#This Row],[positions]] * 0.08)</f>
        <v>-16.092200000000087</v>
      </c>
      <c r="B322" s="2" t="s">
        <v>23</v>
      </c>
      <c r="C322" s="2">
        <v>744</v>
      </c>
      <c r="D322" s="2" t="s">
        <v>30</v>
      </c>
      <c r="E322" s="2">
        <v>0.31</v>
      </c>
      <c r="F322" s="2">
        <v>0.1</v>
      </c>
      <c r="G322" s="2">
        <v>210</v>
      </c>
      <c r="H322" s="2">
        <v>840</v>
      </c>
      <c r="I322" s="2">
        <v>0.08</v>
      </c>
      <c r="J322" s="2">
        <v>130</v>
      </c>
      <c r="K322" s="2">
        <v>-5.3000000000000798E-3</v>
      </c>
      <c r="L322" s="2">
        <v>-1.77000000000005E-2</v>
      </c>
      <c r="M322" s="2">
        <v>0.47692307692307701</v>
      </c>
      <c r="N322" s="2">
        <v>0.33846153846153798</v>
      </c>
      <c r="O322" s="3">
        <v>-4.0769230769231397E-5</v>
      </c>
      <c r="P322" s="2">
        <v>-1.7096774193548701E-4</v>
      </c>
      <c r="Q322" s="2">
        <v>4.1935483870967696</v>
      </c>
      <c r="R322" s="2">
        <v>0.46153846153846201</v>
      </c>
      <c r="S322" s="2">
        <v>157</v>
      </c>
      <c r="T322" s="2">
        <v>45</v>
      </c>
      <c r="U322" s="2">
        <v>11</v>
      </c>
      <c r="V322" s="2">
        <v>74</v>
      </c>
      <c r="W322" s="2">
        <f>Table11[[#This Row],[takeprofit]]-Table11[[#This Row],[stoploss]]</f>
        <v>0.22999999999999998</v>
      </c>
    </row>
    <row r="323" spans="1:23" x14ac:dyDescent="0.25">
      <c r="A323" s="2">
        <f>(Table11[[#This Row],[profit]] * 1.074 * 1000) - (Table11[[#This Row],[positions]] * 0.08)</f>
        <v>-14.265000000001365</v>
      </c>
      <c r="B323" s="2" t="s">
        <v>23</v>
      </c>
      <c r="C323" s="2">
        <v>744</v>
      </c>
      <c r="D323" s="2" t="s">
        <v>30</v>
      </c>
      <c r="E323" s="2">
        <v>0.23</v>
      </c>
      <c r="F323" s="2">
        <v>0.22</v>
      </c>
      <c r="G323" s="2">
        <v>30</v>
      </c>
      <c r="H323" s="2">
        <v>1140</v>
      </c>
      <c r="I323" s="2">
        <v>0.2</v>
      </c>
      <c r="J323" s="2">
        <v>279</v>
      </c>
      <c r="K323" s="2">
        <v>7.4999999999987299E-3</v>
      </c>
      <c r="L323" s="2">
        <v>-5.9999999999993403E-4</v>
      </c>
      <c r="M323" s="2">
        <v>0.48745519713261598</v>
      </c>
      <c r="N323" s="2">
        <v>0.462365591397849</v>
      </c>
      <c r="O323" s="3">
        <v>2.6881720430103E-5</v>
      </c>
      <c r="P323" s="2">
        <v>2.41935483870927E-4</v>
      </c>
      <c r="Q323" s="2">
        <v>9</v>
      </c>
      <c r="R323" s="2">
        <v>0.75</v>
      </c>
      <c r="S323" s="2">
        <v>69</v>
      </c>
      <c r="T323" s="2">
        <v>271</v>
      </c>
      <c r="U323" s="2">
        <v>5</v>
      </c>
      <c r="V323" s="2">
        <v>3</v>
      </c>
      <c r="W323" s="2">
        <f>Table11[[#This Row],[takeprofit]]-Table11[[#This Row],[stoploss]]</f>
        <v>0.03</v>
      </c>
    </row>
    <row r="324" spans="1:23" x14ac:dyDescent="0.25">
      <c r="A324" s="2">
        <f>(Table11[[#This Row],[profit]] * 1.074 * 1000) - (Table11[[#This Row],[positions]] * 0.08)</f>
        <v>-14.203600000000785</v>
      </c>
      <c r="B324" s="2" t="s">
        <v>23</v>
      </c>
      <c r="C324" s="2">
        <v>744</v>
      </c>
      <c r="D324" s="2" t="s">
        <v>30</v>
      </c>
      <c r="E324" s="2">
        <v>0.03</v>
      </c>
      <c r="F324" s="2">
        <v>0.11</v>
      </c>
      <c r="G324" s="2">
        <v>120</v>
      </c>
      <c r="H324" s="2">
        <v>600</v>
      </c>
      <c r="I324" s="2">
        <v>0.11</v>
      </c>
      <c r="J324" s="2">
        <v>293</v>
      </c>
      <c r="K324" s="2">
        <v>8.5999999999992697E-3</v>
      </c>
      <c r="L324" s="2">
        <v>-8.6999999999997097E-3</v>
      </c>
      <c r="M324" s="2">
        <v>0.52218430034129704</v>
      </c>
      <c r="N324" s="2">
        <v>0.73378839590443701</v>
      </c>
      <c r="O324" s="3">
        <v>2.9351535836174999E-5</v>
      </c>
      <c r="P324" s="2">
        <v>2.7741935483868599E-4</v>
      </c>
      <c r="Q324" s="2">
        <v>9.4516129032258096</v>
      </c>
      <c r="R324" s="2">
        <v>0.53846153846153799</v>
      </c>
      <c r="S324" s="2">
        <v>69</v>
      </c>
      <c r="T324" s="2">
        <v>23</v>
      </c>
      <c r="U324" s="2">
        <v>213</v>
      </c>
      <c r="V324" s="2">
        <v>57</v>
      </c>
      <c r="W324" s="2">
        <f>Table11[[#This Row],[takeprofit]]-Table11[[#This Row],[stoploss]]</f>
        <v>-0.08</v>
      </c>
    </row>
    <row r="325" spans="1:23" x14ac:dyDescent="0.25">
      <c r="A325" s="2">
        <f>(Table11[[#This Row],[profit]] * 1.074 * 1000) - (Table11[[#This Row],[positions]] * 0.08)</f>
        <v>-16.300399999998259</v>
      </c>
      <c r="B325" s="2" t="s">
        <v>23</v>
      </c>
      <c r="C325" s="2">
        <v>744</v>
      </c>
      <c r="D325" s="2" t="s">
        <v>30</v>
      </c>
      <c r="E325" s="2">
        <v>0.23</v>
      </c>
      <c r="F325" s="2">
        <v>0.1</v>
      </c>
      <c r="G325" s="2">
        <v>150</v>
      </c>
      <c r="H325" s="2">
        <v>1020</v>
      </c>
      <c r="I325" s="2">
        <v>0.08</v>
      </c>
      <c r="J325" s="2">
        <v>142</v>
      </c>
      <c r="K325" s="2">
        <v>-4.5999999999983797E-3</v>
      </c>
      <c r="L325" s="2">
        <v>-1.3899999999998899E-2</v>
      </c>
      <c r="M325" s="2">
        <v>0.46478873239436602</v>
      </c>
      <c r="N325" s="2">
        <v>0.40140845070422498</v>
      </c>
      <c r="O325" s="3">
        <v>-3.2394366197171702E-5</v>
      </c>
      <c r="P325" s="2">
        <v>-1.4838709677414099E-4</v>
      </c>
      <c r="Q325" s="2">
        <v>4.5806451612903203</v>
      </c>
      <c r="R325" s="2">
        <v>0.53846153846153799</v>
      </c>
      <c r="S325" s="2">
        <v>163</v>
      </c>
      <c r="T325" s="2">
        <v>52</v>
      </c>
      <c r="U325" s="2">
        <v>22</v>
      </c>
      <c r="V325" s="2">
        <v>68</v>
      </c>
      <c r="W325" s="2">
        <f>Table11[[#This Row],[takeprofit]]-Table11[[#This Row],[stoploss]]</f>
        <v>0.15000000000000002</v>
      </c>
    </row>
    <row r="326" spans="1:23" x14ac:dyDescent="0.25">
      <c r="A326" s="2">
        <f>(Table11[[#This Row],[profit]] * 1.074 * 1000) - (Table11[[#This Row],[positions]] * 0.08)</f>
        <v>-16.241199999999786</v>
      </c>
      <c r="B326" s="2" t="s">
        <v>23</v>
      </c>
      <c r="C326" s="2">
        <v>744</v>
      </c>
      <c r="D326" s="2" t="s">
        <v>30</v>
      </c>
      <c r="E326" s="2">
        <v>0.23</v>
      </c>
      <c r="F326" s="2">
        <v>0.08</v>
      </c>
      <c r="G326" s="2">
        <v>210</v>
      </c>
      <c r="H326" s="2">
        <v>660</v>
      </c>
      <c r="I326" s="2">
        <v>7.0000000000000007E-2</v>
      </c>
      <c r="J326" s="2">
        <v>152</v>
      </c>
      <c r="K326" s="2">
        <v>-3.7999999999998001E-3</v>
      </c>
      <c r="L326" s="2">
        <v>-5.3000000000000798E-3</v>
      </c>
      <c r="M326" s="2">
        <v>0.5</v>
      </c>
      <c r="N326" s="2">
        <v>0.34868421052631599</v>
      </c>
      <c r="O326" s="3">
        <v>-2.49999999999987E-5</v>
      </c>
      <c r="P326" s="2">
        <v>-1.22580645161284E-4</v>
      </c>
      <c r="Q326" s="2">
        <v>4.9032258064516103</v>
      </c>
      <c r="R326" s="2">
        <v>0.69230769230769196</v>
      </c>
      <c r="S326" s="2">
        <v>149</v>
      </c>
      <c r="T326" s="2">
        <v>38</v>
      </c>
      <c r="U326" s="2">
        <v>24</v>
      </c>
      <c r="V326" s="2">
        <v>90</v>
      </c>
      <c r="W326" s="2">
        <f>Table11[[#This Row],[takeprofit]]-Table11[[#This Row],[stoploss]]</f>
        <v>0.16</v>
      </c>
    </row>
    <row r="327" spans="1:23" x14ac:dyDescent="0.25">
      <c r="A327" s="2">
        <f>(Table11[[#This Row],[profit]] * 1.074 * 1000) - (Table11[[#This Row],[positions]] * 0.08)</f>
        <v>-14.890800000000453</v>
      </c>
      <c r="B327" s="2" t="s">
        <v>23</v>
      </c>
      <c r="C327" s="2">
        <v>744</v>
      </c>
      <c r="D327" s="2" t="s">
        <v>30</v>
      </c>
      <c r="E327" s="2">
        <v>0.14000000000000001</v>
      </c>
      <c r="F327" s="2">
        <v>0.1</v>
      </c>
      <c r="G327" s="2">
        <v>30</v>
      </c>
      <c r="H327" s="2">
        <v>900</v>
      </c>
      <c r="I327" s="2">
        <v>0.11</v>
      </c>
      <c r="J327" s="2">
        <v>264</v>
      </c>
      <c r="K327" s="2">
        <v>5.7999999999995798E-3</v>
      </c>
      <c r="L327" s="2">
        <v>-1.47000000000004E-2</v>
      </c>
      <c r="M327" s="2">
        <v>0.45075757575757602</v>
      </c>
      <c r="N327" s="2">
        <v>0.46969696969697</v>
      </c>
      <c r="O327" s="3">
        <v>2.19696969696954E-5</v>
      </c>
      <c r="P327" s="2">
        <v>1.87096774193535E-4</v>
      </c>
      <c r="Q327" s="2">
        <v>8.5161290322580605</v>
      </c>
      <c r="R327" s="2">
        <v>0.61538461538461497</v>
      </c>
      <c r="S327" s="2">
        <v>80</v>
      </c>
      <c r="T327" s="2">
        <v>219</v>
      </c>
      <c r="U327" s="2">
        <v>21</v>
      </c>
      <c r="V327" s="2">
        <v>24</v>
      </c>
      <c r="W327" s="2">
        <f>Table11[[#This Row],[takeprofit]]-Table11[[#This Row],[stoploss]]</f>
        <v>3.0000000000000013E-2</v>
      </c>
    </row>
    <row r="328" spans="1:23" x14ac:dyDescent="0.25">
      <c r="A328" s="2">
        <f>(Table11[[#This Row],[profit]] * 1.074 * 1000) - (Table11[[#This Row],[positions]] * 0.08)</f>
        <v>-14.099400000000964</v>
      </c>
      <c r="B328" s="2" t="s">
        <v>23</v>
      </c>
      <c r="C328" s="2">
        <v>744</v>
      </c>
      <c r="D328" s="2" t="s">
        <v>30</v>
      </c>
      <c r="E328" s="2">
        <v>0.17</v>
      </c>
      <c r="F328" s="2">
        <v>0.16</v>
      </c>
      <c r="G328" s="2">
        <v>90</v>
      </c>
      <c r="H328" s="2">
        <v>60</v>
      </c>
      <c r="I328" s="2">
        <v>0.26</v>
      </c>
      <c r="J328" s="2">
        <v>336</v>
      </c>
      <c r="K328" s="2">
        <v>1.1899999999999101E-2</v>
      </c>
      <c r="L328" s="2">
        <v>-3.6000000000001399E-2</v>
      </c>
      <c r="M328" s="2">
        <v>0.49107142857142899</v>
      </c>
      <c r="N328" s="2">
        <v>0.47023809523809501</v>
      </c>
      <c r="O328" s="3">
        <v>3.5416666666664101E-5</v>
      </c>
      <c r="P328" s="2">
        <v>3.8387096774190801E-4</v>
      </c>
      <c r="Q328" s="2">
        <v>10.8387096774194</v>
      </c>
      <c r="R328" s="2">
        <v>0.58333333333333304</v>
      </c>
      <c r="S328" s="2">
        <v>122</v>
      </c>
      <c r="T328" s="2">
        <v>261</v>
      </c>
      <c r="U328" s="2">
        <v>55</v>
      </c>
      <c r="V328" s="2">
        <v>20</v>
      </c>
      <c r="W328" s="2">
        <f>Table11[[#This Row],[takeprofit]]-Table11[[#This Row],[stoploss]]</f>
        <v>-0.09</v>
      </c>
    </row>
    <row r="329" spans="1:23" x14ac:dyDescent="0.25">
      <c r="A329" s="2">
        <f>(Table11[[#This Row],[profit]] * 1.074 * 1000) - (Table11[[#This Row],[positions]] * 0.08)</f>
        <v>-16.291599999999605</v>
      </c>
      <c r="B329" s="2" t="s">
        <v>23</v>
      </c>
      <c r="C329" s="2">
        <v>744</v>
      </c>
      <c r="D329" s="2" t="s">
        <v>30</v>
      </c>
      <c r="E329" s="2">
        <v>0.12</v>
      </c>
      <c r="F329" s="2">
        <v>0.12</v>
      </c>
      <c r="G329" s="2">
        <v>150</v>
      </c>
      <c r="H329" s="2">
        <v>600</v>
      </c>
      <c r="I329" s="2">
        <v>0.18</v>
      </c>
      <c r="J329" s="2">
        <v>158</v>
      </c>
      <c r="K329" s="2">
        <v>-3.3999999999996299E-3</v>
      </c>
      <c r="L329" s="2">
        <v>-1.2400000000000201E-2</v>
      </c>
      <c r="M329" s="2">
        <v>0.512658227848101</v>
      </c>
      <c r="N329" s="2">
        <v>0.569620253164557</v>
      </c>
      <c r="O329" s="3">
        <v>-2.1518987341769801E-5</v>
      </c>
      <c r="P329" s="2">
        <v>-1.09677419354827E-4</v>
      </c>
      <c r="Q329" s="2">
        <v>5.0967741935483897</v>
      </c>
      <c r="R329" s="2">
        <v>0.46153846153846201</v>
      </c>
      <c r="S329" s="2">
        <v>183</v>
      </c>
      <c r="T329" s="2">
        <v>65</v>
      </c>
      <c r="U329" s="2">
        <v>63</v>
      </c>
      <c r="V329" s="2">
        <v>30</v>
      </c>
      <c r="W329" s="2">
        <f>Table11[[#This Row],[takeprofit]]-Table11[[#This Row],[stoploss]]</f>
        <v>-0.06</v>
      </c>
    </row>
    <row r="330" spans="1:23" x14ac:dyDescent="0.25">
      <c r="A330" s="2">
        <f>(Table11[[#This Row],[profit]] * 1.074 * 1000) - (Table11[[#This Row],[positions]] * 0.08)</f>
        <v>-14.295599999999785</v>
      </c>
      <c r="B330" s="2" t="s">
        <v>23</v>
      </c>
      <c r="C330" s="2">
        <v>744</v>
      </c>
      <c r="D330" s="2" t="s">
        <v>30</v>
      </c>
      <c r="E330" s="2">
        <v>0.27</v>
      </c>
      <c r="F330" s="2">
        <v>0.22</v>
      </c>
      <c r="G330" s="2">
        <v>60</v>
      </c>
      <c r="H330" s="2">
        <v>600</v>
      </c>
      <c r="I330" s="2">
        <v>0.05</v>
      </c>
      <c r="J330" s="2">
        <v>321</v>
      </c>
      <c r="K330" s="2">
        <v>1.06000000000002E-2</v>
      </c>
      <c r="L330" s="2">
        <v>-1.1000000000001E-3</v>
      </c>
      <c r="M330" s="2">
        <v>0.53271028037383195</v>
      </c>
      <c r="N330" s="2">
        <v>0.401869158878505</v>
      </c>
      <c r="O330" s="3">
        <v>3.30218068535831E-5</v>
      </c>
      <c r="P330" s="2">
        <v>3.4193548387097299E-4</v>
      </c>
      <c r="Q330" s="2">
        <v>10.3548387096774</v>
      </c>
      <c r="R330" s="2">
        <v>0.46153846153846201</v>
      </c>
      <c r="S330" s="2">
        <v>53</v>
      </c>
      <c r="T330" s="2">
        <v>141</v>
      </c>
      <c r="U330" s="2">
        <v>14</v>
      </c>
      <c r="V330" s="2">
        <v>166</v>
      </c>
      <c r="W330" s="2">
        <f>Table11[[#This Row],[takeprofit]]-Table11[[#This Row],[stoploss]]</f>
        <v>0.22000000000000003</v>
      </c>
    </row>
    <row r="331" spans="1:23" x14ac:dyDescent="0.25">
      <c r="A331" s="2">
        <f>(Table11[[#This Row],[profit]] * 1.074 * 1000) - (Table11[[#This Row],[positions]] * 0.08)</f>
        <v>-16.287200000001096</v>
      </c>
      <c r="B331" s="2" t="s">
        <v>23</v>
      </c>
      <c r="C331" s="2">
        <v>744</v>
      </c>
      <c r="D331" s="2" t="s">
        <v>30</v>
      </c>
      <c r="E331" s="2">
        <v>0.25</v>
      </c>
      <c r="F331" s="2">
        <v>0.09</v>
      </c>
      <c r="G331" s="2">
        <v>60</v>
      </c>
      <c r="H331" s="2">
        <v>960</v>
      </c>
      <c r="I331" s="2">
        <v>0.11</v>
      </c>
      <c r="J331" s="2">
        <v>166</v>
      </c>
      <c r="K331" s="2">
        <v>-2.80000000000102E-3</v>
      </c>
      <c r="L331" s="2">
        <v>-1.3600000000000501E-2</v>
      </c>
      <c r="M331" s="2">
        <v>0.47590361445783103</v>
      </c>
      <c r="N331" s="2">
        <v>0.47590361445783103</v>
      </c>
      <c r="O331" s="3">
        <v>-1.6867469879524199E-5</v>
      </c>
      <c r="P331" s="3">
        <v>-9.03225806451943E-5</v>
      </c>
      <c r="Q331" s="2">
        <v>5.3548387096774199</v>
      </c>
      <c r="R331" s="2">
        <v>0.61538461538461497</v>
      </c>
      <c r="S331" s="2">
        <v>136</v>
      </c>
      <c r="T331" s="2">
        <v>129</v>
      </c>
      <c r="U331" s="2">
        <v>6</v>
      </c>
      <c r="V331" s="2">
        <v>31</v>
      </c>
      <c r="W331" s="2">
        <f>Table11[[#This Row],[takeprofit]]-Table11[[#This Row],[stoploss]]</f>
        <v>0.14000000000000001</v>
      </c>
    </row>
    <row r="332" spans="1:23" x14ac:dyDescent="0.25">
      <c r="A332" s="2">
        <f>(Table11[[#This Row],[profit]] * 1.074 * 1000) - (Table11[[#This Row],[positions]] * 0.08)</f>
        <v>-13.193999999999892</v>
      </c>
      <c r="B332" s="2" t="s">
        <v>23</v>
      </c>
      <c r="C332" s="2">
        <v>744</v>
      </c>
      <c r="D332" s="2" t="s">
        <v>30</v>
      </c>
      <c r="E332" s="2">
        <v>0.18</v>
      </c>
      <c r="F332" s="2">
        <v>0.15</v>
      </c>
      <c r="G332" s="2">
        <v>60</v>
      </c>
      <c r="H332" s="2">
        <v>120</v>
      </c>
      <c r="I332" s="2">
        <v>0.13</v>
      </c>
      <c r="J332" s="2">
        <v>420</v>
      </c>
      <c r="K332" s="2">
        <v>1.90000000000001E-2</v>
      </c>
      <c r="L332" s="2">
        <v>-1.81999999999998E-2</v>
      </c>
      <c r="M332" s="2">
        <v>0.53333333333333299</v>
      </c>
      <c r="N332" s="2">
        <v>0.48809523809523803</v>
      </c>
      <c r="O332" s="3">
        <v>4.5238095238095503E-5</v>
      </c>
      <c r="P332" s="2">
        <v>6.1290322580645604E-4</v>
      </c>
      <c r="Q332" s="2">
        <v>13.548387096774199</v>
      </c>
      <c r="R332" s="2">
        <v>0.41666666666666702</v>
      </c>
      <c r="S332" s="2">
        <v>86</v>
      </c>
      <c r="T332" s="2">
        <v>315</v>
      </c>
      <c r="U332" s="2">
        <v>44</v>
      </c>
      <c r="V332" s="2">
        <v>61</v>
      </c>
      <c r="W332" s="2">
        <f>Table11[[#This Row],[takeprofit]]-Table11[[#This Row],[stoploss]]</f>
        <v>4.9999999999999989E-2</v>
      </c>
    </row>
    <row r="333" spans="1:23" x14ac:dyDescent="0.25">
      <c r="A333" s="2">
        <f>(Table11[[#This Row],[profit]] * 1.074 * 1000) - (Table11[[#This Row],[positions]] * 0.08)</f>
        <v>-16.504199999998423</v>
      </c>
      <c r="B333" s="2" t="s">
        <v>23</v>
      </c>
      <c r="C333" s="2">
        <v>744</v>
      </c>
      <c r="D333" s="2" t="s">
        <v>30</v>
      </c>
      <c r="E333" s="2">
        <v>0.14000000000000001</v>
      </c>
      <c r="F333" s="2">
        <v>0.18</v>
      </c>
      <c r="G333" s="2">
        <v>210</v>
      </c>
      <c r="H333" s="2">
        <v>960</v>
      </c>
      <c r="I333" s="2">
        <v>0.13</v>
      </c>
      <c r="J333" s="2">
        <v>162</v>
      </c>
      <c r="K333" s="2">
        <v>-3.2999999999985298E-3</v>
      </c>
      <c r="L333" s="2">
        <v>-1.0099999999999601E-2</v>
      </c>
      <c r="M333" s="2">
        <v>0.48765432098765399</v>
      </c>
      <c r="N333" s="2">
        <v>0.51851851851851805</v>
      </c>
      <c r="O333" s="3">
        <v>-2.0370370370361299E-5</v>
      </c>
      <c r="P333" s="2">
        <v>-1.06451612903178E-4</v>
      </c>
      <c r="Q333" s="2">
        <v>5.2258064516129004</v>
      </c>
      <c r="R333" s="2">
        <v>0.66666666666666696</v>
      </c>
      <c r="S333" s="2">
        <v>170</v>
      </c>
      <c r="T333" s="2">
        <v>44</v>
      </c>
      <c r="U333" s="2">
        <v>61</v>
      </c>
      <c r="V333" s="2">
        <v>57</v>
      </c>
      <c r="W333" s="2">
        <f>Table11[[#This Row],[takeprofit]]-Table11[[#This Row],[stoploss]]</f>
        <v>1.0000000000000009E-2</v>
      </c>
    </row>
    <row r="334" spans="1:23" x14ac:dyDescent="0.25">
      <c r="A334" s="2">
        <f>(Table11[[#This Row],[profit]] * 1.074 * 1000) - (Table11[[#This Row],[positions]] * 0.08)</f>
        <v>-17.035799999999441</v>
      </c>
      <c r="B334" s="2" t="s">
        <v>23</v>
      </c>
      <c r="C334" s="2">
        <v>744</v>
      </c>
      <c r="D334" s="2" t="s">
        <v>30</v>
      </c>
      <c r="E334" s="2">
        <v>0.25</v>
      </c>
      <c r="F334" s="2">
        <v>0.12</v>
      </c>
      <c r="G334" s="2">
        <v>150</v>
      </c>
      <c r="H334" s="2">
        <v>900</v>
      </c>
      <c r="I334" s="2">
        <v>0.3</v>
      </c>
      <c r="J334" s="2">
        <v>123</v>
      </c>
      <c r="K334" s="2">
        <v>-6.6999999999994798E-3</v>
      </c>
      <c r="L334" s="2">
        <v>-7.9999999999991207E-3</v>
      </c>
      <c r="M334" s="2">
        <v>0.49593495934959297</v>
      </c>
      <c r="N334" s="2">
        <v>0.52032520325203302</v>
      </c>
      <c r="O334" s="3">
        <v>-5.4471544715443E-5</v>
      </c>
      <c r="P334" s="2">
        <v>-2.16129032258048E-4</v>
      </c>
      <c r="Q334" s="2">
        <v>3.9677419354838701</v>
      </c>
      <c r="R334" s="2">
        <v>0.69230769230769196</v>
      </c>
      <c r="S334" s="2">
        <v>244</v>
      </c>
      <c r="T334" s="2">
        <v>94</v>
      </c>
      <c r="U334" s="2">
        <v>19</v>
      </c>
      <c r="V334" s="2">
        <v>10</v>
      </c>
      <c r="W334" s="2">
        <f>Table11[[#This Row],[takeprofit]]-Table11[[#This Row],[stoploss]]</f>
        <v>-4.9999999999999989E-2</v>
      </c>
    </row>
    <row r="335" spans="1:23" x14ac:dyDescent="0.25">
      <c r="A335" s="2">
        <f>(Table11[[#This Row],[profit]] * 1.074 * 1000) - (Table11[[#This Row],[positions]] * 0.08)</f>
        <v>-15.826799999999732</v>
      </c>
      <c r="B335" s="2" t="s">
        <v>23</v>
      </c>
      <c r="C335" s="2">
        <v>744</v>
      </c>
      <c r="D335" s="2" t="s">
        <v>30</v>
      </c>
      <c r="E335" s="2">
        <v>0.06</v>
      </c>
      <c r="F335" s="2">
        <v>0.14000000000000001</v>
      </c>
      <c r="G335" s="2">
        <v>150</v>
      </c>
      <c r="H335" s="2">
        <v>480</v>
      </c>
      <c r="I335" s="2">
        <v>0.26</v>
      </c>
      <c r="J335" s="2">
        <v>222</v>
      </c>
      <c r="K335" s="2">
        <v>1.80000000000025E-3</v>
      </c>
      <c r="L335" s="2">
        <v>-1.0199999999998899E-2</v>
      </c>
      <c r="M335" s="2">
        <v>0.58108108108108103</v>
      </c>
      <c r="N335" s="2">
        <v>0.70270270270270296</v>
      </c>
      <c r="O335" s="3">
        <v>8.1081081081092204E-6</v>
      </c>
      <c r="P335" s="3">
        <v>5.8064516129040201E-5</v>
      </c>
      <c r="Q335" s="2">
        <v>7.1612903225806503</v>
      </c>
      <c r="R335" s="2">
        <v>0.66666666666666696</v>
      </c>
      <c r="S335" s="2">
        <v>132</v>
      </c>
      <c r="T335" s="2">
        <v>61</v>
      </c>
      <c r="U335" s="2">
        <v>144</v>
      </c>
      <c r="V335" s="2">
        <v>17</v>
      </c>
      <c r="W335" s="2">
        <f>Table11[[#This Row],[takeprofit]]-Table11[[#This Row],[stoploss]]</f>
        <v>-0.2</v>
      </c>
    </row>
    <row r="336" spans="1:23" x14ac:dyDescent="0.25">
      <c r="A336" s="2">
        <f>(Table11[[#This Row],[profit]] * 1.074 * 1000) - (Table11[[#This Row],[positions]] * 0.08)</f>
        <v>-16.217000000000656</v>
      </c>
      <c r="B336" s="2" t="s">
        <v>23</v>
      </c>
      <c r="C336" s="2">
        <v>744</v>
      </c>
      <c r="D336" s="2" t="s">
        <v>30</v>
      </c>
      <c r="E336" s="2">
        <v>0.2</v>
      </c>
      <c r="F336" s="2">
        <v>7.0000000000000007E-2</v>
      </c>
      <c r="G336" s="2">
        <v>30</v>
      </c>
      <c r="H336" s="2">
        <v>1080</v>
      </c>
      <c r="I336" s="2">
        <v>0.18</v>
      </c>
      <c r="J336" s="2">
        <v>196</v>
      </c>
      <c r="K336" s="2">
        <v>-5.0000000000061096E-4</v>
      </c>
      <c r="L336" s="2">
        <v>-5.5999999999998299E-3</v>
      </c>
      <c r="M336" s="2">
        <v>0.46428571428571402</v>
      </c>
      <c r="N336" s="2">
        <v>0.52040816326530603</v>
      </c>
      <c r="O336" s="3">
        <v>-2.5510204081663799E-6</v>
      </c>
      <c r="P336" s="3">
        <v>-1.6129032258084198E-5</v>
      </c>
      <c r="Q336" s="2">
        <v>6.32258064516129</v>
      </c>
      <c r="R336" s="2">
        <v>0.69230769230769196</v>
      </c>
      <c r="S336" s="2">
        <v>85</v>
      </c>
      <c r="T336" s="2">
        <v>185</v>
      </c>
      <c r="U336" s="2">
        <v>4</v>
      </c>
      <c r="V336" s="2">
        <v>7</v>
      </c>
      <c r="W336" s="2">
        <f>Table11[[#This Row],[takeprofit]]-Table11[[#This Row],[stoploss]]</f>
        <v>2.0000000000000018E-2</v>
      </c>
    </row>
    <row r="337" spans="1:23" x14ac:dyDescent="0.25">
      <c r="A337" s="2">
        <f>(Table11[[#This Row],[profit]] * 1.074 * 1000) - (Table11[[#This Row],[positions]] * 0.08)</f>
        <v>-17.282399999999818</v>
      </c>
      <c r="B337" s="2" t="s">
        <v>23</v>
      </c>
      <c r="C337" s="2">
        <v>744</v>
      </c>
      <c r="D337" s="2" t="s">
        <v>30</v>
      </c>
      <c r="E337" s="2">
        <v>0.21</v>
      </c>
      <c r="F337" s="2">
        <v>0.1</v>
      </c>
      <c r="G337" s="2">
        <v>210</v>
      </c>
      <c r="H337" s="2">
        <v>960</v>
      </c>
      <c r="I337" s="2">
        <v>0.14000000000000001</v>
      </c>
      <c r="J337" s="2">
        <v>114</v>
      </c>
      <c r="K337" s="2">
        <v>-7.59999999999983E-3</v>
      </c>
      <c r="L337" s="2">
        <v>-7.59999999999983E-3</v>
      </c>
      <c r="M337" s="2">
        <v>0.44736842105263203</v>
      </c>
      <c r="N337" s="2">
        <v>0.48245614035087703</v>
      </c>
      <c r="O337" s="3">
        <v>-6.6666666666665206E-5</v>
      </c>
      <c r="P337" s="2">
        <v>-2.4516129032257499E-4</v>
      </c>
      <c r="Q337" s="2">
        <v>3.67741935483871</v>
      </c>
      <c r="R337" s="2">
        <v>0.53846153846153799</v>
      </c>
      <c r="S337" s="2">
        <v>247</v>
      </c>
      <c r="T337" s="2">
        <v>42</v>
      </c>
      <c r="U337" s="2">
        <v>28</v>
      </c>
      <c r="V337" s="2">
        <v>44</v>
      </c>
      <c r="W337" s="2">
        <f>Table11[[#This Row],[takeprofit]]-Table11[[#This Row],[stoploss]]</f>
        <v>6.9999999999999979E-2</v>
      </c>
    </row>
    <row r="338" spans="1:23" x14ac:dyDescent="0.25">
      <c r="A338" s="2">
        <f>(Table11[[#This Row],[profit]] * 1.074 * 1000) - (Table11[[#This Row],[positions]] * 0.08)</f>
        <v>-16.326599999999655</v>
      </c>
      <c r="B338" s="2" t="s">
        <v>23</v>
      </c>
      <c r="C338" s="2">
        <v>744</v>
      </c>
      <c r="D338" s="2" t="s">
        <v>30</v>
      </c>
      <c r="E338" s="2">
        <v>0.05</v>
      </c>
      <c r="F338" s="2">
        <v>0.13</v>
      </c>
      <c r="G338" s="2">
        <v>180</v>
      </c>
      <c r="H338" s="2">
        <v>1020</v>
      </c>
      <c r="I338" s="2">
        <v>0.17</v>
      </c>
      <c r="J338" s="2">
        <v>192</v>
      </c>
      <c r="K338" s="2">
        <v>-8.9999999999967905E-4</v>
      </c>
      <c r="L338" s="2">
        <v>-1.2199999999999499E-2</v>
      </c>
      <c r="M338" s="2">
        <v>0.46875</v>
      </c>
      <c r="N338" s="2">
        <v>0.72395833333333304</v>
      </c>
      <c r="O338" s="3">
        <v>-4.6874999999983301E-6</v>
      </c>
      <c r="P338" s="3">
        <v>-2.9032258064505799E-5</v>
      </c>
      <c r="Q338" s="2">
        <v>6.1935483870967696</v>
      </c>
      <c r="R338" s="2">
        <v>0.61538461538461497</v>
      </c>
      <c r="S338" s="2">
        <v>117</v>
      </c>
      <c r="T338" s="2">
        <v>25</v>
      </c>
      <c r="U338" s="2">
        <v>133</v>
      </c>
      <c r="V338" s="2">
        <v>34</v>
      </c>
      <c r="W338" s="2">
        <f>Table11[[#This Row],[takeprofit]]-Table11[[#This Row],[stoploss]]</f>
        <v>-0.12000000000000001</v>
      </c>
    </row>
    <row r="339" spans="1:23" x14ac:dyDescent="0.25">
      <c r="A339" s="2">
        <f>(Table11[[#This Row],[profit]] * 1.074 * 1000) - (Table11[[#This Row],[positions]] * 0.08)</f>
        <v>-16.465800000000517</v>
      </c>
      <c r="B339" s="2" t="s">
        <v>23</v>
      </c>
      <c r="C339" s="2">
        <v>744</v>
      </c>
      <c r="D339" s="2" t="s">
        <v>30</v>
      </c>
      <c r="E339" s="2">
        <v>0.26</v>
      </c>
      <c r="F339" s="2">
        <v>0.15</v>
      </c>
      <c r="G339" s="2">
        <v>180</v>
      </c>
      <c r="H339" s="2">
        <v>120</v>
      </c>
      <c r="I339" s="2">
        <v>0.23</v>
      </c>
      <c r="J339" s="2">
        <v>183</v>
      </c>
      <c r="K339" s="2">
        <v>-1.70000000000048E-3</v>
      </c>
      <c r="L339" s="2">
        <v>-1.9000000000000399E-2</v>
      </c>
      <c r="M339" s="2">
        <v>0.584699453551913</v>
      </c>
      <c r="N339" s="2">
        <v>0.49726775956284203</v>
      </c>
      <c r="O339" s="3">
        <v>-9.2896174863414204E-6</v>
      </c>
      <c r="P339" s="3">
        <v>-5.4838709677434798E-5</v>
      </c>
      <c r="Q339" s="2">
        <v>5.9032258064516103</v>
      </c>
      <c r="R339" s="2">
        <v>0.58333333333333304</v>
      </c>
      <c r="S339" s="2">
        <v>225</v>
      </c>
      <c r="T339" s="2">
        <v>125</v>
      </c>
      <c r="U339" s="2">
        <v>23</v>
      </c>
      <c r="V339" s="2">
        <v>34</v>
      </c>
      <c r="W339" s="2">
        <f>Table11[[#This Row],[takeprofit]]-Table11[[#This Row],[stoploss]]</f>
        <v>0.03</v>
      </c>
    </row>
    <row r="340" spans="1:23" x14ac:dyDescent="0.25">
      <c r="A340" s="2">
        <f>(Table11[[#This Row],[profit]] * 1.074 * 1000) - (Table11[[#This Row],[positions]] * 0.08)</f>
        <v>-12.412399999998499</v>
      </c>
      <c r="B340" s="2" t="s">
        <v>23</v>
      </c>
      <c r="C340" s="2">
        <v>744</v>
      </c>
      <c r="D340" s="2" t="s">
        <v>30</v>
      </c>
      <c r="E340" s="2">
        <v>0.04</v>
      </c>
      <c r="F340" s="2">
        <v>0.22</v>
      </c>
      <c r="G340" s="2">
        <v>210</v>
      </c>
      <c r="H340" s="2">
        <v>180</v>
      </c>
      <c r="I340" s="2">
        <v>0.09</v>
      </c>
      <c r="J340" s="2">
        <v>523</v>
      </c>
      <c r="K340" s="2">
        <v>2.7400000000001399E-2</v>
      </c>
      <c r="L340" s="2">
        <v>-2.8999999999965698E-3</v>
      </c>
      <c r="M340" s="2">
        <v>0.56978967495219901</v>
      </c>
      <c r="N340" s="2">
        <v>0.70554493307839405</v>
      </c>
      <c r="O340" s="3">
        <v>5.2390057361379398E-5</v>
      </c>
      <c r="P340" s="2">
        <v>8.8387096774198098E-4</v>
      </c>
      <c r="Q340" s="2">
        <v>16.870967741935502</v>
      </c>
      <c r="R340" s="2">
        <v>0.75</v>
      </c>
      <c r="S340" s="2">
        <v>49</v>
      </c>
      <c r="T340" s="2">
        <v>13</v>
      </c>
      <c r="U340" s="2">
        <v>364</v>
      </c>
      <c r="V340" s="2">
        <v>145</v>
      </c>
      <c r="W340" s="2">
        <f>Table11[[#This Row],[takeprofit]]-Table11[[#This Row],[stoploss]]</f>
        <v>-4.9999999999999996E-2</v>
      </c>
    </row>
    <row r="341" spans="1:23" x14ac:dyDescent="0.25">
      <c r="A341" s="2">
        <f>(Table11[[#This Row],[profit]] * 1.074 * 1000) - (Table11[[#This Row],[positions]] * 0.08)</f>
        <v>-16.655400000000945</v>
      </c>
      <c r="B341" s="2" t="s">
        <v>23</v>
      </c>
      <c r="C341" s="2">
        <v>744</v>
      </c>
      <c r="D341" s="2" t="s">
        <v>30</v>
      </c>
      <c r="E341" s="2">
        <v>0.28999999999999998</v>
      </c>
      <c r="F341" s="2">
        <v>0.12</v>
      </c>
      <c r="G341" s="2">
        <v>180</v>
      </c>
      <c r="H341" s="2">
        <v>60</v>
      </c>
      <c r="I341" s="2">
        <v>0.3</v>
      </c>
      <c r="J341" s="2">
        <v>180</v>
      </c>
      <c r="K341" s="2">
        <v>-2.1000000000008798E-3</v>
      </c>
      <c r="L341" s="2">
        <v>-1.9100000000001401E-2</v>
      </c>
      <c r="M341" s="2">
        <v>0.51666666666666705</v>
      </c>
      <c r="N341" s="2">
        <v>0.48888888888888898</v>
      </c>
      <c r="O341" s="3">
        <v>-1.1666666666671599E-5</v>
      </c>
      <c r="P341" s="3">
        <v>-6.7741935483899303E-5</v>
      </c>
      <c r="Q341" s="2">
        <v>5.8064516129032304</v>
      </c>
      <c r="R341" s="2">
        <v>0.58333333333333304</v>
      </c>
      <c r="S341" s="2">
        <v>237</v>
      </c>
      <c r="T341" s="2">
        <v>134</v>
      </c>
      <c r="U341" s="2">
        <v>24</v>
      </c>
      <c r="V341" s="2">
        <v>21</v>
      </c>
      <c r="W341" s="2">
        <f>Table11[[#This Row],[takeprofit]]-Table11[[#This Row],[stoploss]]</f>
        <v>-1.0000000000000009E-2</v>
      </c>
    </row>
    <row r="342" spans="1:23" x14ac:dyDescent="0.25">
      <c r="A342" s="2">
        <f>(Table11[[#This Row],[profit]] * 1.074 * 1000) - (Table11[[#This Row],[positions]] * 0.08)</f>
        <v>-16.961199999998357</v>
      </c>
      <c r="B342" s="2" t="s">
        <v>23</v>
      </c>
      <c r="C342" s="2">
        <v>744</v>
      </c>
      <c r="D342" s="2" t="s">
        <v>30</v>
      </c>
      <c r="E342" s="2">
        <v>0.26</v>
      </c>
      <c r="F342" s="2">
        <v>0.22</v>
      </c>
      <c r="G342" s="2">
        <v>150</v>
      </c>
      <c r="H342" s="2">
        <v>540</v>
      </c>
      <c r="I342" s="2">
        <v>0.2</v>
      </c>
      <c r="J342" s="2">
        <v>161</v>
      </c>
      <c r="K342" s="2">
        <v>-3.79999999999847E-3</v>
      </c>
      <c r="L342" s="2">
        <v>-3.79999999999847E-3</v>
      </c>
      <c r="M342" s="2">
        <v>0.552795031055901</v>
      </c>
      <c r="N342" s="2">
        <v>0.52173913043478304</v>
      </c>
      <c r="O342" s="3">
        <v>-2.3602484472040199E-5</v>
      </c>
      <c r="P342" s="2">
        <v>-1.2258064516124101E-4</v>
      </c>
      <c r="Q342" s="2">
        <v>5.1935483870967696</v>
      </c>
      <c r="R342" s="2">
        <v>0.46153846153846201</v>
      </c>
      <c r="S342" s="2">
        <v>190</v>
      </c>
      <c r="T342" s="2">
        <v>104</v>
      </c>
      <c r="U342" s="2">
        <v>26</v>
      </c>
      <c r="V342" s="2">
        <v>31</v>
      </c>
      <c r="W342" s="2">
        <f>Table11[[#This Row],[takeprofit]]-Table11[[#This Row],[stoploss]]</f>
        <v>0.06</v>
      </c>
    </row>
    <row r="343" spans="1:23" x14ac:dyDescent="0.25">
      <c r="A343" s="2">
        <f>(Table11[[#This Row],[profit]] * 1.074 * 1000) - (Table11[[#This Row],[positions]] * 0.08)</f>
        <v>-15.94619999999925</v>
      </c>
      <c r="B343" s="2" t="s">
        <v>23</v>
      </c>
      <c r="C343" s="2">
        <v>744</v>
      </c>
      <c r="D343" s="2" t="s">
        <v>30</v>
      </c>
      <c r="E343" s="2">
        <v>0.01</v>
      </c>
      <c r="F343" s="2">
        <v>0.13</v>
      </c>
      <c r="G343" s="2">
        <v>210</v>
      </c>
      <c r="H343" s="2">
        <v>1080</v>
      </c>
      <c r="I343" s="2">
        <v>0.27</v>
      </c>
      <c r="J343" s="2">
        <v>249</v>
      </c>
      <c r="K343" s="2">
        <v>3.7000000000007001E-3</v>
      </c>
      <c r="L343" s="2">
        <v>-9.4999999999998402E-3</v>
      </c>
      <c r="M343" s="2">
        <v>0.48594377510040199</v>
      </c>
      <c r="N343" s="2">
        <v>0.87550200803212896</v>
      </c>
      <c r="O343" s="3">
        <v>1.4859437751006801E-5</v>
      </c>
      <c r="P343" s="2">
        <v>1.1935483870969999E-4</v>
      </c>
      <c r="Q343" s="2">
        <v>8.0322580645161299</v>
      </c>
      <c r="R343" s="2">
        <v>0.58333333333333304</v>
      </c>
      <c r="S343" s="2">
        <v>82</v>
      </c>
      <c r="T343" s="2">
        <v>23</v>
      </c>
      <c r="U343" s="2">
        <v>218</v>
      </c>
      <c r="V343" s="2">
        <v>8</v>
      </c>
      <c r="W343" s="2">
        <f>Table11[[#This Row],[takeprofit]]-Table11[[#This Row],[stoploss]]</f>
        <v>-0.26</v>
      </c>
    </row>
    <row r="344" spans="1:23" x14ac:dyDescent="0.25">
      <c r="A344" s="2">
        <f>(Table11[[#This Row],[profit]] * 1.074 * 1000) - (Table11[[#This Row],[positions]] * 0.08)</f>
        <v>-16.897599999998764</v>
      </c>
      <c r="B344" s="2" t="s">
        <v>23</v>
      </c>
      <c r="C344" s="2">
        <v>744</v>
      </c>
      <c r="D344" s="2" t="s">
        <v>30</v>
      </c>
      <c r="E344" s="2">
        <v>0.25</v>
      </c>
      <c r="F344" s="2">
        <v>0.12</v>
      </c>
      <c r="G344" s="2">
        <v>90</v>
      </c>
      <c r="H344" s="2">
        <v>720</v>
      </c>
      <c r="I344" s="2">
        <v>0.11</v>
      </c>
      <c r="J344" s="2">
        <v>179</v>
      </c>
      <c r="K344" s="2">
        <v>-2.3999999999988501E-3</v>
      </c>
      <c r="L344" s="2">
        <v>-8.4999999999999503E-3</v>
      </c>
      <c r="M344" s="2">
        <v>0.497206703910615</v>
      </c>
      <c r="N344" s="2">
        <v>0.463687150837989</v>
      </c>
      <c r="O344" s="3">
        <v>-1.3407821229043801E-5</v>
      </c>
      <c r="P344" s="3">
        <v>-7.7419354838672495E-5</v>
      </c>
      <c r="Q344" s="2">
        <v>5.7741935483870996</v>
      </c>
      <c r="R344" s="2">
        <v>0.53846153846153799</v>
      </c>
      <c r="S344" s="2">
        <v>149</v>
      </c>
      <c r="T344" s="2">
        <v>114</v>
      </c>
      <c r="U344" s="2">
        <v>12</v>
      </c>
      <c r="V344" s="2">
        <v>53</v>
      </c>
      <c r="W344" s="2">
        <f>Table11[[#This Row],[takeprofit]]-Table11[[#This Row],[stoploss]]</f>
        <v>0.14000000000000001</v>
      </c>
    </row>
    <row r="345" spans="1:23" x14ac:dyDescent="0.25">
      <c r="A345" s="2">
        <f>(Table11[[#This Row],[profit]] * 1.074 * 1000) - (Table11[[#This Row],[positions]] * 0.08)</f>
        <v>-17.061999999999884</v>
      </c>
      <c r="B345" s="2" t="s">
        <v>23</v>
      </c>
      <c r="C345" s="2">
        <v>744</v>
      </c>
      <c r="D345" s="2" t="s">
        <v>30</v>
      </c>
      <c r="E345" s="2">
        <v>0.17</v>
      </c>
      <c r="F345" s="2">
        <v>0.08</v>
      </c>
      <c r="G345" s="2">
        <v>60</v>
      </c>
      <c r="H345" s="2">
        <v>780</v>
      </c>
      <c r="I345" s="2">
        <v>0.14000000000000001</v>
      </c>
      <c r="J345" s="2">
        <v>173</v>
      </c>
      <c r="K345" s="2">
        <v>-2.9999999999998899E-3</v>
      </c>
      <c r="L345" s="2">
        <v>-8.3000000000001996E-3</v>
      </c>
      <c r="M345" s="2">
        <v>0.49132947976878599</v>
      </c>
      <c r="N345" s="2">
        <v>0.49710982658959502</v>
      </c>
      <c r="O345" s="3">
        <v>-1.7341040462427099E-5</v>
      </c>
      <c r="P345" s="3">
        <v>-9.6774193548383597E-5</v>
      </c>
      <c r="Q345" s="2">
        <v>5.5806451612903203</v>
      </c>
      <c r="R345" s="2">
        <v>0.61538461538461497</v>
      </c>
      <c r="S345" s="2">
        <v>133</v>
      </c>
      <c r="T345" s="2">
        <v>132</v>
      </c>
      <c r="U345" s="2">
        <v>16</v>
      </c>
      <c r="V345" s="2">
        <v>25</v>
      </c>
      <c r="W345" s="2">
        <f>Table11[[#This Row],[takeprofit]]-Table11[[#This Row],[stoploss]]</f>
        <v>0.03</v>
      </c>
    </row>
    <row r="346" spans="1:23" x14ac:dyDescent="0.25">
      <c r="A346" s="2">
        <f>(Table11[[#This Row],[profit]] * 1.074 * 1000) - (Table11[[#This Row],[positions]] * 0.08)</f>
        <v>-17.369999999998935</v>
      </c>
      <c r="B346" s="2" t="s">
        <v>23</v>
      </c>
      <c r="C346" s="2">
        <v>744</v>
      </c>
      <c r="D346" s="2" t="s">
        <v>30</v>
      </c>
      <c r="E346" s="2">
        <v>0.13</v>
      </c>
      <c r="F346" s="2">
        <v>0.13</v>
      </c>
      <c r="G346" s="2">
        <v>210</v>
      </c>
      <c r="H346" s="2">
        <v>480</v>
      </c>
      <c r="I346" s="2">
        <v>0.26</v>
      </c>
      <c r="J346" s="2">
        <v>150</v>
      </c>
      <c r="K346" s="2">
        <v>-4.9999999999990096E-3</v>
      </c>
      <c r="L346" s="2">
        <v>-7.6999999999996004E-3</v>
      </c>
      <c r="M346" s="2">
        <v>0.54</v>
      </c>
      <c r="N346" s="2">
        <v>0.56666666666666698</v>
      </c>
      <c r="O346" s="3">
        <v>-3.3333333333326701E-5</v>
      </c>
      <c r="P346" s="2">
        <v>-1.6129032258061299E-4</v>
      </c>
      <c r="Q346" s="2">
        <v>4.8387096774193497</v>
      </c>
      <c r="R346" s="2">
        <v>0.66666666666666696</v>
      </c>
      <c r="S346" s="2">
        <v>226</v>
      </c>
      <c r="T346" s="2">
        <v>72</v>
      </c>
      <c r="U346" s="2">
        <v>61</v>
      </c>
      <c r="V346" s="2">
        <v>17</v>
      </c>
      <c r="W346" s="2">
        <f>Table11[[#This Row],[takeprofit]]-Table11[[#This Row],[stoploss]]</f>
        <v>-0.13</v>
      </c>
    </row>
    <row r="347" spans="1:23" x14ac:dyDescent="0.25">
      <c r="A347" s="2">
        <f>(Table11[[#This Row],[profit]] * 1.074 * 1000) - (Table11[[#This Row],[positions]] * 0.08)</f>
        <v>-17.226399999999334</v>
      </c>
      <c r="B347" s="2" t="s">
        <v>23</v>
      </c>
      <c r="C347" s="2">
        <v>744</v>
      </c>
      <c r="D347" s="2" t="s">
        <v>30</v>
      </c>
      <c r="E347" s="2">
        <v>0.2</v>
      </c>
      <c r="F347" s="2">
        <v>0.14000000000000001</v>
      </c>
      <c r="G347" s="2">
        <v>180</v>
      </c>
      <c r="H347" s="2">
        <v>240</v>
      </c>
      <c r="I347" s="2">
        <v>0.25</v>
      </c>
      <c r="J347" s="2">
        <v>167</v>
      </c>
      <c r="K347" s="2">
        <v>-3.5999999999993802E-3</v>
      </c>
      <c r="L347" s="2">
        <v>-4.2999999999993E-3</v>
      </c>
      <c r="M347" s="2">
        <v>0.53293413173652704</v>
      </c>
      <c r="N347" s="2">
        <v>0.52694610778443096</v>
      </c>
      <c r="O347" s="3">
        <v>-2.15568862275412E-5</v>
      </c>
      <c r="P347" s="2">
        <v>-1.16129032258045E-4</v>
      </c>
      <c r="Q347" s="2">
        <v>5.3870967741935498</v>
      </c>
      <c r="R347" s="2">
        <v>0.75</v>
      </c>
      <c r="S347" s="2">
        <v>228</v>
      </c>
      <c r="T347" s="2">
        <v>107</v>
      </c>
      <c r="U347" s="2">
        <v>37</v>
      </c>
      <c r="V347" s="2">
        <v>23</v>
      </c>
      <c r="W347" s="2">
        <f>Table11[[#This Row],[takeprofit]]-Table11[[#This Row],[stoploss]]</f>
        <v>-4.9999999999999989E-2</v>
      </c>
    </row>
    <row r="348" spans="1:23" x14ac:dyDescent="0.25">
      <c r="A348" s="2">
        <f>(Table11[[#This Row],[profit]] * 1.074 * 1000) - (Table11[[#This Row],[positions]] * 0.08)</f>
        <v>-17.251599999999602</v>
      </c>
      <c r="B348" s="2" t="s">
        <v>23</v>
      </c>
      <c r="C348" s="2">
        <v>744</v>
      </c>
      <c r="D348" s="2" t="s">
        <v>30</v>
      </c>
      <c r="E348" s="2">
        <v>0.1</v>
      </c>
      <c r="F348" s="2">
        <v>0.13</v>
      </c>
      <c r="G348" s="2">
        <v>120</v>
      </c>
      <c r="H348" s="2">
        <v>840</v>
      </c>
      <c r="I348" s="2">
        <v>0.16</v>
      </c>
      <c r="J348" s="2">
        <v>170</v>
      </c>
      <c r="K348" s="2">
        <v>-3.3999999999996299E-3</v>
      </c>
      <c r="L348" s="2">
        <v>-1.2199999999999499E-2</v>
      </c>
      <c r="M348" s="2">
        <v>0.5</v>
      </c>
      <c r="N348" s="2">
        <v>0.55294117647058805</v>
      </c>
      <c r="O348" s="3">
        <v>-1.9999999999997799E-5</v>
      </c>
      <c r="P348" s="2">
        <v>-1.09677419354827E-4</v>
      </c>
      <c r="Q348" s="2">
        <v>5.4838709677419404</v>
      </c>
      <c r="R348" s="2">
        <v>0.53846153846153799</v>
      </c>
      <c r="S348" s="2">
        <v>161</v>
      </c>
      <c r="T348" s="2">
        <v>78</v>
      </c>
      <c r="U348" s="2">
        <v>63</v>
      </c>
      <c r="V348" s="2">
        <v>29</v>
      </c>
      <c r="W348" s="2">
        <f>Table11[[#This Row],[takeprofit]]-Table11[[#This Row],[stoploss]]</f>
        <v>-0.06</v>
      </c>
    </row>
    <row r="349" spans="1:23" x14ac:dyDescent="0.25">
      <c r="A349" s="2">
        <f>(Table11[[#This Row],[profit]] * 1.074 * 1000) - (Table11[[#This Row],[positions]] * 0.08)</f>
        <v>-15.9264000000029</v>
      </c>
      <c r="B349" s="2" t="s">
        <v>23</v>
      </c>
      <c r="C349" s="2">
        <v>744</v>
      </c>
      <c r="D349" s="2" t="s">
        <v>30</v>
      </c>
      <c r="E349" s="2">
        <v>0.25</v>
      </c>
      <c r="F349" s="2">
        <v>0.12</v>
      </c>
      <c r="G349" s="2">
        <v>30</v>
      </c>
      <c r="H349" s="2">
        <v>660</v>
      </c>
      <c r="I349" s="2">
        <v>0.22</v>
      </c>
      <c r="J349" s="2">
        <v>285</v>
      </c>
      <c r="K349" s="2">
        <v>6.3999999999973002E-3</v>
      </c>
      <c r="L349" s="2">
        <v>-9.4000000000014107E-3</v>
      </c>
      <c r="M349" s="2">
        <v>0.49473684210526298</v>
      </c>
      <c r="N349" s="2">
        <v>0.45614035087719301</v>
      </c>
      <c r="O349" s="3">
        <v>2.2456140350867701E-5</v>
      </c>
      <c r="P349" s="2">
        <v>2.0645161290313899E-4</v>
      </c>
      <c r="Q349" s="2">
        <v>9.1935483870967705</v>
      </c>
      <c r="R349" s="2">
        <v>0.53846153846153799</v>
      </c>
      <c r="S349" s="2">
        <v>68</v>
      </c>
      <c r="T349" s="2">
        <v>271</v>
      </c>
      <c r="U349" s="2">
        <v>8</v>
      </c>
      <c r="V349" s="2">
        <v>6</v>
      </c>
      <c r="W349" s="2">
        <f>Table11[[#This Row],[takeprofit]]-Table11[[#This Row],[stoploss]]</f>
        <v>0.03</v>
      </c>
    </row>
    <row r="350" spans="1:23" x14ac:dyDescent="0.25">
      <c r="A350" s="2">
        <f>(Table11[[#This Row],[profit]] * 1.074 * 1000) - (Table11[[#This Row],[positions]] * 0.08)</f>
        <v>-18.283000000000065</v>
      </c>
      <c r="B350" s="2" t="s">
        <v>23</v>
      </c>
      <c r="C350" s="2">
        <v>744</v>
      </c>
      <c r="D350" s="2" t="s">
        <v>30</v>
      </c>
      <c r="E350" s="2">
        <v>0.22</v>
      </c>
      <c r="F350" s="2">
        <v>0.1</v>
      </c>
      <c r="G350" s="2">
        <v>210</v>
      </c>
      <c r="H350" s="2">
        <v>900</v>
      </c>
      <c r="I350" s="2">
        <v>0.21</v>
      </c>
      <c r="J350" s="2">
        <v>101</v>
      </c>
      <c r="K350" s="2">
        <v>-9.5000000000000605E-3</v>
      </c>
      <c r="L350" s="2">
        <v>-1.2E-2</v>
      </c>
      <c r="M350" s="2">
        <v>0.46534653465346498</v>
      </c>
      <c r="N350" s="2">
        <v>0.524752475247525</v>
      </c>
      <c r="O350" s="3">
        <v>-9.4059405940594699E-5</v>
      </c>
      <c r="P350" s="2">
        <v>-3.0645161290322802E-4</v>
      </c>
      <c r="Q350" s="2">
        <v>3.2580645161290298</v>
      </c>
      <c r="R350" s="2">
        <v>0.61538461538461497</v>
      </c>
      <c r="S350" s="2">
        <v>286</v>
      </c>
      <c r="T350" s="2">
        <v>53</v>
      </c>
      <c r="U350" s="2">
        <v>24</v>
      </c>
      <c r="V350" s="2">
        <v>24</v>
      </c>
      <c r="W350" s="2">
        <f>Table11[[#This Row],[takeprofit]]-Table11[[#This Row],[stoploss]]</f>
        <v>1.0000000000000009E-2</v>
      </c>
    </row>
    <row r="351" spans="1:23" x14ac:dyDescent="0.25">
      <c r="A351" s="2">
        <f>(Table11[[#This Row],[profit]] * 1.074 * 1000) - (Table11[[#This Row],[positions]] * 0.08)</f>
        <v>-15.835399999999506</v>
      </c>
      <c r="B351" s="2" t="s">
        <v>23</v>
      </c>
      <c r="C351" s="2">
        <v>744</v>
      </c>
      <c r="D351" s="2" t="s">
        <v>30</v>
      </c>
      <c r="E351" s="2">
        <v>0.19</v>
      </c>
      <c r="F351" s="2">
        <v>0.16</v>
      </c>
      <c r="G351" s="2">
        <v>90</v>
      </c>
      <c r="H351" s="2">
        <v>1020</v>
      </c>
      <c r="I351" s="2">
        <v>0.02</v>
      </c>
      <c r="J351" s="2">
        <v>304</v>
      </c>
      <c r="K351" s="2">
        <v>7.9000000000004605E-3</v>
      </c>
      <c r="L351" s="2">
        <v>-1.1000000000001E-3</v>
      </c>
      <c r="M351" s="2">
        <v>0.46052631578947401</v>
      </c>
      <c r="N351" s="2">
        <v>0.26644736842105299</v>
      </c>
      <c r="O351" s="3">
        <v>2.5986842105264699E-5</v>
      </c>
      <c r="P351" s="2">
        <v>2.5483870967743402E-4</v>
      </c>
      <c r="Q351" s="2">
        <v>9.8064516129032295</v>
      </c>
      <c r="R351" s="2">
        <v>0.58333333333333304</v>
      </c>
      <c r="S351" s="2">
        <v>49</v>
      </c>
      <c r="T351" s="2">
        <v>64</v>
      </c>
      <c r="U351" s="2">
        <v>22</v>
      </c>
      <c r="V351" s="2">
        <v>218</v>
      </c>
      <c r="W351" s="2">
        <f>Table11[[#This Row],[takeprofit]]-Table11[[#This Row],[stoploss]]</f>
        <v>0.17</v>
      </c>
    </row>
    <row r="352" spans="1:23" x14ac:dyDescent="0.25">
      <c r="A352" s="2">
        <f>(Table11[[#This Row],[profit]] * 1.074 * 1000) - (Table11[[#This Row],[positions]] * 0.08)</f>
        <v>-17.487200000000151</v>
      </c>
      <c r="B352" s="2" t="s">
        <v>23</v>
      </c>
      <c r="C352" s="2">
        <v>744</v>
      </c>
      <c r="D352" s="2" t="s">
        <v>30</v>
      </c>
      <c r="E352" s="2">
        <v>0.23</v>
      </c>
      <c r="F352" s="2">
        <v>0.15</v>
      </c>
      <c r="G352" s="2">
        <v>150</v>
      </c>
      <c r="H352" s="2">
        <v>900</v>
      </c>
      <c r="I352" s="2">
        <v>7.0000000000000007E-2</v>
      </c>
      <c r="J352" s="2">
        <v>181</v>
      </c>
      <c r="K352" s="2">
        <v>-2.8000000000001401E-3</v>
      </c>
      <c r="L352" s="2">
        <v>-4.7000000000001502E-3</v>
      </c>
      <c r="M352" s="2">
        <v>0.50276243093922701</v>
      </c>
      <c r="N352" s="2">
        <v>0.39779005524861899</v>
      </c>
      <c r="O352" s="3">
        <v>-1.5469613259669301E-5</v>
      </c>
      <c r="P352" s="3">
        <v>-9.0322580645165704E-5</v>
      </c>
      <c r="Q352" s="2">
        <v>5.8387096774193603</v>
      </c>
      <c r="R352" s="2">
        <v>0.58333333333333304</v>
      </c>
      <c r="S352" s="2">
        <v>143</v>
      </c>
      <c r="T352" s="2">
        <v>70</v>
      </c>
      <c r="U352" s="2">
        <v>21</v>
      </c>
      <c r="V352" s="2">
        <v>90</v>
      </c>
      <c r="W352" s="2">
        <f>Table11[[#This Row],[takeprofit]]-Table11[[#This Row],[stoploss]]</f>
        <v>0.16</v>
      </c>
    </row>
    <row r="353" spans="1:23" x14ac:dyDescent="0.25">
      <c r="A353" s="2">
        <f>(Table11[[#This Row],[profit]] * 1.074 * 1000) - (Table11[[#This Row],[positions]] * 0.08)</f>
        <v>-16.389999999999873</v>
      </c>
      <c r="B353" s="2" t="s">
        <v>23</v>
      </c>
      <c r="C353" s="2">
        <v>744</v>
      </c>
      <c r="D353" s="2" t="s">
        <v>30</v>
      </c>
      <c r="E353" s="2">
        <v>0.03</v>
      </c>
      <c r="F353" s="2">
        <v>0.1</v>
      </c>
      <c r="G353" s="2">
        <v>120</v>
      </c>
      <c r="H353" s="2">
        <v>480</v>
      </c>
      <c r="I353" s="2">
        <v>0.3</v>
      </c>
      <c r="J353" s="2">
        <v>272</v>
      </c>
      <c r="K353" s="2">
        <v>5.0000000000001198E-3</v>
      </c>
      <c r="L353" s="2">
        <v>-1.04000000000006E-2</v>
      </c>
      <c r="M353" s="2">
        <v>0.55147058823529405</v>
      </c>
      <c r="N353" s="2">
        <v>0.77205882352941202</v>
      </c>
      <c r="O353" s="3">
        <v>1.8382352941176899E-5</v>
      </c>
      <c r="P353" s="2">
        <v>1.6129032258064901E-4</v>
      </c>
      <c r="Q353" s="2">
        <v>8.7741935483870996</v>
      </c>
      <c r="R353" s="2">
        <v>0.53846153846153799</v>
      </c>
      <c r="S353" s="2">
        <v>87</v>
      </c>
      <c r="T353" s="2">
        <v>53</v>
      </c>
      <c r="U353" s="2">
        <v>206</v>
      </c>
      <c r="V353" s="2">
        <v>13</v>
      </c>
      <c r="W353" s="2">
        <f>Table11[[#This Row],[takeprofit]]-Table11[[#This Row],[stoploss]]</f>
        <v>-0.27</v>
      </c>
    </row>
    <row r="354" spans="1:23" x14ac:dyDescent="0.25">
      <c r="A354" s="2">
        <f>(Table11[[#This Row],[profit]] * 1.074 * 1000) - (Table11[[#This Row],[positions]] * 0.08)</f>
        <v>-16.529199999998593</v>
      </c>
      <c r="B354" s="2" t="s">
        <v>23</v>
      </c>
      <c r="C354" s="2">
        <v>744</v>
      </c>
      <c r="D354" s="2" t="s">
        <v>30</v>
      </c>
      <c r="E354" s="2">
        <v>0.22</v>
      </c>
      <c r="F354" s="2">
        <v>0.2</v>
      </c>
      <c r="G354" s="2">
        <v>60</v>
      </c>
      <c r="H354" s="2">
        <v>540</v>
      </c>
      <c r="I354" s="2">
        <v>0.17</v>
      </c>
      <c r="J354" s="2">
        <v>263</v>
      </c>
      <c r="K354" s="2">
        <v>4.2000000000013103E-3</v>
      </c>
      <c r="L354" s="2">
        <v>-3.99999999999956E-4</v>
      </c>
      <c r="M354" s="2">
        <v>0.52091254752851701</v>
      </c>
      <c r="N354" s="2">
        <v>0.51330798479087403</v>
      </c>
      <c r="O354" s="3">
        <v>1.5969581749054402E-5</v>
      </c>
      <c r="P354" s="2">
        <v>1.35483870967784E-4</v>
      </c>
      <c r="Q354" s="2">
        <v>8.4838709677419395</v>
      </c>
      <c r="R354" s="2">
        <v>0.61538461538461497</v>
      </c>
      <c r="S354" s="2">
        <v>97</v>
      </c>
      <c r="T354" s="2">
        <v>213</v>
      </c>
      <c r="U354" s="2">
        <v>24</v>
      </c>
      <c r="V354" s="2">
        <v>26</v>
      </c>
      <c r="W354" s="2">
        <f>Table11[[#This Row],[takeprofit]]-Table11[[#This Row],[stoploss]]</f>
        <v>4.9999999999999989E-2</v>
      </c>
    </row>
    <row r="355" spans="1:23" x14ac:dyDescent="0.25">
      <c r="A355" s="2">
        <f>(Table11[[#This Row],[profit]] * 1.074 * 1000) - (Table11[[#This Row],[positions]] * 0.08)</f>
        <v>-17.875199999998724</v>
      </c>
      <c r="B355" s="2" t="s">
        <v>23</v>
      </c>
      <c r="C355" s="2">
        <v>744</v>
      </c>
      <c r="D355" s="2" t="s">
        <v>30</v>
      </c>
      <c r="E355" s="2">
        <v>0.27</v>
      </c>
      <c r="F355" s="2">
        <v>0.08</v>
      </c>
      <c r="G355" s="2">
        <v>150</v>
      </c>
      <c r="H355" s="2">
        <v>360</v>
      </c>
      <c r="I355" s="2">
        <v>0.16</v>
      </c>
      <c r="J355" s="2">
        <v>159</v>
      </c>
      <c r="K355" s="2">
        <v>-4.7999999999988104E-3</v>
      </c>
      <c r="L355" s="2">
        <v>-4.7999999999988104E-3</v>
      </c>
      <c r="M355" s="2">
        <v>0.57232704402515699</v>
      </c>
      <c r="N355" s="2">
        <v>0.48427672955974799</v>
      </c>
      <c r="O355" s="3">
        <v>-3.01886792452755E-5</v>
      </c>
      <c r="P355" s="2">
        <v>-1.5483870967738101E-4</v>
      </c>
      <c r="Q355" s="2">
        <v>5.1290322580645196</v>
      </c>
      <c r="R355" s="2">
        <v>0.53846153846153799</v>
      </c>
      <c r="S355" s="2">
        <v>204</v>
      </c>
      <c r="T355" s="2">
        <v>99</v>
      </c>
      <c r="U355" s="2">
        <v>18</v>
      </c>
      <c r="V355" s="2">
        <v>41</v>
      </c>
      <c r="W355" s="2">
        <f>Table11[[#This Row],[takeprofit]]-Table11[[#This Row],[stoploss]]</f>
        <v>0.11000000000000001</v>
      </c>
    </row>
    <row r="356" spans="1:23" x14ac:dyDescent="0.25">
      <c r="A356" s="2">
        <f>(Table11[[#This Row],[profit]] * 1.074 * 1000) - (Table11[[#This Row],[positions]] * 0.08)</f>
        <v>-18.32240000000029</v>
      </c>
      <c r="B356" s="2" t="s">
        <v>23</v>
      </c>
      <c r="C356" s="2">
        <v>744</v>
      </c>
      <c r="D356" s="2" t="s">
        <v>30</v>
      </c>
      <c r="E356" s="2">
        <v>0.3</v>
      </c>
      <c r="F356" s="2">
        <v>0.14000000000000001</v>
      </c>
      <c r="G356" s="2">
        <v>210</v>
      </c>
      <c r="H356" s="2">
        <v>600</v>
      </c>
      <c r="I356" s="2">
        <v>0.2</v>
      </c>
      <c r="J356" s="2">
        <v>127</v>
      </c>
      <c r="K356" s="2">
        <v>-7.6000000000002697E-3</v>
      </c>
      <c r="L356" s="2">
        <v>-1.4800000000000599E-2</v>
      </c>
      <c r="M356" s="2">
        <v>0.51968503937007904</v>
      </c>
      <c r="N356" s="2">
        <v>0.41732283464566899</v>
      </c>
      <c r="O356" s="3">
        <v>-5.9842519685041501E-5</v>
      </c>
      <c r="P356" s="2">
        <v>-2.4516129032258897E-4</v>
      </c>
      <c r="Q356" s="2">
        <v>4.0967741935483897</v>
      </c>
      <c r="R356" s="2">
        <v>0.53846153846153799</v>
      </c>
      <c r="S356" s="2">
        <v>272</v>
      </c>
      <c r="T356" s="2">
        <v>83</v>
      </c>
      <c r="U356" s="2">
        <v>17</v>
      </c>
      <c r="V356" s="2">
        <v>27</v>
      </c>
      <c r="W356" s="2">
        <f>Table11[[#This Row],[takeprofit]]-Table11[[#This Row],[stoploss]]</f>
        <v>9.9999999999999978E-2</v>
      </c>
    </row>
    <row r="357" spans="1:23" x14ac:dyDescent="0.25">
      <c r="A357" s="2">
        <f>(Table11[[#This Row],[profit]] * 1.074 * 1000) - (Table11[[#This Row],[positions]] * 0.08)</f>
        <v>-17.615399999998075</v>
      </c>
      <c r="B357" s="2" t="s">
        <v>23</v>
      </c>
      <c r="C357" s="2">
        <v>744</v>
      </c>
      <c r="D357" s="2" t="s">
        <v>30</v>
      </c>
      <c r="E357" s="2">
        <v>0.21</v>
      </c>
      <c r="F357" s="2">
        <v>0.19</v>
      </c>
      <c r="G357" s="2">
        <v>120</v>
      </c>
      <c r="H357" s="2">
        <v>540</v>
      </c>
      <c r="I357" s="2">
        <v>0.15</v>
      </c>
      <c r="J357" s="2">
        <v>192</v>
      </c>
      <c r="K357" s="2">
        <v>-2.0999999999982101E-3</v>
      </c>
      <c r="L357" s="2">
        <v>-7.4999999999982902E-3</v>
      </c>
      <c r="M357" s="2">
        <v>0.54166666666666696</v>
      </c>
      <c r="N357" s="2">
        <v>0.484375</v>
      </c>
      <c r="O357" s="3">
        <v>-1.0937499999990699E-5</v>
      </c>
      <c r="P357" s="3">
        <v>-6.7741935483813393E-5</v>
      </c>
      <c r="Q357" s="2">
        <v>6.1935483870967696</v>
      </c>
      <c r="R357" s="2">
        <v>0.58333333333333304</v>
      </c>
      <c r="S357" s="2">
        <v>164</v>
      </c>
      <c r="T357" s="2">
        <v>112</v>
      </c>
      <c r="U357" s="2">
        <v>30</v>
      </c>
      <c r="V357" s="2">
        <v>50</v>
      </c>
      <c r="W357" s="2">
        <f>Table11[[#This Row],[takeprofit]]-Table11[[#This Row],[stoploss]]</f>
        <v>0.06</v>
      </c>
    </row>
    <row r="358" spans="1:23" x14ac:dyDescent="0.25">
      <c r="A358" s="2">
        <f>(Table11[[#This Row],[profit]] * 1.074 * 1000) - (Table11[[#This Row],[positions]] * 0.08)</f>
        <v>-18.174399999999583</v>
      </c>
      <c r="B358" s="2" t="s">
        <v>23</v>
      </c>
      <c r="C358" s="2">
        <v>744</v>
      </c>
      <c r="D358" s="2" t="s">
        <v>30</v>
      </c>
      <c r="E358" s="2">
        <v>0.17</v>
      </c>
      <c r="F358" s="2">
        <v>0.2</v>
      </c>
      <c r="G358" s="2">
        <v>150</v>
      </c>
      <c r="H358" s="2">
        <v>960</v>
      </c>
      <c r="I358" s="2">
        <v>0.2</v>
      </c>
      <c r="J358" s="2">
        <v>152</v>
      </c>
      <c r="K358" s="2">
        <v>-5.5999999999996096E-3</v>
      </c>
      <c r="L358" s="2">
        <v>-5.5999999999996096E-3</v>
      </c>
      <c r="M358" s="2">
        <v>0.48684210526315802</v>
      </c>
      <c r="N358" s="2">
        <v>0.51973684210526305</v>
      </c>
      <c r="O358" s="3">
        <v>-3.6842105263155299E-5</v>
      </c>
      <c r="P358" s="2">
        <v>-1.8064516129031E-4</v>
      </c>
      <c r="Q358" s="2">
        <v>4.9032258064516103</v>
      </c>
      <c r="R358" s="2">
        <v>0.53846153846153799</v>
      </c>
      <c r="S358" s="2">
        <v>185</v>
      </c>
      <c r="T358" s="2">
        <v>83</v>
      </c>
      <c r="U358" s="2">
        <v>40</v>
      </c>
      <c r="V358" s="2">
        <v>29</v>
      </c>
      <c r="W358" s="2">
        <f>Table11[[#This Row],[takeprofit]]-Table11[[#This Row],[stoploss]]</f>
        <v>-0.03</v>
      </c>
    </row>
    <row r="359" spans="1:23" x14ac:dyDescent="0.25">
      <c r="A359" s="2">
        <f>(Table11[[#This Row],[profit]] * 1.074 * 1000) - (Table11[[#This Row],[positions]] * 0.08)</f>
        <v>-17.49920000000062</v>
      </c>
      <c r="B359" s="2" t="s">
        <v>23</v>
      </c>
      <c r="C359" s="2">
        <v>744</v>
      </c>
      <c r="D359" s="2" t="s">
        <v>30</v>
      </c>
      <c r="E359" s="2">
        <v>0.03</v>
      </c>
      <c r="F359" s="2">
        <v>0.09</v>
      </c>
      <c r="G359" s="2">
        <v>150</v>
      </c>
      <c r="H359" s="2">
        <v>720</v>
      </c>
      <c r="I359" s="2">
        <v>0.19</v>
      </c>
      <c r="J359" s="2">
        <v>208</v>
      </c>
      <c r="K359" s="2">
        <v>-8.0000000000057803E-4</v>
      </c>
      <c r="L359" s="2">
        <v>-1.29000000000006E-2</v>
      </c>
      <c r="M359" s="2">
        <v>0.5</v>
      </c>
      <c r="N359" s="2">
        <v>0.77403846153846201</v>
      </c>
      <c r="O359" s="3">
        <v>-3.8461538461566301E-6</v>
      </c>
      <c r="P359" s="3">
        <v>-2.5806451612921901E-5</v>
      </c>
      <c r="Q359" s="2">
        <v>6.7096774193548399</v>
      </c>
      <c r="R359" s="2">
        <v>0.46153846153846201</v>
      </c>
      <c r="S359" s="2">
        <v>90</v>
      </c>
      <c r="T359" s="2">
        <v>26</v>
      </c>
      <c r="U359" s="2">
        <v>159</v>
      </c>
      <c r="V359" s="2">
        <v>23</v>
      </c>
      <c r="W359" s="2">
        <f>Table11[[#This Row],[takeprofit]]-Table11[[#This Row],[stoploss]]</f>
        <v>-0.16</v>
      </c>
    </row>
    <row r="360" spans="1:23" x14ac:dyDescent="0.25">
      <c r="A360" s="2">
        <f>(Table11[[#This Row],[profit]] * 1.074 * 1000) - (Table11[[#This Row],[positions]] * 0.08)</f>
        <v>-16.121400000000097</v>
      </c>
      <c r="B360" s="2" t="s">
        <v>23</v>
      </c>
      <c r="C360" s="2">
        <v>744</v>
      </c>
      <c r="D360" s="2" t="s">
        <v>30</v>
      </c>
      <c r="E360" s="2">
        <v>0.16</v>
      </c>
      <c r="F360" s="2">
        <v>0.09</v>
      </c>
      <c r="G360" s="2">
        <v>150</v>
      </c>
      <c r="H360" s="2">
        <v>120</v>
      </c>
      <c r="I360" s="2">
        <v>0.09</v>
      </c>
      <c r="J360" s="2">
        <v>321</v>
      </c>
      <c r="K360" s="2">
        <v>8.8999999999999097E-3</v>
      </c>
      <c r="L360" s="2">
        <v>-1.40999999999998E-2</v>
      </c>
      <c r="M360" s="2">
        <v>0.53271028037383195</v>
      </c>
      <c r="N360" s="2">
        <v>0.420560747663551</v>
      </c>
      <c r="O360" s="3">
        <v>2.7725856697819001E-5</v>
      </c>
      <c r="P360" s="2">
        <v>2.8709677419354502E-4</v>
      </c>
      <c r="Q360" s="2">
        <v>10.3548387096774</v>
      </c>
      <c r="R360" s="2">
        <v>0.41666666666666702</v>
      </c>
      <c r="S360" s="2">
        <v>113</v>
      </c>
      <c r="T360" s="2">
        <v>87</v>
      </c>
      <c r="U360" s="2">
        <v>79</v>
      </c>
      <c r="V360" s="2">
        <v>154</v>
      </c>
      <c r="W360" s="2">
        <f>Table11[[#This Row],[takeprofit]]-Table11[[#This Row],[stoploss]]</f>
        <v>7.0000000000000007E-2</v>
      </c>
    </row>
    <row r="361" spans="1:23" x14ac:dyDescent="0.25">
      <c r="A361" s="2">
        <f>(Table11[[#This Row],[profit]] * 1.074 * 1000) - (Table11[[#This Row],[positions]] * 0.08)</f>
        <v>-18.67959999999912</v>
      </c>
      <c r="B361" s="2" t="s">
        <v>23</v>
      </c>
      <c r="C361" s="2">
        <v>744</v>
      </c>
      <c r="D361" s="2" t="s">
        <v>30</v>
      </c>
      <c r="E361" s="2">
        <v>0.31</v>
      </c>
      <c r="F361" s="2">
        <v>0.09</v>
      </c>
      <c r="G361" s="2">
        <v>210</v>
      </c>
      <c r="H361" s="2">
        <v>960</v>
      </c>
      <c r="I361" s="2">
        <v>0.04</v>
      </c>
      <c r="J361" s="2">
        <v>161</v>
      </c>
      <c r="K361" s="2">
        <v>-5.3999999999991798E-3</v>
      </c>
      <c r="L361" s="2">
        <v>-1.7199999999999899E-2</v>
      </c>
      <c r="M361" s="2">
        <v>0.440993788819876</v>
      </c>
      <c r="N361" s="2">
        <v>0.23602484472049701</v>
      </c>
      <c r="O361" s="3">
        <v>-3.3540372670802401E-5</v>
      </c>
      <c r="P361" s="2">
        <v>-1.7419354838707E-4</v>
      </c>
      <c r="Q361" s="2">
        <v>5.1935483870967696</v>
      </c>
      <c r="R361" s="2">
        <v>0.53846153846153799</v>
      </c>
      <c r="S361" s="2">
        <v>119</v>
      </c>
      <c r="T361" s="2">
        <v>30</v>
      </c>
      <c r="U361" s="2">
        <v>11</v>
      </c>
      <c r="V361" s="2">
        <v>120</v>
      </c>
      <c r="W361" s="2">
        <f>Table11[[#This Row],[takeprofit]]-Table11[[#This Row],[stoploss]]</f>
        <v>0.27</v>
      </c>
    </row>
    <row r="362" spans="1:23" x14ac:dyDescent="0.25">
      <c r="A362" s="2">
        <f>(Table11[[#This Row],[profit]] * 1.074 * 1000) - (Table11[[#This Row],[positions]] * 0.08)</f>
        <v>-16.961999999997488</v>
      </c>
      <c r="B362" s="2" t="s">
        <v>23</v>
      </c>
      <c r="C362" s="2">
        <v>744</v>
      </c>
      <c r="D362" s="2" t="s">
        <v>30</v>
      </c>
      <c r="E362" s="2">
        <v>0.12</v>
      </c>
      <c r="F362" s="2">
        <v>0.19</v>
      </c>
      <c r="G362" s="2">
        <v>30</v>
      </c>
      <c r="H362" s="2">
        <v>840</v>
      </c>
      <c r="I362" s="2">
        <v>0.2</v>
      </c>
      <c r="J362" s="2">
        <v>306</v>
      </c>
      <c r="K362" s="2">
        <v>7.0000000000023403E-3</v>
      </c>
      <c r="L362" s="2">
        <v>-2.2999999999993E-3</v>
      </c>
      <c r="M362" s="2">
        <v>0.47712418300653597</v>
      </c>
      <c r="N362" s="2">
        <v>0.45098039215686297</v>
      </c>
      <c r="O362" s="3">
        <v>2.2875816993471699E-5</v>
      </c>
      <c r="P362" s="2">
        <v>2.25806451612979E-4</v>
      </c>
      <c r="Q362" s="2">
        <v>9.8709677419354804</v>
      </c>
      <c r="R362" s="2">
        <v>0.66666666666666696</v>
      </c>
      <c r="S362" s="2">
        <v>55</v>
      </c>
      <c r="T362" s="2">
        <v>267</v>
      </c>
      <c r="U362" s="2">
        <v>35</v>
      </c>
      <c r="V362" s="2">
        <v>4</v>
      </c>
      <c r="W362" s="2">
        <f>Table11[[#This Row],[takeprofit]]-Table11[[#This Row],[stoploss]]</f>
        <v>-8.0000000000000016E-2</v>
      </c>
    </row>
    <row r="363" spans="1:23" x14ac:dyDescent="0.25">
      <c r="A363" s="2">
        <f>(Table11[[#This Row],[profit]] * 1.074 * 1000) - (Table11[[#This Row],[positions]] * 0.08)</f>
        <v>-18.084399999999693</v>
      </c>
      <c r="B363" s="2" t="s">
        <v>23</v>
      </c>
      <c r="C363" s="2">
        <v>744</v>
      </c>
      <c r="D363" s="2" t="s">
        <v>30</v>
      </c>
      <c r="E363" s="2">
        <v>0.03</v>
      </c>
      <c r="F363" s="2">
        <v>0.11</v>
      </c>
      <c r="G363" s="2">
        <v>180</v>
      </c>
      <c r="H363" s="2">
        <v>660</v>
      </c>
      <c r="I363" s="2">
        <v>0.28000000000000003</v>
      </c>
      <c r="J363" s="2">
        <v>218</v>
      </c>
      <c r="K363" s="2">
        <v>-5.9999999999971198E-4</v>
      </c>
      <c r="L363" s="2">
        <v>-1.7299999999999E-2</v>
      </c>
      <c r="M363" s="2">
        <v>0.54587155963302703</v>
      </c>
      <c r="N363" s="2">
        <v>0.77981651376146799</v>
      </c>
      <c r="O363" s="3">
        <v>-2.7522935779803299E-6</v>
      </c>
      <c r="P363" s="3">
        <v>-1.93548387096681E-5</v>
      </c>
      <c r="Q363" s="2">
        <v>7.0322580645161299</v>
      </c>
      <c r="R363" s="2">
        <v>0.53846153846153799</v>
      </c>
      <c r="S363" s="2">
        <v>119</v>
      </c>
      <c r="T363" s="2">
        <v>37</v>
      </c>
      <c r="U363" s="2">
        <v>169</v>
      </c>
      <c r="V363" s="2">
        <v>12</v>
      </c>
      <c r="W363" s="2">
        <f>Table11[[#This Row],[takeprofit]]-Table11[[#This Row],[stoploss]]</f>
        <v>-0.25</v>
      </c>
    </row>
    <row r="364" spans="1:23" x14ac:dyDescent="0.25">
      <c r="A364" s="2">
        <f>(Table11[[#This Row],[profit]] * 1.074 * 1000) - (Table11[[#This Row],[positions]] * 0.08)</f>
        <v>-19.234200000001159</v>
      </c>
      <c r="B364" s="2" t="s">
        <v>23</v>
      </c>
      <c r="C364" s="2">
        <v>744</v>
      </c>
      <c r="D364" s="2" t="s">
        <v>30</v>
      </c>
      <c r="E364" s="2">
        <v>0.25</v>
      </c>
      <c r="F364" s="2">
        <v>7.0000000000000007E-2</v>
      </c>
      <c r="G364" s="2">
        <v>210</v>
      </c>
      <c r="H364" s="2">
        <v>300</v>
      </c>
      <c r="I364" s="2">
        <v>0.28000000000000003</v>
      </c>
      <c r="J364" s="2">
        <v>129</v>
      </c>
      <c r="K364" s="2">
        <v>-8.3000000000010808E-3</v>
      </c>
      <c r="L364" s="2">
        <v>-8.3999999999995207E-3</v>
      </c>
      <c r="M364" s="2">
        <v>0.52713178294573604</v>
      </c>
      <c r="N364" s="2">
        <v>0.50387596899224796</v>
      </c>
      <c r="O364" s="3">
        <v>-6.43410852713262E-5</v>
      </c>
      <c r="P364" s="2">
        <v>-2.6774193548390599E-4</v>
      </c>
      <c r="Q364" s="2">
        <v>4.1612903225806503</v>
      </c>
      <c r="R364" s="2">
        <v>0.58333333333333304</v>
      </c>
      <c r="S364" s="2">
        <v>264</v>
      </c>
      <c r="T364" s="2">
        <v>89</v>
      </c>
      <c r="U364" s="2">
        <v>20</v>
      </c>
      <c r="V364" s="2">
        <v>19</v>
      </c>
      <c r="W364" s="2">
        <f>Table11[[#This Row],[takeprofit]]-Table11[[#This Row],[stoploss]]</f>
        <v>-3.0000000000000027E-2</v>
      </c>
    </row>
    <row r="365" spans="1:23" x14ac:dyDescent="0.25">
      <c r="A365" s="2">
        <f>(Table11[[#This Row],[profit]] * 1.074 * 1000) - (Table11[[#This Row],[positions]] * 0.08)</f>
        <v>-16.50159999999871</v>
      </c>
      <c r="B365" s="2" t="s">
        <v>23</v>
      </c>
      <c r="C365" s="2">
        <v>744</v>
      </c>
      <c r="D365" s="2" t="s">
        <v>30</v>
      </c>
      <c r="E365" s="2">
        <v>0.04</v>
      </c>
      <c r="F365" s="2">
        <v>0.2</v>
      </c>
      <c r="G365" s="2">
        <v>30</v>
      </c>
      <c r="H365" s="2">
        <v>1020</v>
      </c>
      <c r="I365" s="2">
        <v>0.08</v>
      </c>
      <c r="J365" s="2">
        <v>362</v>
      </c>
      <c r="K365" s="2">
        <v>1.16000000000012E-2</v>
      </c>
      <c r="L365" s="2">
        <v>-6.9999999999970097E-4</v>
      </c>
      <c r="M365" s="2">
        <v>0.48066298342541403</v>
      </c>
      <c r="N365" s="2">
        <v>0.574585635359116</v>
      </c>
      <c r="O365" s="3">
        <v>3.2044198895030803E-5</v>
      </c>
      <c r="P365" s="2">
        <v>3.7419354838713398E-4</v>
      </c>
      <c r="Q365" s="2">
        <v>11.677419354838699</v>
      </c>
      <c r="R365" s="2">
        <v>0.69230769230769196</v>
      </c>
      <c r="S365" s="2">
        <v>32</v>
      </c>
      <c r="T365" s="2">
        <v>137</v>
      </c>
      <c r="U365" s="2">
        <v>172</v>
      </c>
      <c r="V365" s="2">
        <v>53</v>
      </c>
      <c r="W365" s="2">
        <f>Table11[[#This Row],[takeprofit]]-Table11[[#This Row],[stoploss]]</f>
        <v>-0.04</v>
      </c>
    </row>
    <row r="366" spans="1:23" x14ac:dyDescent="0.25">
      <c r="A366" s="2">
        <f>(Table11[[#This Row],[profit]] * 1.074 * 1000) - (Table11[[#This Row],[positions]] * 0.08)</f>
        <v>-17.934199999999723</v>
      </c>
      <c r="B366" s="2" t="s">
        <v>23</v>
      </c>
      <c r="C366" s="2">
        <v>744</v>
      </c>
      <c r="D366" s="2" t="s">
        <v>30</v>
      </c>
      <c r="E366" s="2">
        <v>0.1</v>
      </c>
      <c r="F366" s="2">
        <v>0.12</v>
      </c>
      <c r="G366" s="2">
        <v>180</v>
      </c>
      <c r="H366" s="2">
        <v>180</v>
      </c>
      <c r="I366" s="2">
        <v>0.17</v>
      </c>
      <c r="J366" s="2">
        <v>247</v>
      </c>
      <c r="K366" s="2">
        <v>1.7000000000002599E-3</v>
      </c>
      <c r="L366" s="2">
        <v>-1.1200000000001001E-2</v>
      </c>
      <c r="M366" s="2">
        <v>0.57894736842105299</v>
      </c>
      <c r="N366" s="2">
        <v>0.60728744939271295</v>
      </c>
      <c r="O366" s="3">
        <v>6.8825910931184497E-6</v>
      </c>
      <c r="P366" s="3">
        <v>5.4838709677427602E-5</v>
      </c>
      <c r="Q366" s="2">
        <v>7.9677419354838701</v>
      </c>
      <c r="R366" s="2">
        <v>0.66666666666666696</v>
      </c>
      <c r="S366" s="2">
        <v>152</v>
      </c>
      <c r="T366" s="2">
        <v>64</v>
      </c>
      <c r="U366" s="2">
        <v>125</v>
      </c>
      <c r="V366" s="2">
        <v>58</v>
      </c>
      <c r="W366" s="2">
        <f>Table11[[#This Row],[takeprofit]]-Table11[[#This Row],[stoploss]]</f>
        <v>-7.0000000000000007E-2</v>
      </c>
    </row>
    <row r="367" spans="1:23" x14ac:dyDescent="0.25">
      <c r="A367" s="2">
        <f>(Table11[[#This Row],[profit]] * 1.074 * 1000) - (Table11[[#This Row],[positions]] * 0.08)</f>
        <v>-19.029200000000031</v>
      </c>
      <c r="B367" s="2" t="s">
        <v>23</v>
      </c>
      <c r="C367" s="2">
        <v>744</v>
      </c>
      <c r="D367" s="2" t="s">
        <v>30</v>
      </c>
      <c r="E367" s="2">
        <v>0.21</v>
      </c>
      <c r="F367" s="2">
        <v>0.15</v>
      </c>
      <c r="G367" s="2">
        <v>180</v>
      </c>
      <c r="H367" s="2">
        <v>300</v>
      </c>
      <c r="I367" s="2">
        <v>0.27</v>
      </c>
      <c r="J367" s="2">
        <v>160</v>
      </c>
      <c r="K367" s="2">
        <v>-5.80000000000003E-3</v>
      </c>
      <c r="L367" s="2">
        <v>-1.18999999999998E-2</v>
      </c>
      <c r="M367" s="2">
        <v>0.57499999999999996</v>
      </c>
      <c r="N367" s="2">
        <v>0.53125</v>
      </c>
      <c r="O367" s="3">
        <v>-3.6250000000000197E-5</v>
      </c>
      <c r="P367" s="2">
        <v>-1.8709677419354899E-4</v>
      </c>
      <c r="Q367" s="2">
        <v>5.1612903225806503</v>
      </c>
      <c r="R367" s="2">
        <v>0.66666666666666696</v>
      </c>
      <c r="S367" s="2">
        <v>231</v>
      </c>
      <c r="T367" s="2">
        <v>104</v>
      </c>
      <c r="U367" s="2">
        <v>34</v>
      </c>
      <c r="V367" s="2">
        <v>21</v>
      </c>
      <c r="W367" s="2">
        <f>Table11[[#This Row],[takeprofit]]-Table11[[#This Row],[stoploss]]</f>
        <v>-6.0000000000000026E-2</v>
      </c>
    </row>
    <row r="368" spans="1:23" x14ac:dyDescent="0.25">
      <c r="A368" s="2">
        <f>(Table11[[#This Row],[profit]] * 1.074 * 1000) - (Table11[[#This Row],[positions]] * 0.08)</f>
        <v>-18.573200000000977</v>
      </c>
      <c r="B368" s="2" t="s">
        <v>23</v>
      </c>
      <c r="C368" s="2">
        <v>744</v>
      </c>
      <c r="D368" s="2" t="s">
        <v>30</v>
      </c>
      <c r="E368" s="2">
        <v>0.24</v>
      </c>
      <c r="F368" s="2">
        <v>0.17</v>
      </c>
      <c r="G368" s="2">
        <v>120</v>
      </c>
      <c r="H368" s="2">
        <v>240</v>
      </c>
      <c r="I368" s="2">
        <v>0.28999999999999998</v>
      </c>
      <c r="J368" s="2">
        <v>208</v>
      </c>
      <c r="K368" s="2">
        <v>-1.80000000000091E-3</v>
      </c>
      <c r="L368" s="2">
        <v>-1.22000000000007E-2</v>
      </c>
      <c r="M368" s="2">
        <v>0.5</v>
      </c>
      <c r="N368" s="2">
        <v>0.53846153846153799</v>
      </c>
      <c r="O368" s="3">
        <v>-8.6538461538505406E-6</v>
      </c>
      <c r="P368" s="3">
        <v>-5.8064516129061702E-5</v>
      </c>
      <c r="Q368" s="2">
        <v>6.7096774193548399</v>
      </c>
      <c r="R368" s="2">
        <v>0.5</v>
      </c>
      <c r="S368" s="2">
        <v>163</v>
      </c>
      <c r="T368" s="2">
        <v>165</v>
      </c>
      <c r="U368" s="2">
        <v>23</v>
      </c>
      <c r="V368" s="2">
        <v>19</v>
      </c>
      <c r="W368" s="2">
        <f>Table11[[#This Row],[takeprofit]]-Table11[[#This Row],[stoploss]]</f>
        <v>-4.9999999999999989E-2</v>
      </c>
    </row>
    <row r="369" spans="1:23" x14ac:dyDescent="0.25">
      <c r="A369" s="2">
        <f>(Table11[[#This Row],[profit]] * 1.074 * 1000) - (Table11[[#This Row],[positions]] * 0.08)</f>
        <v>-19.864399999999677</v>
      </c>
      <c r="B369" s="2" t="s">
        <v>23</v>
      </c>
      <c r="C369" s="2">
        <v>744</v>
      </c>
      <c r="D369" s="2" t="s">
        <v>30</v>
      </c>
      <c r="E369" s="2">
        <v>0.24</v>
      </c>
      <c r="F369" s="2">
        <v>0.1</v>
      </c>
      <c r="G369" s="2">
        <v>180</v>
      </c>
      <c r="H369" s="2">
        <v>900</v>
      </c>
      <c r="I369" s="2">
        <v>0.28000000000000003</v>
      </c>
      <c r="J369" s="2">
        <v>106</v>
      </c>
      <c r="K369" s="2">
        <v>-1.05999999999997E-2</v>
      </c>
      <c r="L369" s="2">
        <v>-1.48000000000001E-2</v>
      </c>
      <c r="M369" s="2">
        <v>0.46226415094339601</v>
      </c>
      <c r="N369" s="2">
        <v>0.51886792452830199</v>
      </c>
      <c r="O369" s="3">
        <v>-9.9999999999997403E-5</v>
      </c>
      <c r="P369" s="2">
        <v>-3.4193548387095901E-4</v>
      </c>
      <c r="Q369" s="2">
        <v>3.4193548387096802</v>
      </c>
      <c r="R369" s="2">
        <v>0.46153846153846201</v>
      </c>
      <c r="S369" s="2">
        <v>282</v>
      </c>
      <c r="T369" s="2">
        <v>76</v>
      </c>
      <c r="U369" s="2">
        <v>16</v>
      </c>
      <c r="V369" s="2">
        <v>14</v>
      </c>
      <c r="W369" s="2">
        <f>Table11[[#This Row],[takeprofit]]-Table11[[#This Row],[stoploss]]</f>
        <v>-4.0000000000000036E-2</v>
      </c>
    </row>
    <row r="370" spans="1:23" x14ac:dyDescent="0.25">
      <c r="A370" s="2">
        <f>(Table11[[#This Row],[profit]] * 1.074 * 1000) - (Table11[[#This Row],[positions]] * 0.08)</f>
        <v>-18.56660000000085</v>
      </c>
      <c r="B370" s="2" t="s">
        <v>23</v>
      </c>
      <c r="C370" s="2">
        <v>744</v>
      </c>
      <c r="D370" s="2" t="s">
        <v>30</v>
      </c>
      <c r="E370" s="2">
        <v>0.21</v>
      </c>
      <c r="F370" s="2">
        <v>0.09</v>
      </c>
      <c r="G370" s="2">
        <v>30</v>
      </c>
      <c r="H370" s="2">
        <v>1080</v>
      </c>
      <c r="I370" s="2">
        <v>0.13</v>
      </c>
      <c r="J370" s="2">
        <v>220</v>
      </c>
      <c r="K370" s="2">
        <v>-9.0000000000078895E-4</v>
      </c>
      <c r="L370" s="2">
        <v>-7.3999999999998503E-3</v>
      </c>
      <c r="M370" s="2">
        <v>0.44545454545454499</v>
      </c>
      <c r="N370" s="2">
        <v>0.486363636363636</v>
      </c>
      <c r="O370" s="3">
        <v>-4.0909090909126804E-6</v>
      </c>
      <c r="P370" s="3">
        <v>-2.9032258064541602E-5</v>
      </c>
      <c r="Q370" s="2">
        <v>7.0967741935483897</v>
      </c>
      <c r="R370" s="2">
        <v>0.61538461538461497</v>
      </c>
      <c r="S370" s="2">
        <v>79</v>
      </c>
      <c r="T370" s="2">
        <v>201</v>
      </c>
      <c r="U370" s="2">
        <v>5</v>
      </c>
      <c r="V370" s="2">
        <v>14</v>
      </c>
      <c r="W370" s="2">
        <f>Table11[[#This Row],[takeprofit]]-Table11[[#This Row],[stoploss]]</f>
        <v>7.9999999999999988E-2</v>
      </c>
    </row>
    <row r="371" spans="1:23" x14ac:dyDescent="0.25">
      <c r="A371" s="2">
        <f>(Table11[[#This Row],[profit]] * 1.074 * 1000) - (Table11[[#This Row],[positions]] * 0.08)</f>
        <v>-18.026199999999957</v>
      </c>
      <c r="B371" s="2" t="s">
        <v>23</v>
      </c>
      <c r="C371" s="2">
        <v>744</v>
      </c>
      <c r="D371" s="2" t="s">
        <v>30</v>
      </c>
      <c r="E371" s="2">
        <v>0.31</v>
      </c>
      <c r="F371" s="2">
        <v>0.11</v>
      </c>
      <c r="G371" s="2">
        <v>120</v>
      </c>
      <c r="H371" s="2">
        <v>360</v>
      </c>
      <c r="I371" s="2">
        <v>0.04</v>
      </c>
      <c r="J371" s="2">
        <v>275</v>
      </c>
      <c r="K371" s="2">
        <v>3.7000000000000401E-3</v>
      </c>
      <c r="L371" s="2">
        <v>-9.5000000000011707E-3</v>
      </c>
      <c r="M371" s="2">
        <v>0.530909090909091</v>
      </c>
      <c r="N371" s="2">
        <v>0.29090909090909101</v>
      </c>
      <c r="O371" s="3">
        <v>1.3454545454545601E-5</v>
      </c>
      <c r="P371" s="2">
        <v>1.19354838709679E-4</v>
      </c>
      <c r="Q371" s="2">
        <v>8.8709677419354804</v>
      </c>
      <c r="R371" s="2">
        <v>0.41666666666666702</v>
      </c>
      <c r="S371" s="2">
        <v>82</v>
      </c>
      <c r="T371" s="2">
        <v>73</v>
      </c>
      <c r="U371" s="2">
        <v>17</v>
      </c>
      <c r="V371" s="2">
        <v>185</v>
      </c>
      <c r="W371" s="2">
        <f>Table11[[#This Row],[takeprofit]]-Table11[[#This Row],[stoploss]]</f>
        <v>0.27</v>
      </c>
    </row>
    <row r="372" spans="1:23" x14ac:dyDescent="0.25">
      <c r="A372" s="2">
        <f>(Table11[[#This Row],[profit]] * 1.074 * 1000) - (Table11[[#This Row],[positions]] * 0.08)</f>
        <v>-19.148599999999774</v>
      </c>
      <c r="B372" s="2" t="s">
        <v>23</v>
      </c>
      <c r="C372" s="2">
        <v>744</v>
      </c>
      <c r="D372" s="2" t="s">
        <v>30</v>
      </c>
      <c r="E372" s="2">
        <v>0.27</v>
      </c>
      <c r="F372" s="2">
        <v>0.1</v>
      </c>
      <c r="G372" s="2">
        <v>60</v>
      </c>
      <c r="H372" s="2">
        <v>720</v>
      </c>
      <c r="I372" s="2">
        <v>0.18</v>
      </c>
      <c r="J372" s="2">
        <v>187</v>
      </c>
      <c r="K372" s="2">
        <v>-3.8999999999997899E-3</v>
      </c>
      <c r="L372" s="2">
        <v>-1.08000000000004E-2</v>
      </c>
      <c r="M372" s="2">
        <v>0.49732620320855597</v>
      </c>
      <c r="N372" s="2">
        <v>0.51336898395721897</v>
      </c>
      <c r="O372" s="3">
        <v>-2.08556149732609E-5</v>
      </c>
      <c r="P372" s="2">
        <v>-1.2580645161289699E-4</v>
      </c>
      <c r="Q372" s="2">
        <v>6.0322580645161299</v>
      </c>
      <c r="R372" s="2">
        <v>0.53846153846153799</v>
      </c>
      <c r="S372" s="2">
        <v>130</v>
      </c>
      <c r="T372" s="2">
        <v>164</v>
      </c>
      <c r="U372" s="2">
        <v>8</v>
      </c>
      <c r="V372" s="2">
        <v>15</v>
      </c>
      <c r="W372" s="2">
        <f>Table11[[#This Row],[takeprofit]]-Table11[[#This Row],[stoploss]]</f>
        <v>9.0000000000000024E-2</v>
      </c>
    </row>
    <row r="373" spans="1:23" x14ac:dyDescent="0.25">
      <c r="A373" s="2">
        <f>(Table11[[#This Row],[profit]] * 1.074 * 1000) - (Table11[[#This Row],[positions]] * 0.08)</f>
        <v>-20.179999999999289</v>
      </c>
      <c r="B373" s="2" t="s">
        <v>23</v>
      </c>
      <c r="C373" s="2">
        <v>744</v>
      </c>
      <c r="D373" s="2" t="s">
        <v>30</v>
      </c>
      <c r="E373" s="2">
        <v>0.27</v>
      </c>
      <c r="F373" s="2">
        <v>0.21</v>
      </c>
      <c r="G373" s="2">
        <v>210</v>
      </c>
      <c r="H373" s="2">
        <v>1020</v>
      </c>
      <c r="I373" s="2">
        <v>0.25</v>
      </c>
      <c r="J373" s="2">
        <v>118</v>
      </c>
      <c r="K373" s="2">
        <v>-9.9999999999993393E-3</v>
      </c>
      <c r="L373" s="2">
        <v>-9.9999999999993393E-3</v>
      </c>
      <c r="M373" s="2">
        <v>0.47457627118644102</v>
      </c>
      <c r="N373" s="2">
        <v>0.52542372881355903</v>
      </c>
      <c r="O373" s="3">
        <v>-8.4745762711858802E-5</v>
      </c>
      <c r="P373" s="2">
        <v>-3.2258064516126902E-4</v>
      </c>
      <c r="Q373" s="2">
        <v>3.80645161290323</v>
      </c>
      <c r="R373" s="2">
        <v>0.61538461538461497</v>
      </c>
      <c r="S373" s="2">
        <v>280</v>
      </c>
      <c r="T373" s="2">
        <v>76</v>
      </c>
      <c r="U373" s="2">
        <v>20</v>
      </c>
      <c r="V373" s="2">
        <v>22</v>
      </c>
      <c r="W373" s="2">
        <f>Table11[[#This Row],[takeprofit]]-Table11[[#This Row],[stoploss]]</f>
        <v>2.0000000000000018E-2</v>
      </c>
    </row>
    <row r="374" spans="1:23" x14ac:dyDescent="0.25">
      <c r="A374" s="2">
        <f>(Table11[[#This Row],[profit]] * 1.074 * 1000) - (Table11[[#This Row],[positions]] * 0.08)</f>
        <v>-18.548999999999463</v>
      </c>
      <c r="B374" s="2" t="s">
        <v>23</v>
      </c>
      <c r="C374" s="2">
        <v>744</v>
      </c>
      <c r="D374" s="2" t="s">
        <v>30</v>
      </c>
      <c r="E374" s="2">
        <v>0.16</v>
      </c>
      <c r="F374" s="2">
        <v>0.2</v>
      </c>
      <c r="G374" s="2">
        <v>150</v>
      </c>
      <c r="H374" s="2">
        <v>1020</v>
      </c>
      <c r="I374" s="2">
        <v>0.04</v>
      </c>
      <c r="J374" s="2">
        <v>252</v>
      </c>
      <c r="K374" s="2">
        <v>1.5000000000005001E-3</v>
      </c>
      <c r="L374" s="2">
        <v>-1.2999999999998601E-3</v>
      </c>
      <c r="M374" s="2">
        <v>0.46825396825396798</v>
      </c>
      <c r="N374" s="2">
        <v>0.30158730158730201</v>
      </c>
      <c r="O374" s="3">
        <v>5.9523809523829397E-6</v>
      </c>
      <c r="P374" s="3">
        <v>4.8387096774209702E-5</v>
      </c>
      <c r="Q374" s="2">
        <v>8.1290322580645196</v>
      </c>
      <c r="R374" s="2">
        <v>0.69230769230769196</v>
      </c>
      <c r="S374" s="2">
        <v>68</v>
      </c>
      <c r="T374" s="2">
        <v>36</v>
      </c>
      <c r="U374" s="2">
        <v>47</v>
      </c>
      <c r="V374" s="2">
        <v>169</v>
      </c>
      <c r="W374" s="2">
        <f>Table11[[#This Row],[takeprofit]]-Table11[[#This Row],[stoploss]]</f>
        <v>0.12</v>
      </c>
    </row>
    <row r="375" spans="1:23" x14ac:dyDescent="0.25">
      <c r="A375" s="2">
        <f>(Table11[[#This Row],[profit]] * 1.074 * 1000) - (Table11[[#This Row],[positions]] * 0.08)</f>
        <v>-19.755799999998498</v>
      </c>
      <c r="B375" s="2" t="s">
        <v>23</v>
      </c>
      <c r="C375" s="2">
        <v>744</v>
      </c>
      <c r="D375" s="2" t="s">
        <v>30</v>
      </c>
      <c r="E375" s="2">
        <v>0.11</v>
      </c>
      <c r="F375" s="2">
        <v>0.11</v>
      </c>
      <c r="G375" s="2">
        <v>150</v>
      </c>
      <c r="H375" s="2">
        <v>960</v>
      </c>
      <c r="I375" s="2">
        <v>0.11</v>
      </c>
      <c r="J375" s="2">
        <v>157</v>
      </c>
      <c r="K375" s="2">
        <v>-6.6999999999986003E-3</v>
      </c>
      <c r="L375" s="2">
        <v>-6.6999999999986003E-3</v>
      </c>
      <c r="M375" s="2">
        <v>0.45859872611465002</v>
      </c>
      <c r="N375" s="2">
        <v>0.50955414012738898</v>
      </c>
      <c r="O375" s="3">
        <v>-4.2675159235659801E-5</v>
      </c>
      <c r="P375" s="2">
        <v>-2.16129032258019E-4</v>
      </c>
      <c r="Q375" s="2">
        <v>5.0645161290322598</v>
      </c>
      <c r="R375" s="2">
        <v>0.53846153846153799</v>
      </c>
      <c r="S375" s="2">
        <v>163</v>
      </c>
      <c r="T375" s="2">
        <v>40</v>
      </c>
      <c r="U375" s="2">
        <v>60</v>
      </c>
      <c r="V375" s="2">
        <v>57</v>
      </c>
      <c r="W375" s="2">
        <f>Table11[[#This Row],[takeprofit]]-Table11[[#This Row],[stoploss]]</f>
        <v>0</v>
      </c>
    </row>
    <row r="376" spans="1:23" x14ac:dyDescent="0.25">
      <c r="A376" s="2">
        <f>(Table11[[#This Row],[profit]] * 1.074 * 1000) - (Table11[[#This Row],[positions]] * 0.08)</f>
        <v>-17.860599999998811</v>
      </c>
      <c r="B376" s="2" t="s">
        <v>23</v>
      </c>
      <c r="C376" s="2">
        <v>744</v>
      </c>
      <c r="D376" s="2" t="s">
        <v>30</v>
      </c>
      <c r="E376" s="2">
        <v>0.01</v>
      </c>
      <c r="F376" s="2">
        <v>0.13</v>
      </c>
      <c r="G376" s="2">
        <v>210</v>
      </c>
      <c r="H376" s="2">
        <v>660</v>
      </c>
      <c r="I376" s="2">
        <v>0.21</v>
      </c>
      <c r="J376" s="2">
        <v>332</v>
      </c>
      <c r="K376" s="2">
        <v>8.1000000000011098E-3</v>
      </c>
      <c r="L376" s="2">
        <v>-1.33000000000001E-2</v>
      </c>
      <c r="M376" s="2">
        <v>0.56626506024096401</v>
      </c>
      <c r="N376" s="2">
        <v>0.87951807228915702</v>
      </c>
      <c r="O376" s="3">
        <v>2.4397590361449099E-5</v>
      </c>
      <c r="P376" s="2">
        <v>2.6129032258068099E-4</v>
      </c>
      <c r="Q376" s="2">
        <v>10.709677419354801</v>
      </c>
      <c r="R376" s="2">
        <v>0.61538461538461497</v>
      </c>
      <c r="S376" s="2">
        <v>74</v>
      </c>
      <c r="T376" s="2">
        <v>21</v>
      </c>
      <c r="U376" s="2">
        <v>292</v>
      </c>
      <c r="V376" s="2">
        <v>19</v>
      </c>
      <c r="W376" s="2">
        <f>Table11[[#This Row],[takeprofit]]-Table11[[#This Row],[stoploss]]</f>
        <v>-0.19999999999999998</v>
      </c>
    </row>
    <row r="377" spans="1:23" x14ac:dyDescent="0.25">
      <c r="A377" s="2">
        <f>(Table11[[#This Row],[profit]] * 1.074 * 1000) - (Table11[[#This Row],[positions]] * 0.08)</f>
        <v>-19.854399999998627</v>
      </c>
      <c r="B377" s="2" t="s">
        <v>23</v>
      </c>
      <c r="C377" s="2">
        <v>744</v>
      </c>
      <c r="D377" s="2" t="s">
        <v>30</v>
      </c>
      <c r="E377" s="2">
        <v>0.1</v>
      </c>
      <c r="F377" s="2">
        <v>0.08</v>
      </c>
      <c r="G377" s="2">
        <v>150</v>
      </c>
      <c r="H377" s="2">
        <v>420</v>
      </c>
      <c r="I377" s="2">
        <v>0.23</v>
      </c>
      <c r="J377" s="2">
        <v>173</v>
      </c>
      <c r="K377" s="2">
        <v>-5.5999999999987197E-3</v>
      </c>
      <c r="L377" s="2">
        <v>-2.06999999999995E-2</v>
      </c>
      <c r="M377" s="2">
        <v>0.58381502890173398</v>
      </c>
      <c r="N377" s="2">
        <v>0.58959537572254295</v>
      </c>
      <c r="O377" s="3">
        <v>-3.2369942196524402E-5</v>
      </c>
      <c r="P377" s="2">
        <v>-1.8064516129028099E-4</v>
      </c>
      <c r="Q377" s="2">
        <v>5.5806451612903203</v>
      </c>
      <c r="R377" s="2">
        <v>0.53846153846153799</v>
      </c>
      <c r="S377" s="2">
        <v>174</v>
      </c>
      <c r="T377" s="2">
        <v>73</v>
      </c>
      <c r="U377" s="2">
        <v>78</v>
      </c>
      <c r="V377" s="2">
        <v>21</v>
      </c>
      <c r="W377" s="2">
        <f>Table11[[#This Row],[takeprofit]]-Table11[[#This Row],[stoploss]]</f>
        <v>-0.13</v>
      </c>
    </row>
    <row r="378" spans="1:23" x14ac:dyDescent="0.25">
      <c r="A378" s="2">
        <f>(Table11[[#This Row],[profit]] * 1.074 * 1000) - (Table11[[#This Row],[positions]] * 0.08)</f>
        <v>-20.274199999999496</v>
      </c>
      <c r="B378" s="2" t="s">
        <v>23</v>
      </c>
      <c r="C378" s="2">
        <v>744</v>
      </c>
      <c r="D378" s="2" t="s">
        <v>30</v>
      </c>
      <c r="E378" s="2">
        <v>0.14000000000000001</v>
      </c>
      <c r="F378" s="2">
        <v>0.1</v>
      </c>
      <c r="G378" s="2">
        <v>150</v>
      </c>
      <c r="H378" s="2">
        <v>960</v>
      </c>
      <c r="I378" s="2">
        <v>0.11</v>
      </c>
      <c r="J378" s="2">
        <v>142</v>
      </c>
      <c r="K378" s="2">
        <v>-8.29999999999953E-3</v>
      </c>
      <c r="L378" s="2">
        <v>-1.07999999999993E-2</v>
      </c>
      <c r="M378" s="2">
        <v>0.45070422535211302</v>
      </c>
      <c r="N378" s="2">
        <v>0.47887323943662002</v>
      </c>
      <c r="O378" s="3">
        <v>-5.8450704225348803E-5</v>
      </c>
      <c r="P378" s="2">
        <v>-2.6774193548385601E-4</v>
      </c>
      <c r="Q378" s="2">
        <v>4.5806451612903203</v>
      </c>
      <c r="R378" s="2">
        <v>0.61538461538461497</v>
      </c>
      <c r="S378" s="2">
        <v>180</v>
      </c>
      <c r="T378" s="2">
        <v>47</v>
      </c>
      <c r="U378" s="2">
        <v>41</v>
      </c>
      <c r="V378" s="2">
        <v>54</v>
      </c>
      <c r="W378" s="2">
        <f>Table11[[#This Row],[takeprofit]]-Table11[[#This Row],[stoploss]]</f>
        <v>3.0000000000000013E-2</v>
      </c>
    </row>
    <row r="379" spans="1:23" x14ac:dyDescent="0.25">
      <c r="A379" s="2">
        <f>(Table11[[#This Row],[profit]] * 1.074 * 1000) - (Table11[[#This Row],[positions]] * 0.08)</f>
        <v>-19.147400000000943</v>
      </c>
      <c r="B379" s="2" t="s">
        <v>23</v>
      </c>
      <c r="C379" s="2">
        <v>744</v>
      </c>
      <c r="D379" s="2" t="s">
        <v>30</v>
      </c>
      <c r="E379" s="2">
        <v>0.08</v>
      </c>
      <c r="F379" s="2">
        <v>0.09</v>
      </c>
      <c r="G379" s="2">
        <v>30</v>
      </c>
      <c r="H379" s="2">
        <v>1020</v>
      </c>
      <c r="I379" s="2">
        <v>0.19</v>
      </c>
      <c r="J379" s="2">
        <v>238</v>
      </c>
      <c r="K379" s="2">
        <v>-1.00000000000877E-4</v>
      </c>
      <c r="L379" s="2">
        <v>-1.4300000000000399E-2</v>
      </c>
      <c r="M379" s="2">
        <v>0.47058823529411797</v>
      </c>
      <c r="N379" s="2">
        <v>0.5</v>
      </c>
      <c r="O379" s="3">
        <v>-4.2016806723057599E-7</v>
      </c>
      <c r="P379" s="3">
        <v>-3.2258064516412E-6</v>
      </c>
      <c r="Q379" s="2">
        <v>7.67741935483871</v>
      </c>
      <c r="R379" s="2">
        <v>0.53846153846153799</v>
      </c>
      <c r="S379" s="2">
        <v>85</v>
      </c>
      <c r="T379" s="2">
        <v>182</v>
      </c>
      <c r="U379" s="2">
        <v>49</v>
      </c>
      <c r="V379" s="2">
        <v>7</v>
      </c>
      <c r="W379" s="2">
        <f>Table11[[#This Row],[takeprofit]]-Table11[[#This Row],[stoploss]]</f>
        <v>-0.11</v>
      </c>
    </row>
    <row r="380" spans="1:23" x14ac:dyDescent="0.25">
      <c r="A380" s="2">
        <f>(Table11[[#This Row],[profit]] * 1.074 * 1000) - (Table11[[#This Row],[positions]] * 0.08)</f>
        <v>-19.480600000001203</v>
      </c>
      <c r="B380" s="2" t="s">
        <v>23</v>
      </c>
      <c r="C380" s="2">
        <v>744</v>
      </c>
      <c r="D380" s="2" t="s">
        <v>30</v>
      </c>
      <c r="E380" s="2">
        <v>0.14000000000000001</v>
      </c>
      <c r="F380" s="2">
        <v>0.1</v>
      </c>
      <c r="G380" s="2">
        <v>180</v>
      </c>
      <c r="H380" s="2">
        <v>660</v>
      </c>
      <c r="I380" s="2">
        <v>0.05</v>
      </c>
      <c r="J380" s="2">
        <v>218</v>
      </c>
      <c r="K380" s="2">
        <v>-1.90000000000112E-3</v>
      </c>
      <c r="L380" s="2">
        <v>-1.28000000000004E-2</v>
      </c>
      <c r="M380" s="2">
        <v>0.52293577981651396</v>
      </c>
      <c r="N380" s="2">
        <v>0.32568807339449501</v>
      </c>
      <c r="O380" s="3">
        <v>-8.7155963302803798E-6</v>
      </c>
      <c r="P380" s="3">
        <v>-6.1290322580681396E-5</v>
      </c>
      <c r="Q380" s="2">
        <v>7.0322580645161299</v>
      </c>
      <c r="R380" s="2">
        <v>0.41666666666666702</v>
      </c>
      <c r="S380" s="2">
        <v>97</v>
      </c>
      <c r="T380" s="2">
        <v>25</v>
      </c>
      <c r="U380" s="2">
        <v>54</v>
      </c>
      <c r="V380" s="2">
        <v>139</v>
      </c>
      <c r="W380" s="2">
        <f>Table11[[#This Row],[takeprofit]]-Table11[[#This Row],[stoploss]]</f>
        <v>9.0000000000000011E-2</v>
      </c>
    </row>
    <row r="381" spans="1:23" x14ac:dyDescent="0.25">
      <c r="A381" s="2">
        <f>(Table11[[#This Row],[profit]] * 1.074 * 1000) - (Table11[[#This Row],[positions]] * 0.08)</f>
        <v>-16.551800000001613</v>
      </c>
      <c r="B381" s="2" t="s">
        <v>23</v>
      </c>
      <c r="C381" s="2">
        <v>744</v>
      </c>
      <c r="D381" s="2" t="s">
        <v>30</v>
      </c>
      <c r="E381" s="2">
        <v>0.06</v>
      </c>
      <c r="F381" s="2">
        <v>0.21</v>
      </c>
      <c r="G381" s="2">
        <v>120</v>
      </c>
      <c r="H381" s="2">
        <v>300</v>
      </c>
      <c r="I381" s="2">
        <v>0.06</v>
      </c>
      <c r="J381" s="2">
        <v>466</v>
      </c>
      <c r="K381" s="2">
        <v>1.9299999999998499E-2</v>
      </c>
      <c r="L381" s="2">
        <v>-2.9999999999998899E-3</v>
      </c>
      <c r="M381" s="2">
        <v>0.54506437768240301</v>
      </c>
      <c r="N381" s="2">
        <v>0.53862660944205998</v>
      </c>
      <c r="O381" s="3">
        <v>4.1416309012872397E-5</v>
      </c>
      <c r="P381" s="2">
        <v>6.2258064516124297E-4</v>
      </c>
      <c r="Q381" s="2">
        <v>15.0322580645161</v>
      </c>
      <c r="R381" s="2">
        <v>0.66666666666666696</v>
      </c>
      <c r="S381" s="2">
        <v>40</v>
      </c>
      <c r="T381" s="2">
        <v>26</v>
      </c>
      <c r="U381" s="2">
        <v>238</v>
      </c>
      <c r="V381" s="2">
        <v>202</v>
      </c>
      <c r="W381" s="2">
        <f>Table11[[#This Row],[takeprofit]]-Table11[[#This Row],[stoploss]]</f>
        <v>0</v>
      </c>
    </row>
    <row r="382" spans="1:23" x14ac:dyDescent="0.25">
      <c r="A382" s="2">
        <f>(Table11[[#This Row],[profit]] * 1.074 * 1000) - (Table11[[#This Row],[positions]] * 0.08)</f>
        <v>-18.77139999999855</v>
      </c>
      <c r="B382" s="2" t="s">
        <v>23</v>
      </c>
      <c r="C382" s="2">
        <v>744</v>
      </c>
      <c r="D382" s="2" t="s">
        <v>30</v>
      </c>
      <c r="E382" s="2">
        <v>0.1</v>
      </c>
      <c r="F382" s="2">
        <v>0.13</v>
      </c>
      <c r="G382" s="2">
        <v>60</v>
      </c>
      <c r="H382" s="2">
        <v>360</v>
      </c>
      <c r="I382" s="2">
        <v>0.23</v>
      </c>
      <c r="J382" s="2">
        <v>287</v>
      </c>
      <c r="K382" s="2">
        <v>3.9000000000013499E-3</v>
      </c>
      <c r="L382" s="2">
        <v>-8.7999999999999207E-3</v>
      </c>
      <c r="M382" s="2">
        <v>0.55749128919860602</v>
      </c>
      <c r="N382" s="2">
        <v>0.53658536585365901</v>
      </c>
      <c r="O382" s="3">
        <v>1.3588850174220701E-5</v>
      </c>
      <c r="P382" s="2">
        <v>1.25806451612947E-4</v>
      </c>
      <c r="Q382" s="2">
        <v>9.2580645161290303</v>
      </c>
      <c r="R382" s="2">
        <v>0.5</v>
      </c>
      <c r="S382" s="2">
        <v>99</v>
      </c>
      <c r="T382" s="2">
        <v>194</v>
      </c>
      <c r="U382" s="2">
        <v>79</v>
      </c>
      <c r="V382" s="2">
        <v>14</v>
      </c>
      <c r="W382" s="2">
        <f>Table11[[#This Row],[takeprofit]]-Table11[[#This Row],[stoploss]]</f>
        <v>-0.13</v>
      </c>
    </row>
    <row r="383" spans="1:23" x14ac:dyDescent="0.25">
      <c r="A383" s="2">
        <f>(Table11[[#This Row],[profit]] * 1.074 * 1000) - (Table11[[#This Row],[positions]] * 0.08)</f>
        <v>-18.207999999997604</v>
      </c>
      <c r="B383" s="2" t="s">
        <v>23</v>
      </c>
      <c r="C383" s="2">
        <v>744</v>
      </c>
      <c r="D383" s="2" t="s">
        <v>30</v>
      </c>
      <c r="E383" s="2">
        <v>0.05</v>
      </c>
      <c r="F383" s="2">
        <v>0.22</v>
      </c>
      <c r="G383" s="2">
        <v>150</v>
      </c>
      <c r="H383" s="2">
        <v>960</v>
      </c>
      <c r="I383" s="2">
        <v>0.05</v>
      </c>
      <c r="J383" s="2">
        <v>335</v>
      </c>
      <c r="K383" s="2">
        <v>8.0000000000022293E-3</v>
      </c>
      <c r="L383" s="2">
        <v>-9.6999999999971605E-3</v>
      </c>
      <c r="M383" s="2">
        <v>0.51343283582089505</v>
      </c>
      <c r="N383" s="2">
        <v>0.53134328358209004</v>
      </c>
      <c r="O383" s="3">
        <v>2.3880597014932E-5</v>
      </c>
      <c r="P383" s="2">
        <v>2.5806451612910399E-4</v>
      </c>
      <c r="Q383" s="2">
        <v>10.806451612903199</v>
      </c>
      <c r="R383" s="2">
        <v>0.61538461538461497</v>
      </c>
      <c r="S383" s="2">
        <v>41</v>
      </c>
      <c r="T383" s="2">
        <v>11</v>
      </c>
      <c r="U383" s="2">
        <v>174</v>
      </c>
      <c r="V383" s="2">
        <v>150</v>
      </c>
      <c r="W383" s="2">
        <f>Table11[[#This Row],[takeprofit]]-Table11[[#This Row],[stoploss]]</f>
        <v>0</v>
      </c>
    </row>
    <row r="384" spans="1:23" x14ac:dyDescent="0.25">
      <c r="A384" s="2">
        <f>(Table11[[#This Row],[profit]] * 1.074 * 1000) - (Table11[[#This Row],[positions]] * 0.08)</f>
        <v>-20.594200000000214</v>
      </c>
      <c r="B384" s="2" t="s">
        <v>23</v>
      </c>
      <c r="C384" s="2">
        <v>744</v>
      </c>
      <c r="D384" s="2" t="s">
        <v>30</v>
      </c>
      <c r="E384" s="2">
        <v>0.12</v>
      </c>
      <c r="F384" s="2">
        <v>0.11</v>
      </c>
      <c r="G384" s="2">
        <v>120</v>
      </c>
      <c r="H384" s="2">
        <v>1020</v>
      </c>
      <c r="I384" s="2">
        <v>0.14000000000000001</v>
      </c>
      <c r="J384" s="2">
        <v>146</v>
      </c>
      <c r="K384" s="2">
        <v>-8.3000000000001996E-3</v>
      </c>
      <c r="L384" s="2">
        <v>-9.7000000000000402E-3</v>
      </c>
      <c r="M384" s="2">
        <v>0.43835616438356201</v>
      </c>
      <c r="N384" s="2">
        <v>0.52739726027397305</v>
      </c>
      <c r="O384" s="3">
        <v>-5.6849315068494498E-5</v>
      </c>
      <c r="P384" s="2">
        <v>-2.6774193548387699E-4</v>
      </c>
      <c r="Q384" s="2">
        <v>4.7096774193548399</v>
      </c>
      <c r="R384" s="2">
        <v>0.46153846153846201</v>
      </c>
      <c r="S384" s="2">
        <v>171</v>
      </c>
      <c r="T384" s="2">
        <v>63</v>
      </c>
      <c r="U384" s="2">
        <v>48</v>
      </c>
      <c r="V384" s="2">
        <v>35</v>
      </c>
      <c r="W384" s="2">
        <f>Table11[[#This Row],[takeprofit]]-Table11[[#This Row],[stoploss]]</f>
        <v>-2.0000000000000018E-2</v>
      </c>
    </row>
    <row r="385" spans="1:23" x14ac:dyDescent="0.25">
      <c r="A385" s="2">
        <f>(Table11[[#This Row],[profit]] * 1.074 * 1000) - (Table11[[#This Row],[positions]] * 0.08)</f>
        <v>-20.815599999998646</v>
      </c>
      <c r="B385" s="2" t="s">
        <v>23</v>
      </c>
      <c r="C385" s="2">
        <v>744</v>
      </c>
      <c r="D385" s="2" t="s">
        <v>30</v>
      </c>
      <c r="E385" s="2">
        <v>0.09</v>
      </c>
      <c r="F385" s="2">
        <v>0.11</v>
      </c>
      <c r="G385" s="2">
        <v>150</v>
      </c>
      <c r="H385" s="2">
        <v>960</v>
      </c>
      <c r="I385" s="2">
        <v>0.28999999999999998</v>
      </c>
      <c r="J385" s="2">
        <v>134</v>
      </c>
      <c r="K385" s="2">
        <v>-9.3999999999987392E-3</v>
      </c>
      <c r="L385" s="2">
        <v>-1.2199999999998899E-2</v>
      </c>
      <c r="M385" s="2">
        <v>0.47761194029850701</v>
      </c>
      <c r="N385" s="2">
        <v>0.61194029850746301</v>
      </c>
      <c r="O385" s="3">
        <v>-7.0149253731333899E-5</v>
      </c>
      <c r="P385" s="2">
        <v>-3.0322580645157198E-4</v>
      </c>
      <c r="Q385" s="2">
        <v>4.32258064516129</v>
      </c>
      <c r="R385" s="2">
        <v>0.53846153846153799</v>
      </c>
      <c r="S385" s="2">
        <v>197</v>
      </c>
      <c r="T385" s="2">
        <v>57</v>
      </c>
      <c r="U385" s="2">
        <v>67</v>
      </c>
      <c r="V385" s="2">
        <v>10</v>
      </c>
      <c r="W385" s="2">
        <f>Table11[[#This Row],[takeprofit]]-Table11[[#This Row],[stoploss]]</f>
        <v>-0.19999999999999998</v>
      </c>
    </row>
    <row r="386" spans="1:23" x14ac:dyDescent="0.25">
      <c r="A386" s="2">
        <f>(Table11[[#This Row],[profit]] * 1.074 * 1000) - (Table11[[#This Row],[positions]] * 0.08)</f>
        <v>-20.868199999999142</v>
      </c>
      <c r="B386" s="2" t="s">
        <v>23</v>
      </c>
      <c r="C386" s="2">
        <v>744</v>
      </c>
      <c r="D386" s="2" t="s">
        <v>30</v>
      </c>
      <c r="E386" s="2">
        <v>0.23</v>
      </c>
      <c r="F386" s="2">
        <v>0.13</v>
      </c>
      <c r="G386" s="2">
        <v>210</v>
      </c>
      <c r="H386" s="2">
        <v>780</v>
      </c>
      <c r="I386" s="2">
        <v>0.13</v>
      </c>
      <c r="J386" s="2">
        <v>136</v>
      </c>
      <c r="K386" s="2">
        <v>-9.2999999999991995E-3</v>
      </c>
      <c r="L386" s="2">
        <v>-1.43999999999995E-2</v>
      </c>
      <c r="M386" s="2">
        <v>0.47058823529411797</v>
      </c>
      <c r="N386" s="2">
        <v>0.45588235294117602</v>
      </c>
      <c r="O386" s="3">
        <v>-6.8382352941170603E-5</v>
      </c>
      <c r="P386" s="2">
        <v>-2.9999999999997401E-4</v>
      </c>
      <c r="Q386" s="2">
        <v>4.3870967741935498</v>
      </c>
      <c r="R386" s="2">
        <v>0.53846153846153799</v>
      </c>
      <c r="S386" s="2">
        <v>230</v>
      </c>
      <c r="T386" s="2">
        <v>57</v>
      </c>
      <c r="U386" s="2">
        <v>26</v>
      </c>
      <c r="V386" s="2">
        <v>53</v>
      </c>
      <c r="W386" s="2">
        <f>Table11[[#This Row],[takeprofit]]-Table11[[#This Row],[stoploss]]</f>
        <v>0.1</v>
      </c>
    </row>
    <row r="387" spans="1:23" x14ac:dyDescent="0.25">
      <c r="A387" s="2">
        <f>(Table11[[#This Row],[profit]] * 1.074 * 1000) - (Table11[[#This Row],[positions]] * 0.08)</f>
        <v>-21.148800000000325</v>
      </c>
      <c r="B387" s="2" t="s">
        <v>23</v>
      </c>
      <c r="C387" s="2">
        <v>744</v>
      </c>
      <c r="D387" s="2" t="s">
        <v>30</v>
      </c>
      <c r="E387" s="2">
        <v>0.14000000000000001</v>
      </c>
      <c r="F387" s="2">
        <v>0.1</v>
      </c>
      <c r="G387" s="2">
        <v>210</v>
      </c>
      <c r="H387" s="2">
        <v>960</v>
      </c>
      <c r="I387" s="2">
        <v>0.21</v>
      </c>
      <c r="J387" s="2">
        <v>114</v>
      </c>
      <c r="K387" s="2">
        <v>-1.12000000000003E-2</v>
      </c>
      <c r="L387" s="2">
        <v>-1.2900000000000401E-2</v>
      </c>
      <c r="M387" s="2">
        <v>0.49122807017543901</v>
      </c>
      <c r="N387" s="2">
        <v>0.57894736842105299</v>
      </c>
      <c r="O387" s="3">
        <v>-9.8245614035090507E-5</v>
      </c>
      <c r="P387" s="2">
        <v>-3.6129032258065599E-4</v>
      </c>
      <c r="Q387" s="2">
        <v>3.67741935483871</v>
      </c>
      <c r="R387" s="2">
        <v>0.61538461538461497</v>
      </c>
      <c r="S387" s="2">
        <v>245</v>
      </c>
      <c r="T387" s="2">
        <v>47</v>
      </c>
      <c r="U387" s="2">
        <v>42</v>
      </c>
      <c r="V387" s="2">
        <v>25</v>
      </c>
      <c r="W387" s="2">
        <f>Table11[[#This Row],[takeprofit]]-Table11[[#This Row],[stoploss]]</f>
        <v>-6.9999999999999979E-2</v>
      </c>
    </row>
    <row r="388" spans="1:23" x14ac:dyDescent="0.25">
      <c r="A388" s="2">
        <f>(Table11[[#This Row],[profit]] * 1.074 * 1000) - (Table11[[#This Row],[positions]] * 0.08)</f>
        <v>-19.007000000000538</v>
      </c>
      <c r="B388" s="2" t="s">
        <v>23</v>
      </c>
      <c r="C388" s="2">
        <v>744</v>
      </c>
      <c r="D388" s="2" t="s">
        <v>30</v>
      </c>
      <c r="E388" s="2">
        <v>0.11</v>
      </c>
      <c r="F388" s="2">
        <v>0.21</v>
      </c>
      <c r="G388" s="2">
        <v>30</v>
      </c>
      <c r="H388" s="2">
        <v>1020</v>
      </c>
      <c r="I388" s="2">
        <v>0.14000000000000001</v>
      </c>
      <c r="J388" s="2">
        <v>298</v>
      </c>
      <c r="K388" s="2">
        <v>4.4999999999995001E-3</v>
      </c>
      <c r="L388" s="2">
        <v>-2.4999999999997199E-3</v>
      </c>
      <c r="M388" s="2">
        <v>0.47315436241610698</v>
      </c>
      <c r="N388" s="2">
        <v>0.45973154362416102</v>
      </c>
      <c r="O388" s="3">
        <v>1.51006711409379E-5</v>
      </c>
      <c r="P388" s="2">
        <v>1.4516129032256499E-4</v>
      </c>
      <c r="Q388" s="2">
        <v>9.6129032258064502</v>
      </c>
      <c r="R388" s="2">
        <v>0.69230769230769196</v>
      </c>
      <c r="S388" s="2">
        <v>54</v>
      </c>
      <c r="T388" s="2">
        <v>234</v>
      </c>
      <c r="U388" s="2">
        <v>49</v>
      </c>
      <c r="V388" s="2">
        <v>15</v>
      </c>
      <c r="W388" s="2">
        <f>Table11[[#This Row],[takeprofit]]-Table11[[#This Row],[stoploss]]</f>
        <v>-3.0000000000000013E-2</v>
      </c>
    </row>
    <row r="389" spans="1:23" x14ac:dyDescent="0.25">
      <c r="A389" s="2">
        <f>(Table11[[#This Row],[profit]] * 1.074 * 1000) - (Table11[[#This Row],[positions]] * 0.08)</f>
        <v>-19.568199999999369</v>
      </c>
      <c r="B389" s="2" t="s">
        <v>23</v>
      </c>
      <c r="C389" s="2">
        <v>744</v>
      </c>
      <c r="D389" s="2" t="s">
        <v>30</v>
      </c>
      <c r="E389" s="2">
        <v>0.04</v>
      </c>
      <c r="F389" s="2">
        <v>0.14000000000000001</v>
      </c>
      <c r="G389" s="2">
        <v>60</v>
      </c>
      <c r="H389" s="2">
        <v>900</v>
      </c>
      <c r="I389" s="2">
        <v>0.24</v>
      </c>
      <c r="J389" s="2">
        <v>254</v>
      </c>
      <c r="K389" s="2">
        <v>7.0000000000058904E-4</v>
      </c>
      <c r="L389" s="2">
        <v>-1.6099999999998001E-2</v>
      </c>
      <c r="M389" s="2">
        <v>0.51574803149606296</v>
      </c>
      <c r="N389" s="2">
        <v>0.64960629921259805</v>
      </c>
      <c r="O389" s="3">
        <v>2.75590551181334E-6</v>
      </c>
      <c r="P389" s="3">
        <v>2.2580645161309298E-5</v>
      </c>
      <c r="Q389" s="2">
        <v>8.1935483870967705</v>
      </c>
      <c r="R389" s="2">
        <v>0.69230769230769196</v>
      </c>
      <c r="S389" s="2">
        <v>89</v>
      </c>
      <c r="T389" s="2">
        <v>95</v>
      </c>
      <c r="U389" s="2">
        <v>151</v>
      </c>
      <c r="V389" s="2">
        <v>8</v>
      </c>
      <c r="W389" s="2">
        <f>Table11[[#This Row],[takeprofit]]-Table11[[#This Row],[stoploss]]</f>
        <v>-0.19999999999999998</v>
      </c>
    </row>
    <row r="390" spans="1:23" x14ac:dyDescent="0.25">
      <c r="A390" s="2">
        <f>(Table11[[#This Row],[profit]] * 1.074 * 1000) - (Table11[[#This Row],[positions]] * 0.08)</f>
        <v>-14.985400000002684</v>
      </c>
      <c r="B390" s="2" t="s">
        <v>23</v>
      </c>
      <c r="C390" s="2">
        <v>744</v>
      </c>
      <c r="D390" s="2" t="s">
        <v>30</v>
      </c>
      <c r="E390" s="2">
        <v>0.02</v>
      </c>
      <c r="F390" s="2">
        <v>0.11</v>
      </c>
      <c r="G390" s="2">
        <v>60</v>
      </c>
      <c r="H390" s="2">
        <v>180</v>
      </c>
      <c r="I390" s="2">
        <v>0.14000000000000001</v>
      </c>
      <c r="J390" s="2">
        <v>629</v>
      </c>
      <c r="K390" s="2">
        <v>3.2899999999997501E-2</v>
      </c>
      <c r="L390" s="2">
        <v>-6.4000000000012901E-3</v>
      </c>
      <c r="M390" s="2">
        <v>0.54848966613672501</v>
      </c>
      <c r="N390" s="2">
        <v>0.75834658187599402</v>
      </c>
      <c r="O390" s="3">
        <v>5.2305246422889501E-5</v>
      </c>
      <c r="P390" s="2">
        <v>1.06129032258056E-3</v>
      </c>
      <c r="Q390" s="2">
        <v>20.290322580645199</v>
      </c>
      <c r="R390" s="2">
        <v>0.66666666666666696</v>
      </c>
      <c r="S390" s="2">
        <v>42</v>
      </c>
      <c r="T390" s="2">
        <v>107</v>
      </c>
      <c r="U390" s="2">
        <v>466</v>
      </c>
      <c r="V390" s="2">
        <v>55</v>
      </c>
      <c r="W390" s="2">
        <f>Table11[[#This Row],[takeprofit]]-Table11[[#This Row],[stoploss]]</f>
        <v>-0.12000000000000001</v>
      </c>
    </row>
    <row r="391" spans="1:23" x14ac:dyDescent="0.25">
      <c r="A391" s="2">
        <f>(Table11[[#This Row],[profit]] * 1.074 * 1000) - (Table11[[#This Row],[positions]] * 0.08)</f>
        <v>-21.240799999998913</v>
      </c>
      <c r="B391" s="2" t="s">
        <v>23</v>
      </c>
      <c r="C391" s="2">
        <v>744</v>
      </c>
      <c r="D391" s="2" t="s">
        <v>30</v>
      </c>
      <c r="E391" s="2">
        <v>0.12</v>
      </c>
      <c r="F391" s="2">
        <v>0.19</v>
      </c>
      <c r="G391" s="2">
        <v>210</v>
      </c>
      <c r="H391" s="2">
        <v>720</v>
      </c>
      <c r="I391" s="2">
        <v>0.31</v>
      </c>
      <c r="J391" s="2">
        <v>142</v>
      </c>
      <c r="K391" s="2">
        <v>-9.1999999999989902E-3</v>
      </c>
      <c r="L391" s="2">
        <v>-1.0799999999999499E-2</v>
      </c>
      <c r="M391" s="2">
        <v>0.485915492957747</v>
      </c>
      <c r="N391" s="2">
        <v>0.59154929577464799</v>
      </c>
      <c r="O391" s="3">
        <v>-6.4788732394359099E-5</v>
      </c>
      <c r="P391" s="2">
        <v>-2.9677419354835402E-4</v>
      </c>
      <c r="Q391" s="2">
        <v>4.5806451612903203</v>
      </c>
      <c r="R391" s="2">
        <v>0.66666666666666696</v>
      </c>
      <c r="S391" s="2">
        <v>209</v>
      </c>
      <c r="T391" s="2">
        <v>63</v>
      </c>
      <c r="U391" s="2">
        <v>64</v>
      </c>
      <c r="V391" s="2">
        <v>15</v>
      </c>
      <c r="W391" s="2">
        <f>Table11[[#This Row],[takeprofit]]-Table11[[#This Row],[stoploss]]</f>
        <v>-0.19</v>
      </c>
    </row>
    <row r="392" spans="1:23" x14ac:dyDescent="0.25">
      <c r="A392" s="2">
        <f>(Table11[[#This Row],[profit]] * 1.074 * 1000) - (Table11[[#This Row],[positions]] * 0.08)</f>
        <v>-21.713199999998821</v>
      </c>
      <c r="B392" s="2" t="s">
        <v>23</v>
      </c>
      <c r="C392" s="2">
        <v>744</v>
      </c>
      <c r="D392" s="2" t="s">
        <v>30</v>
      </c>
      <c r="E392" s="2">
        <v>0.23</v>
      </c>
      <c r="F392" s="2">
        <v>0.11</v>
      </c>
      <c r="G392" s="2">
        <v>180</v>
      </c>
      <c r="H392" s="2">
        <v>780</v>
      </c>
      <c r="I392" s="2">
        <v>0.3</v>
      </c>
      <c r="J392" s="2">
        <v>113</v>
      </c>
      <c r="K392" s="2">
        <v>-1.17999999999989E-2</v>
      </c>
      <c r="L392" s="2">
        <v>-1.17999999999989E-2</v>
      </c>
      <c r="M392" s="2">
        <v>0.49557522123893799</v>
      </c>
      <c r="N392" s="2">
        <v>0.49557522123893799</v>
      </c>
      <c r="O392" s="2">
        <v>-1.04424778761052E-4</v>
      </c>
      <c r="P392" s="2">
        <v>-3.8064516129028802E-4</v>
      </c>
      <c r="Q392" s="2">
        <v>3.6451612903225801</v>
      </c>
      <c r="R392" s="2">
        <v>0.53846153846153799</v>
      </c>
      <c r="S392" s="2">
        <v>274</v>
      </c>
      <c r="T392" s="2">
        <v>81</v>
      </c>
      <c r="U392" s="2">
        <v>21</v>
      </c>
      <c r="V392" s="2">
        <v>11</v>
      </c>
      <c r="W392" s="2">
        <f>Table11[[#This Row],[takeprofit]]-Table11[[#This Row],[stoploss]]</f>
        <v>-6.9999999999999979E-2</v>
      </c>
    </row>
    <row r="393" spans="1:23" x14ac:dyDescent="0.25">
      <c r="A393" s="2">
        <f>(Table11[[#This Row],[profit]] * 1.074 * 1000) - (Table11[[#This Row],[positions]] * 0.08)</f>
        <v>-20.333200000001217</v>
      </c>
      <c r="B393" s="2" t="s">
        <v>23</v>
      </c>
      <c r="C393" s="2">
        <v>744</v>
      </c>
      <c r="D393" s="2" t="s">
        <v>30</v>
      </c>
      <c r="E393" s="2">
        <v>0.28999999999999998</v>
      </c>
      <c r="F393" s="2">
        <v>0.09</v>
      </c>
      <c r="G393" s="2">
        <v>30</v>
      </c>
      <c r="H393" s="2">
        <v>900</v>
      </c>
      <c r="I393" s="2">
        <v>0.24</v>
      </c>
      <c r="J393" s="2">
        <v>230</v>
      </c>
      <c r="K393" s="2">
        <v>-1.8000000000011299E-3</v>
      </c>
      <c r="L393" s="2">
        <v>-2.02000000000002E-2</v>
      </c>
      <c r="M393" s="2">
        <v>0.46521739130434803</v>
      </c>
      <c r="N393" s="2">
        <v>0.46086956521739098</v>
      </c>
      <c r="O393" s="3">
        <v>-7.8260869565266699E-6</v>
      </c>
      <c r="P393" s="3">
        <v>-5.8064516129068797E-5</v>
      </c>
      <c r="Q393" s="2">
        <v>7.4193548387096797</v>
      </c>
      <c r="R393" s="2">
        <v>0.46153846153846201</v>
      </c>
      <c r="S393" s="2">
        <v>90</v>
      </c>
      <c r="T393" s="2">
        <v>223</v>
      </c>
      <c r="U393" s="2">
        <v>4</v>
      </c>
      <c r="V393" s="2">
        <v>3</v>
      </c>
      <c r="W393" s="2">
        <f>Table11[[#This Row],[takeprofit]]-Table11[[#This Row],[stoploss]]</f>
        <v>4.9999999999999989E-2</v>
      </c>
    </row>
    <row r="394" spans="1:23" x14ac:dyDescent="0.25">
      <c r="A394" s="2">
        <f>(Table11[[#This Row],[profit]] * 1.074 * 1000) - (Table11[[#This Row],[positions]] * 0.08)</f>
        <v>-21.44679999999855</v>
      </c>
      <c r="B394" s="2" t="s">
        <v>23</v>
      </c>
      <c r="C394" s="2">
        <v>744</v>
      </c>
      <c r="D394" s="2" t="s">
        <v>30</v>
      </c>
      <c r="E394" s="2">
        <v>0.28000000000000003</v>
      </c>
      <c r="F394" s="2">
        <v>0.13</v>
      </c>
      <c r="G394" s="2">
        <v>150</v>
      </c>
      <c r="H394" s="2">
        <v>780</v>
      </c>
      <c r="I394" s="2">
        <v>0.09</v>
      </c>
      <c r="J394" s="2">
        <v>158</v>
      </c>
      <c r="K394" s="2">
        <v>-8.1999999999986493E-3</v>
      </c>
      <c r="L394" s="2">
        <v>-8.7999999999997004E-3</v>
      </c>
      <c r="M394" s="2">
        <v>0.518987341772152</v>
      </c>
      <c r="N394" s="2">
        <v>0.424050632911392</v>
      </c>
      <c r="O394" s="3">
        <v>-5.1898734177206697E-5</v>
      </c>
      <c r="P394" s="2">
        <v>-2.6451612903221499E-4</v>
      </c>
      <c r="Q394" s="2">
        <v>5.0967741935483897</v>
      </c>
      <c r="R394" s="2">
        <v>0.69230769230769196</v>
      </c>
      <c r="S394" s="2">
        <v>162</v>
      </c>
      <c r="T394" s="2">
        <v>74</v>
      </c>
      <c r="U394" s="2">
        <v>14</v>
      </c>
      <c r="V394" s="2">
        <v>70</v>
      </c>
      <c r="W394" s="2">
        <f>Table11[[#This Row],[takeprofit]]-Table11[[#This Row],[stoploss]]</f>
        <v>0.19000000000000003</v>
      </c>
    </row>
    <row r="395" spans="1:23" x14ac:dyDescent="0.25">
      <c r="A395" s="2">
        <f>(Table11[[#This Row],[profit]] * 1.074 * 1000) - (Table11[[#This Row],[positions]] * 0.08)</f>
        <v>-20.064600000001676</v>
      </c>
      <c r="B395" s="2" t="s">
        <v>23</v>
      </c>
      <c r="C395" s="2">
        <v>744</v>
      </c>
      <c r="D395" s="2" t="s">
        <v>30</v>
      </c>
      <c r="E395" s="2">
        <v>0.27</v>
      </c>
      <c r="F395" s="2">
        <v>0.12</v>
      </c>
      <c r="G395" s="2">
        <v>30</v>
      </c>
      <c r="H395" s="2">
        <v>720</v>
      </c>
      <c r="I395" s="2">
        <v>0.22</v>
      </c>
      <c r="J395" s="2">
        <v>279</v>
      </c>
      <c r="K395" s="2">
        <v>2.0999999999984399E-3</v>
      </c>
      <c r="L395" s="2">
        <v>-9.9000000000011301E-3</v>
      </c>
      <c r="M395" s="2">
        <v>0.48745519713261598</v>
      </c>
      <c r="N395" s="2">
        <v>0.44444444444444398</v>
      </c>
      <c r="O395" s="3">
        <v>7.5268817204245004E-6</v>
      </c>
      <c r="P395" s="3">
        <v>6.7741935483820495E-5</v>
      </c>
      <c r="Q395" s="2">
        <v>9</v>
      </c>
      <c r="R395" s="2">
        <v>0.69230769230769196</v>
      </c>
      <c r="S395" s="2">
        <v>69</v>
      </c>
      <c r="T395" s="2">
        <v>268</v>
      </c>
      <c r="U395" s="2">
        <v>6</v>
      </c>
      <c r="V395" s="2">
        <v>5</v>
      </c>
      <c r="W395" s="2">
        <f>Table11[[#This Row],[takeprofit]]-Table11[[#This Row],[stoploss]]</f>
        <v>5.0000000000000017E-2</v>
      </c>
    </row>
    <row r="396" spans="1:23" x14ac:dyDescent="0.25">
      <c r="A396" s="2">
        <f>(Table11[[#This Row],[profit]] * 1.074 * 1000) - (Table11[[#This Row],[positions]] * 0.08)</f>
        <v>-19.8365999999981</v>
      </c>
      <c r="B396" s="2" t="s">
        <v>23</v>
      </c>
      <c r="C396" s="2">
        <v>744</v>
      </c>
      <c r="D396" s="2" t="s">
        <v>30</v>
      </c>
      <c r="E396" s="2">
        <v>0.21</v>
      </c>
      <c r="F396" s="2">
        <v>0.2</v>
      </c>
      <c r="G396" s="2">
        <v>30</v>
      </c>
      <c r="H396" s="2">
        <v>840</v>
      </c>
      <c r="I396" s="2">
        <v>0.24</v>
      </c>
      <c r="J396" s="2">
        <v>303</v>
      </c>
      <c r="K396" s="2">
        <v>4.1000000000017698E-3</v>
      </c>
      <c r="L396" s="2">
        <v>-6.9999999999992301E-4</v>
      </c>
      <c r="M396" s="2">
        <v>0.48844884488448798</v>
      </c>
      <c r="N396" s="2">
        <v>0.46204620462046198</v>
      </c>
      <c r="O396" s="3">
        <v>1.3531353135319401E-5</v>
      </c>
      <c r="P396" s="2">
        <v>1.3225806451618599E-4</v>
      </c>
      <c r="Q396" s="2">
        <v>9.7741935483870996</v>
      </c>
      <c r="R396" s="2">
        <v>0.53846153846153799</v>
      </c>
      <c r="S396" s="2">
        <v>56</v>
      </c>
      <c r="T396" s="2">
        <v>293</v>
      </c>
      <c r="U396" s="2">
        <v>7</v>
      </c>
      <c r="V396" s="2">
        <v>3</v>
      </c>
      <c r="W396" s="2">
        <f>Table11[[#This Row],[takeprofit]]-Table11[[#This Row],[stoploss]]</f>
        <v>-0.03</v>
      </c>
    </row>
    <row r="397" spans="1:23" x14ac:dyDescent="0.25">
      <c r="A397" s="2">
        <f>(Table11[[#This Row],[profit]] * 1.074 * 1000) - (Table11[[#This Row],[positions]] * 0.08)</f>
        <v>-21.999199999998929</v>
      </c>
      <c r="B397" s="2" t="s">
        <v>23</v>
      </c>
      <c r="C397" s="2">
        <v>744</v>
      </c>
      <c r="D397" s="2" t="s">
        <v>30</v>
      </c>
      <c r="E397" s="2">
        <v>0.3</v>
      </c>
      <c r="F397" s="2">
        <v>0.15</v>
      </c>
      <c r="G397" s="2">
        <v>210</v>
      </c>
      <c r="H397" s="2">
        <v>540</v>
      </c>
      <c r="I397" s="2">
        <v>0.25</v>
      </c>
      <c r="J397" s="2">
        <v>130</v>
      </c>
      <c r="K397" s="2">
        <v>-1.0799999999999E-2</v>
      </c>
      <c r="L397" s="2">
        <v>-1.0799999999999E-2</v>
      </c>
      <c r="M397" s="2">
        <v>0.53076923076923099</v>
      </c>
      <c r="N397" s="2">
        <v>0.484615384615385</v>
      </c>
      <c r="O397" s="3">
        <v>-8.3076923076915606E-5</v>
      </c>
      <c r="P397" s="2">
        <v>-3.48387096774162E-4</v>
      </c>
      <c r="Q397" s="2">
        <v>4.1935483870967696</v>
      </c>
      <c r="R397" s="2">
        <v>0.41666666666666702</v>
      </c>
      <c r="S397" s="2">
        <v>278</v>
      </c>
      <c r="T397" s="2">
        <v>88</v>
      </c>
      <c r="U397" s="2">
        <v>19</v>
      </c>
      <c r="V397" s="2">
        <v>23</v>
      </c>
      <c r="W397" s="2">
        <f>Table11[[#This Row],[takeprofit]]-Table11[[#This Row],[stoploss]]</f>
        <v>4.9999999999999989E-2</v>
      </c>
    </row>
    <row r="398" spans="1:23" x14ac:dyDescent="0.25">
      <c r="A398" s="2">
        <f>(Table11[[#This Row],[profit]] * 1.074 * 1000) - (Table11[[#This Row],[positions]] * 0.08)</f>
        <v>-18.568400000000644</v>
      </c>
      <c r="B398" s="2" t="s">
        <v>23</v>
      </c>
      <c r="C398" s="2">
        <v>744</v>
      </c>
      <c r="D398" s="2" t="s">
        <v>30</v>
      </c>
      <c r="E398" s="2">
        <v>0.26</v>
      </c>
      <c r="F398" s="2">
        <v>0.16</v>
      </c>
      <c r="G398" s="2">
        <v>30</v>
      </c>
      <c r="H398" s="2">
        <v>480</v>
      </c>
      <c r="I398" s="2">
        <v>0.04</v>
      </c>
      <c r="J398" s="2">
        <v>412</v>
      </c>
      <c r="K398" s="2">
        <v>1.33999999999994E-2</v>
      </c>
      <c r="L398" s="2">
        <v>-2.09999999999977E-3</v>
      </c>
      <c r="M398" s="2">
        <v>0.538834951456311</v>
      </c>
      <c r="N398" s="2">
        <v>0.40533980582524298</v>
      </c>
      <c r="O398" s="3">
        <v>3.2524271844658799E-5</v>
      </c>
      <c r="P398" s="2">
        <v>4.3225806451610999E-4</v>
      </c>
      <c r="Q398" s="2">
        <v>13.290322580645199</v>
      </c>
      <c r="R398" s="2">
        <v>0.58333333333333304</v>
      </c>
      <c r="S398" s="2">
        <v>34</v>
      </c>
      <c r="T398" s="2">
        <v>227</v>
      </c>
      <c r="U398" s="2">
        <v>7</v>
      </c>
      <c r="V398" s="2">
        <v>178</v>
      </c>
      <c r="W398" s="2">
        <f>Table11[[#This Row],[takeprofit]]-Table11[[#This Row],[stoploss]]</f>
        <v>0.22</v>
      </c>
    </row>
    <row r="399" spans="1:23" x14ac:dyDescent="0.25">
      <c r="A399" s="2">
        <f>(Table11[[#This Row],[profit]] * 1.074 * 1000) - (Table11[[#This Row],[positions]] * 0.08)</f>
        <v>-21.20999999999869</v>
      </c>
      <c r="B399" s="2" t="s">
        <v>23</v>
      </c>
      <c r="C399" s="2">
        <v>744</v>
      </c>
      <c r="D399" s="2" t="s">
        <v>30</v>
      </c>
      <c r="E399" s="2">
        <v>0.19</v>
      </c>
      <c r="F399" s="2">
        <v>0.17</v>
      </c>
      <c r="G399" s="2">
        <v>210</v>
      </c>
      <c r="H399" s="2">
        <v>60</v>
      </c>
      <c r="I399" s="2">
        <v>0.19</v>
      </c>
      <c r="J399" s="2">
        <v>198</v>
      </c>
      <c r="K399" s="2">
        <v>-4.9999999999987797E-3</v>
      </c>
      <c r="L399" s="2">
        <v>-3.0299999999999098E-2</v>
      </c>
      <c r="M399" s="2">
        <v>0.55555555555555602</v>
      </c>
      <c r="N399" s="2">
        <v>0.48484848484848497</v>
      </c>
      <c r="O399" s="3">
        <v>-2.52525252525191E-5</v>
      </c>
      <c r="P399" s="2">
        <v>-1.6129032258060599E-4</v>
      </c>
      <c r="Q399" s="2">
        <v>6.3870967741935498</v>
      </c>
      <c r="R399" s="2">
        <v>0.58333333333333304</v>
      </c>
      <c r="S399" s="2">
        <v>215</v>
      </c>
      <c r="T399" s="2">
        <v>93</v>
      </c>
      <c r="U399" s="2">
        <v>47</v>
      </c>
      <c r="V399" s="2">
        <v>57</v>
      </c>
      <c r="W399" s="2">
        <f>Table11[[#This Row],[takeprofit]]-Table11[[#This Row],[stoploss]]</f>
        <v>0</v>
      </c>
    </row>
    <row r="400" spans="1:23" x14ac:dyDescent="0.25">
      <c r="A400" s="2">
        <f>(Table11[[#This Row],[profit]] * 1.074 * 1000) - (Table11[[#This Row],[positions]] * 0.08)</f>
        <v>-21.289999999997981</v>
      </c>
      <c r="B400" s="2" t="s">
        <v>23</v>
      </c>
      <c r="C400" s="2">
        <v>744</v>
      </c>
      <c r="D400" s="2" t="s">
        <v>30</v>
      </c>
      <c r="E400" s="2">
        <v>0.31</v>
      </c>
      <c r="F400" s="2">
        <v>0.14000000000000001</v>
      </c>
      <c r="G400" s="2">
        <v>180</v>
      </c>
      <c r="H400" s="2">
        <v>240</v>
      </c>
      <c r="I400" s="2">
        <v>0.1</v>
      </c>
      <c r="J400" s="2">
        <v>199</v>
      </c>
      <c r="K400" s="2">
        <v>-4.9999999999981197E-3</v>
      </c>
      <c r="L400" s="2">
        <v>-1.3099999999998601E-2</v>
      </c>
      <c r="M400" s="2">
        <v>0.542713567839196</v>
      </c>
      <c r="N400" s="2">
        <v>0.40703517587939703</v>
      </c>
      <c r="O400" s="3">
        <v>-2.5125628140694099E-5</v>
      </c>
      <c r="P400" s="2">
        <v>-1.6129032258058401E-4</v>
      </c>
      <c r="Q400" s="2">
        <v>6.4193548387096797</v>
      </c>
      <c r="R400" s="2">
        <v>0.41666666666666702</v>
      </c>
      <c r="S400" s="2">
        <v>169</v>
      </c>
      <c r="T400" s="2">
        <v>81</v>
      </c>
      <c r="U400" s="2">
        <v>20</v>
      </c>
      <c r="V400" s="2">
        <v>97</v>
      </c>
      <c r="W400" s="2">
        <f>Table11[[#This Row],[takeprofit]]-Table11[[#This Row],[stoploss]]</f>
        <v>0.21</v>
      </c>
    </row>
    <row r="401" spans="1:23" x14ac:dyDescent="0.25">
      <c r="A401" s="2">
        <f>(Table11[[#This Row],[profit]] * 1.074 * 1000) - (Table11[[#This Row],[positions]] * 0.08)</f>
        <v>-16.285200000002355</v>
      </c>
      <c r="B401" s="2" t="s">
        <v>23</v>
      </c>
      <c r="C401" s="2">
        <v>744</v>
      </c>
      <c r="D401" s="2" t="s">
        <v>30</v>
      </c>
      <c r="E401" s="2">
        <v>0.04</v>
      </c>
      <c r="F401" s="2">
        <v>0.17</v>
      </c>
      <c r="G401" s="2">
        <v>60</v>
      </c>
      <c r="H401" s="2">
        <v>120</v>
      </c>
      <c r="I401" s="2">
        <v>0.14000000000000001</v>
      </c>
      <c r="J401" s="2">
        <v>609</v>
      </c>
      <c r="K401" s="2">
        <v>3.0199999999997802E-2</v>
      </c>
      <c r="L401" s="2">
        <v>-1.0500000000001499E-2</v>
      </c>
      <c r="M401" s="2">
        <v>0.532019704433498</v>
      </c>
      <c r="N401" s="2">
        <v>0.64860426929392401</v>
      </c>
      <c r="O401" s="3">
        <v>4.9589490968797697E-5</v>
      </c>
      <c r="P401" s="2">
        <v>9.7419354838702496E-4</v>
      </c>
      <c r="Q401" s="2">
        <v>19.645161290322601</v>
      </c>
      <c r="R401" s="2">
        <v>0.58333333333333304</v>
      </c>
      <c r="S401" s="2">
        <v>55</v>
      </c>
      <c r="T401" s="2">
        <v>182</v>
      </c>
      <c r="U401" s="2">
        <v>365</v>
      </c>
      <c r="V401" s="2">
        <v>62</v>
      </c>
      <c r="W401" s="2">
        <f>Table11[[#This Row],[takeprofit]]-Table11[[#This Row],[stoploss]]</f>
        <v>-0.1</v>
      </c>
    </row>
    <row r="402" spans="1:23" x14ac:dyDescent="0.25">
      <c r="A402" s="2">
        <f>(Table11[[#This Row],[profit]] * 1.074 * 1000) - (Table11[[#This Row],[positions]] * 0.08)</f>
        <v>-21.848999999999712</v>
      </c>
      <c r="B402" s="2" t="s">
        <v>23</v>
      </c>
      <c r="C402" s="2">
        <v>744</v>
      </c>
      <c r="D402" s="2" t="s">
        <v>30</v>
      </c>
      <c r="E402" s="2">
        <v>0.13</v>
      </c>
      <c r="F402" s="2">
        <v>0.13</v>
      </c>
      <c r="G402" s="2">
        <v>120</v>
      </c>
      <c r="H402" s="2">
        <v>900</v>
      </c>
      <c r="I402" s="2">
        <v>0.18</v>
      </c>
      <c r="J402" s="2">
        <v>159</v>
      </c>
      <c r="K402" s="2">
        <v>-8.49999999999973E-3</v>
      </c>
      <c r="L402" s="2">
        <v>-1.3599999999999401E-2</v>
      </c>
      <c r="M402" s="2">
        <v>0.47169811320754701</v>
      </c>
      <c r="N402" s="2">
        <v>0.52830188679245305</v>
      </c>
      <c r="O402" s="3">
        <v>-5.3459119496853599E-5</v>
      </c>
      <c r="P402" s="2">
        <v>-2.7419354838708801E-4</v>
      </c>
      <c r="Q402" s="2">
        <v>5.1290322580645196</v>
      </c>
      <c r="R402" s="2">
        <v>0.53846153846153799</v>
      </c>
      <c r="S402" s="2">
        <v>175</v>
      </c>
      <c r="T402" s="2">
        <v>86</v>
      </c>
      <c r="U402" s="2">
        <v>48</v>
      </c>
      <c r="V402" s="2">
        <v>25</v>
      </c>
      <c r="W402" s="2">
        <f>Table11[[#This Row],[takeprofit]]-Table11[[#This Row],[stoploss]]</f>
        <v>-4.9999999999999989E-2</v>
      </c>
    </row>
    <row r="403" spans="1:23" x14ac:dyDescent="0.25">
      <c r="A403" s="2">
        <f>(Table11[[#This Row],[profit]] * 1.074 * 1000) - (Table11[[#This Row],[positions]] * 0.08)</f>
        <v>-20.106199999999014</v>
      </c>
      <c r="B403" s="2" t="s">
        <v>23</v>
      </c>
      <c r="C403" s="2">
        <v>744</v>
      </c>
      <c r="D403" s="2" t="s">
        <v>30</v>
      </c>
      <c r="E403" s="2">
        <v>0.11</v>
      </c>
      <c r="F403" s="2">
        <v>0.17</v>
      </c>
      <c r="G403" s="2">
        <v>30</v>
      </c>
      <c r="H403" s="2">
        <v>840</v>
      </c>
      <c r="I403" s="2">
        <v>0.23</v>
      </c>
      <c r="J403" s="2">
        <v>301</v>
      </c>
      <c r="K403" s="2">
        <v>3.70000000000092E-3</v>
      </c>
      <c r="L403" s="2">
        <v>-1.09999999999943E-3</v>
      </c>
      <c r="M403" s="2">
        <v>0.50498338870431903</v>
      </c>
      <c r="N403" s="2">
        <v>0.45847176079734198</v>
      </c>
      <c r="O403" s="3">
        <v>1.22923588039898E-5</v>
      </c>
      <c r="P403" s="2">
        <v>1.19354838709707E-4</v>
      </c>
      <c r="Q403" s="2">
        <v>9.7096774193548399</v>
      </c>
      <c r="R403" s="2">
        <v>0.66666666666666696</v>
      </c>
      <c r="S403" s="2">
        <v>65</v>
      </c>
      <c r="T403" s="2">
        <v>256</v>
      </c>
      <c r="U403" s="2">
        <v>42</v>
      </c>
      <c r="V403" s="2">
        <v>3</v>
      </c>
      <c r="W403" s="2">
        <f>Table11[[#This Row],[takeprofit]]-Table11[[#This Row],[stoploss]]</f>
        <v>-0.12000000000000001</v>
      </c>
    </row>
    <row r="404" spans="1:23" x14ac:dyDescent="0.25">
      <c r="A404" s="2">
        <f>(Table11[[#This Row],[profit]] * 1.074 * 1000) - (Table11[[#This Row],[positions]] * 0.08)</f>
        <v>-21.876399999999215</v>
      </c>
      <c r="B404" s="2" t="s">
        <v>23</v>
      </c>
      <c r="C404" s="2">
        <v>744</v>
      </c>
      <c r="D404" s="2" t="s">
        <v>30</v>
      </c>
      <c r="E404" s="2">
        <v>0.27</v>
      </c>
      <c r="F404" s="2">
        <v>0.09</v>
      </c>
      <c r="G404" s="2">
        <v>210</v>
      </c>
      <c r="H404" s="2">
        <v>420</v>
      </c>
      <c r="I404" s="2">
        <v>0.09</v>
      </c>
      <c r="J404" s="2">
        <v>158</v>
      </c>
      <c r="K404" s="2">
        <v>-8.5999999999992697E-3</v>
      </c>
      <c r="L404" s="2">
        <v>-1.8100000000001101E-2</v>
      </c>
      <c r="M404" s="2">
        <v>0.518987341772152</v>
      </c>
      <c r="N404" s="2">
        <v>0.329113924050633</v>
      </c>
      <c r="O404" s="3">
        <v>-5.4430379746830897E-5</v>
      </c>
      <c r="P404" s="2">
        <v>-2.7741935483868599E-4</v>
      </c>
      <c r="Q404" s="2">
        <v>5.0967741935483897</v>
      </c>
      <c r="R404" s="2">
        <v>0.41666666666666702</v>
      </c>
      <c r="S404" s="2">
        <v>127</v>
      </c>
      <c r="T404" s="2">
        <v>44</v>
      </c>
      <c r="U404" s="2">
        <v>23</v>
      </c>
      <c r="V404" s="2">
        <v>90</v>
      </c>
      <c r="W404" s="2">
        <f>Table11[[#This Row],[takeprofit]]-Table11[[#This Row],[stoploss]]</f>
        <v>0.18000000000000002</v>
      </c>
    </row>
    <row r="405" spans="1:23" x14ac:dyDescent="0.25">
      <c r="A405" s="2">
        <f>(Table11[[#This Row],[profit]] * 1.074 * 1000) - (Table11[[#This Row],[positions]] * 0.08)</f>
        <v>-21.080600000001201</v>
      </c>
      <c r="B405" s="2" t="s">
        <v>23</v>
      </c>
      <c r="C405" s="2">
        <v>744</v>
      </c>
      <c r="D405" s="2" t="s">
        <v>30</v>
      </c>
      <c r="E405" s="2">
        <v>0.2</v>
      </c>
      <c r="F405" s="2">
        <v>0.09</v>
      </c>
      <c r="G405" s="2">
        <v>30</v>
      </c>
      <c r="H405" s="2">
        <v>840</v>
      </c>
      <c r="I405" s="2">
        <v>0.28000000000000003</v>
      </c>
      <c r="J405" s="2">
        <v>238</v>
      </c>
      <c r="K405" s="2">
        <v>-1.90000000000112E-3</v>
      </c>
      <c r="L405" s="2">
        <v>-1.75000000000003E-2</v>
      </c>
      <c r="M405" s="2">
        <v>0.46638655462184903</v>
      </c>
      <c r="N405" s="2">
        <v>0.48319327731092399</v>
      </c>
      <c r="O405" s="3">
        <v>-7.9831932773156402E-6</v>
      </c>
      <c r="P405" s="3">
        <v>-6.1290322580681396E-5</v>
      </c>
      <c r="Q405" s="2">
        <v>7.67741935483871</v>
      </c>
      <c r="R405" s="2">
        <v>0.53846153846153799</v>
      </c>
      <c r="S405" s="2">
        <v>88</v>
      </c>
      <c r="T405" s="2">
        <v>229</v>
      </c>
      <c r="U405" s="2">
        <v>7</v>
      </c>
      <c r="V405" s="2">
        <v>2</v>
      </c>
      <c r="W405" s="2">
        <f>Table11[[#This Row],[takeprofit]]-Table11[[#This Row],[stoploss]]</f>
        <v>-8.0000000000000016E-2</v>
      </c>
    </row>
    <row r="406" spans="1:23" x14ac:dyDescent="0.25">
      <c r="A406" s="2">
        <f>(Table11[[#This Row],[profit]] * 1.074 * 1000) - (Table11[[#This Row],[positions]] * 0.08)</f>
        <v>-20.740800000001286</v>
      </c>
      <c r="B406" s="2" t="s">
        <v>23</v>
      </c>
      <c r="C406" s="2">
        <v>744</v>
      </c>
      <c r="D406" s="2" t="s">
        <v>30</v>
      </c>
      <c r="E406" s="2">
        <v>0.13</v>
      </c>
      <c r="F406" s="2">
        <v>0.12</v>
      </c>
      <c r="G406" s="2">
        <v>30</v>
      </c>
      <c r="H406" s="2">
        <v>900</v>
      </c>
      <c r="I406" s="2">
        <v>0.26</v>
      </c>
      <c r="J406" s="2">
        <v>270</v>
      </c>
      <c r="K406" s="2">
        <v>7.9999999999880199E-4</v>
      </c>
      <c r="L406" s="2">
        <v>-1.52000000000012E-2</v>
      </c>
      <c r="M406" s="2">
        <v>0.45925925925925898</v>
      </c>
      <c r="N406" s="2">
        <v>0.45555555555555599</v>
      </c>
      <c r="O406" s="3">
        <v>2.9629629629585198E-6</v>
      </c>
      <c r="P406" s="3">
        <v>2.5806451612864601E-5</v>
      </c>
      <c r="Q406" s="2">
        <v>8.7096774193548399</v>
      </c>
      <c r="R406" s="2">
        <v>0.61538461538461497</v>
      </c>
      <c r="S406" s="2">
        <v>70</v>
      </c>
      <c r="T406" s="2">
        <v>246</v>
      </c>
      <c r="U406" s="2">
        <v>21</v>
      </c>
      <c r="V406" s="2">
        <v>3</v>
      </c>
      <c r="W406" s="2">
        <f>Table11[[#This Row],[takeprofit]]-Table11[[#This Row],[stoploss]]</f>
        <v>-0.13</v>
      </c>
    </row>
    <row r="407" spans="1:23" x14ac:dyDescent="0.25">
      <c r="A407" s="2">
        <f>(Table11[[#This Row],[profit]] * 1.074 * 1000) - (Table11[[#This Row],[positions]] * 0.08)</f>
        <v>-21.977199999998604</v>
      </c>
      <c r="B407" s="2" t="s">
        <v>23</v>
      </c>
      <c r="C407" s="2">
        <v>744</v>
      </c>
      <c r="D407" s="2" t="s">
        <v>30</v>
      </c>
      <c r="E407" s="2">
        <v>0.25</v>
      </c>
      <c r="F407" s="2">
        <v>0.11</v>
      </c>
      <c r="G407" s="2">
        <v>150</v>
      </c>
      <c r="H407" s="2">
        <v>300</v>
      </c>
      <c r="I407" s="2">
        <v>0.19</v>
      </c>
      <c r="J407" s="2">
        <v>170</v>
      </c>
      <c r="K407" s="2">
        <v>-7.7999999999987003E-3</v>
      </c>
      <c r="L407" s="2">
        <v>-7.7999999999987003E-3</v>
      </c>
      <c r="M407" s="2">
        <v>0.57058823529411795</v>
      </c>
      <c r="N407" s="2">
        <v>0.47058823529411797</v>
      </c>
      <c r="O407" s="3">
        <v>-4.5882352941168803E-5</v>
      </c>
      <c r="P407" s="2">
        <v>-2.51612903225764E-4</v>
      </c>
      <c r="Q407" s="2">
        <v>5.4838709677419404</v>
      </c>
      <c r="R407" s="2">
        <v>0.41666666666666702</v>
      </c>
      <c r="S407" s="2">
        <v>201</v>
      </c>
      <c r="T407" s="2">
        <v>110</v>
      </c>
      <c r="U407" s="2">
        <v>25</v>
      </c>
      <c r="V407" s="2">
        <v>34</v>
      </c>
      <c r="W407" s="2">
        <f>Table11[[#This Row],[takeprofit]]-Table11[[#This Row],[stoploss]]</f>
        <v>0.06</v>
      </c>
    </row>
    <row r="408" spans="1:23" x14ac:dyDescent="0.25">
      <c r="A408" s="2">
        <f>(Table11[[#This Row],[profit]] * 1.074 * 1000) - (Table11[[#This Row],[positions]] * 0.08)</f>
        <v>-22.899000000000321</v>
      </c>
      <c r="B408" s="2" t="s">
        <v>23</v>
      </c>
      <c r="C408" s="2">
        <v>744</v>
      </c>
      <c r="D408" s="2" t="s">
        <v>30</v>
      </c>
      <c r="E408" s="2">
        <v>0.21</v>
      </c>
      <c r="F408" s="2">
        <v>0.1</v>
      </c>
      <c r="G408" s="2">
        <v>210</v>
      </c>
      <c r="H408" s="2">
        <v>780</v>
      </c>
      <c r="I408" s="2">
        <v>0.25</v>
      </c>
      <c r="J408" s="2">
        <v>105</v>
      </c>
      <c r="K408" s="2">
        <v>-1.35000000000003E-2</v>
      </c>
      <c r="L408" s="2">
        <v>-1.58000000000003E-2</v>
      </c>
      <c r="M408" s="2">
        <v>0.48571428571428599</v>
      </c>
      <c r="N408" s="2">
        <v>0.51428571428571401</v>
      </c>
      <c r="O408" s="2">
        <v>-1.2857142857143099E-4</v>
      </c>
      <c r="P408" s="2">
        <v>-4.3548387096775101E-4</v>
      </c>
      <c r="Q408" s="2">
        <v>3.3870967741935498</v>
      </c>
      <c r="R408" s="2">
        <v>0.53846153846153799</v>
      </c>
      <c r="S408" s="2">
        <v>286</v>
      </c>
      <c r="T408" s="2">
        <v>63</v>
      </c>
      <c r="U408" s="2">
        <v>25</v>
      </c>
      <c r="V408" s="2">
        <v>17</v>
      </c>
      <c r="W408" s="2">
        <f>Table11[[#This Row],[takeprofit]]-Table11[[#This Row],[stoploss]]</f>
        <v>-4.0000000000000008E-2</v>
      </c>
    </row>
    <row r="409" spans="1:23" x14ac:dyDescent="0.25">
      <c r="A409" s="2">
        <f>(Table11[[#This Row],[profit]] * 1.074 * 1000) - (Table11[[#This Row],[positions]] * 0.08)</f>
        <v>-21.514600000000129</v>
      </c>
      <c r="B409" s="2" t="s">
        <v>23</v>
      </c>
      <c r="C409" s="2">
        <v>744</v>
      </c>
      <c r="D409" s="2" t="s">
        <v>30</v>
      </c>
      <c r="E409" s="2">
        <v>0.18</v>
      </c>
      <c r="F409" s="2">
        <v>0.1</v>
      </c>
      <c r="G409" s="2">
        <v>90</v>
      </c>
      <c r="H409" s="2">
        <v>360</v>
      </c>
      <c r="I409" s="2">
        <v>0.09</v>
      </c>
      <c r="J409" s="2">
        <v>230</v>
      </c>
      <c r="K409" s="2">
        <v>-2.9000000000001199E-3</v>
      </c>
      <c r="L409" s="2">
        <v>-1.1000000000000299E-2</v>
      </c>
      <c r="M409" s="2">
        <v>0.54347826086956497</v>
      </c>
      <c r="N409" s="2">
        <v>0.430434782608696</v>
      </c>
      <c r="O409" s="3">
        <v>-1.26086956521745E-5</v>
      </c>
      <c r="P409" s="3">
        <v>-9.3548387096778195E-5</v>
      </c>
      <c r="Q409" s="2">
        <v>7.4193548387096797</v>
      </c>
      <c r="R409" s="2">
        <v>0.5</v>
      </c>
      <c r="S409" s="2">
        <v>85</v>
      </c>
      <c r="T409" s="2">
        <v>112</v>
      </c>
      <c r="U409" s="2">
        <v>33</v>
      </c>
      <c r="V409" s="2">
        <v>84</v>
      </c>
      <c r="W409" s="2">
        <f>Table11[[#This Row],[takeprofit]]-Table11[[#This Row],[stoploss]]</f>
        <v>0.09</v>
      </c>
    </row>
    <row r="410" spans="1:23" x14ac:dyDescent="0.25">
      <c r="A410" s="2">
        <f>(Table11[[#This Row],[profit]] * 1.074 * 1000) - (Table11[[#This Row],[positions]] * 0.08)</f>
        <v>-18.383000000000536</v>
      </c>
      <c r="B410" s="2" t="s">
        <v>23</v>
      </c>
      <c r="C410" s="2">
        <v>744</v>
      </c>
      <c r="D410" s="2" t="s">
        <v>30</v>
      </c>
      <c r="E410" s="2">
        <v>0.02</v>
      </c>
      <c r="F410" s="2">
        <v>0.12</v>
      </c>
      <c r="G410" s="2">
        <v>120</v>
      </c>
      <c r="H410" s="2">
        <v>240</v>
      </c>
      <c r="I410" s="2">
        <v>0.11</v>
      </c>
      <c r="J410" s="2">
        <v>505</v>
      </c>
      <c r="K410" s="2">
        <v>2.0499999999999501E-2</v>
      </c>
      <c r="L410" s="2">
        <v>-6.9000000000010199E-3</v>
      </c>
      <c r="M410" s="2">
        <v>0.54059405940594096</v>
      </c>
      <c r="N410" s="2">
        <v>0.78415841584158397</v>
      </c>
      <c r="O410" s="3">
        <v>4.0594059405939597E-5</v>
      </c>
      <c r="P410" s="2">
        <v>6.6129032258062999E-4</v>
      </c>
      <c r="Q410" s="2">
        <v>16.290322580645199</v>
      </c>
      <c r="R410" s="2">
        <v>0.58333333333333304</v>
      </c>
      <c r="S410" s="2">
        <v>47</v>
      </c>
      <c r="T410" s="2">
        <v>27</v>
      </c>
      <c r="U410" s="2">
        <v>394</v>
      </c>
      <c r="V410" s="2">
        <v>83</v>
      </c>
      <c r="W410" s="2">
        <f>Table11[[#This Row],[takeprofit]]-Table11[[#This Row],[stoploss]]</f>
        <v>-0.09</v>
      </c>
    </row>
    <row r="411" spans="1:23" x14ac:dyDescent="0.25">
      <c r="A411" s="2">
        <f>(Table11[[#This Row],[profit]] * 1.074 * 1000) - (Table11[[#This Row],[positions]] * 0.08)</f>
        <v>-20.796599999998584</v>
      </c>
      <c r="B411" s="2" t="s">
        <v>23</v>
      </c>
      <c r="C411" s="2">
        <v>744</v>
      </c>
      <c r="D411" s="2" t="s">
        <v>30</v>
      </c>
      <c r="E411" s="2">
        <v>0.14000000000000001</v>
      </c>
      <c r="F411" s="2">
        <v>0.22</v>
      </c>
      <c r="G411" s="2">
        <v>30</v>
      </c>
      <c r="H411" s="2">
        <v>840</v>
      </c>
      <c r="I411" s="2">
        <v>0.22</v>
      </c>
      <c r="J411" s="2">
        <v>315</v>
      </c>
      <c r="K411" s="2">
        <v>4.1000000000013196E-3</v>
      </c>
      <c r="L411" s="2">
        <v>-6.9999999999992301E-4</v>
      </c>
      <c r="M411" s="2">
        <v>0.50158730158730203</v>
      </c>
      <c r="N411" s="2">
        <v>0.473015873015873</v>
      </c>
      <c r="O411" s="3">
        <v>1.30158730158772E-5</v>
      </c>
      <c r="P411" s="2">
        <v>1.3225806451617201E-4</v>
      </c>
      <c r="Q411" s="2">
        <v>10.1612903225806</v>
      </c>
      <c r="R411" s="2">
        <v>0.46153846153846201</v>
      </c>
      <c r="S411" s="2">
        <v>54</v>
      </c>
      <c r="T411" s="2">
        <v>282</v>
      </c>
      <c r="U411" s="2">
        <v>27</v>
      </c>
      <c r="V411" s="2">
        <v>6</v>
      </c>
      <c r="W411" s="2">
        <f>Table11[[#This Row],[takeprofit]]-Table11[[#This Row],[stoploss]]</f>
        <v>-7.9999999999999988E-2</v>
      </c>
    </row>
    <row r="412" spans="1:23" x14ac:dyDescent="0.25">
      <c r="A412" s="2">
        <f>(Table11[[#This Row],[profit]] * 1.074 * 1000) - (Table11[[#This Row],[positions]] * 0.08)</f>
        <v>-22.84740000000043</v>
      </c>
      <c r="B412" s="2" t="s">
        <v>23</v>
      </c>
      <c r="C412" s="2">
        <v>744</v>
      </c>
      <c r="D412" s="2" t="s">
        <v>30</v>
      </c>
      <c r="E412" s="2">
        <v>0.08</v>
      </c>
      <c r="F412" s="2">
        <v>0.09</v>
      </c>
      <c r="G412" s="2">
        <v>150</v>
      </c>
      <c r="H412" s="2">
        <v>660</v>
      </c>
      <c r="I412" s="2">
        <v>0.3</v>
      </c>
      <c r="J412" s="2">
        <v>150</v>
      </c>
      <c r="K412" s="2">
        <v>-1.01000000000004E-2</v>
      </c>
      <c r="L412" s="2">
        <v>-1.7400000000000301E-2</v>
      </c>
      <c r="M412" s="2">
        <v>0.52666666666666695</v>
      </c>
      <c r="N412" s="2">
        <v>0.62666666666666704</v>
      </c>
      <c r="O412" s="3">
        <v>-6.7333333333336303E-5</v>
      </c>
      <c r="P412" s="2">
        <v>-3.2580645161291698E-4</v>
      </c>
      <c r="Q412" s="2">
        <v>4.8387096774193497</v>
      </c>
      <c r="R412" s="2">
        <v>0.69230769230769196</v>
      </c>
      <c r="S412" s="2">
        <v>178</v>
      </c>
      <c r="T412" s="2">
        <v>59</v>
      </c>
      <c r="U412" s="2">
        <v>82</v>
      </c>
      <c r="V412" s="2">
        <v>9</v>
      </c>
      <c r="W412" s="2">
        <f>Table11[[#This Row],[takeprofit]]-Table11[[#This Row],[stoploss]]</f>
        <v>-0.21999999999999997</v>
      </c>
    </row>
    <row r="413" spans="1:23" x14ac:dyDescent="0.25">
      <c r="A413" s="2">
        <f>(Table11[[#This Row],[profit]] * 1.074 * 1000) - (Table11[[#This Row],[positions]] * 0.08)</f>
        <v>-18.657000000001826</v>
      </c>
      <c r="B413" s="2" t="s">
        <v>23</v>
      </c>
      <c r="C413" s="2">
        <v>744</v>
      </c>
      <c r="D413" s="2" t="s">
        <v>30</v>
      </c>
      <c r="E413" s="2">
        <v>0.02</v>
      </c>
      <c r="F413" s="2">
        <v>0.15</v>
      </c>
      <c r="G413" s="2">
        <v>60</v>
      </c>
      <c r="H413" s="2">
        <v>300</v>
      </c>
      <c r="I413" s="2">
        <v>0.18</v>
      </c>
      <c r="J413" s="2">
        <v>495</v>
      </c>
      <c r="K413" s="2">
        <v>1.94999999999983E-2</v>
      </c>
      <c r="L413" s="2">
        <v>-5.3999999999994096E-3</v>
      </c>
      <c r="M413" s="2">
        <v>0.56363636363636405</v>
      </c>
      <c r="N413" s="2">
        <v>0.75959595959596005</v>
      </c>
      <c r="O413" s="3">
        <v>3.9393939393935998E-5</v>
      </c>
      <c r="P413" s="2">
        <v>6.2903225806446104E-4</v>
      </c>
      <c r="Q413" s="2">
        <v>15.9677419354839</v>
      </c>
      <c r="R413" s="2">
        <v>0.41666666666666702</v>
      </c>
      <c r="S413" s="2">
        <v>52</v>
      </c>
      <c r="T413" s="2">
        <v>102</v>
      </c>
      <c r="U413" s="2">
        <v>367</v>
      </c>
      <c r="V413" s="2">
        <v>26</v>
      </c>
      <c r="W413" s="2">
        <f>Table11[[#This Row],[takeprofit]]-Table11[[#This Row],[stoploss]]</f>
        <v>-0.16</v>
      </c>
    </row>
    <row r="414" spans="1:23" x14ac:dyDescent="0.25">
      <c r="A414" s="2">
        <f>(Table11[[#This Row],[profit]] * 1.074 * 1000) - (Table11[[#This Row],[positions]] * 0.08)</f>
        <v>-20.062199999999958</v>
      </c>
      <c r="B414" s="2" t="s">
        <v>23</v>
      </c>
      <c r="C414" s="2">
        <v>744</v>
      </c>
      <c r="D414" s="2" t="s">
        <v>30</v>
      </c>
      <c r="E414" s="2">
        <v>0.03</v>
      </c>
      <c r="F414" s="2">
        <v>0.18</v>
      </c>
      <c r="G414" s="2">
        <v>30</v>
      </c>
      <c r="H414" s="2">
        <v>780</v>
      </c>
      <c r="I414" s="2">
        <v>0.18</v>
      </c>
      <c r="J414" s="2">
        <v>381</v>
      </c>
      <c r="K414" s="2">
        <v>9.7000000000000402E-3</v>
      </c>
      <c r="L414" s="2">
        <v>-5.0999999999992197E-3</v>
      </c>
      <c r="M414" s="2">
        <v>0.49606299212598398</v>
      </c>
      <c r="N414" s="2">
        <v>0.59055118110236204</v>
      </c>
      <c r="O414" s="3">
        <v>2.54593175853019E-5</v>
      </c>
      <c r="P414" s="2">
        <v>3.1290322580645303E-4</v>
      </c>
      <c r="Q414" s="2">
        <v>12.290322580645199</v>
      </c>
      <c r="R414" s="2">
        <v>0.66666666666666696</v>
      </c>
      <c r="S414" s="2">
        <v>48</v>
      </c>
      <c r="T414" s="2">
        <v>178</v>
      </c>
      <c r="U414" s="2">
        <v>199</v>
      </c>
      <c r="V414" s="2">
        <v>4</v>
      </c>
      <c r="W414" s="2">
        <f>Table11[[#This Row],[takeprofit]]-Table11[[#This Row],[stoploss]]</f>
        <v>-0.15</v>
      </c>
    </row>
    <row r="415" spans="1:23" x14ac:dyDescent="0.25">
      <c r="A415" s="2">
        <f>(Table11[[#This Row],[profit]] * 1.074 * 1000) - (Table11[[#This Row],[positions]] * 0.08)</f>
        <v>-23.011799999999894</v>
      </c>
      <c r="B415" s="2" t="s">
        <v>23</v>
      </c>
      <c r="C415" s="2">
        <v>744</v>
      </c>
      <c r="D415" s="2" t="s">
        <v>30</v>
      </c>
      <c r="E415" s="2">
        <v>0.28999999999999998</v>
      </c>
      <c r="F415" s="2">
        <v>0.09</v>
      </c>
      <c r="G415" s="2">
        <v>180</v>
      </c>
      <c r="H415" s="2">
        <v>720</v>
      </c>
      <c r="I415" s="2">
        <v>7.0000000000000007E-2</v>
      </c>
      <c r="J415" s="2">
        <v>144</v>
      </c>
      <c r="K415" s="2">
        <v>-1.0699999999999901E-2</v>
      </c>
      <c r="L415" s="2">
        <v>-1.2500000000000001E-2</v>
      </c>
      <c r="M415" s="2">
        <v>0.47222222222222199</v>
      </c>
      <c r="N415" s="2">
        <v>0.34027777777777801</v>
      </c>
      <c r="O415" s="3">
        <v>-7.4305555555555106E-5</v>
      </c>
      <c r="P415" s="2">
        <v>-3.4516129032257801E-4</v>
      </c>
      <c r="Q415" s="2">
        <v>4.6451612903225801</v>
      </c>
      <c r="R415" s="2">
        <v>0.53846153846153799</v>
      </c>
      <c r="S415" s="2">
        <v>169</v>
      </c>
      <c r="T415" s="2">
        <v>47</v>
      </c>
      <c r="U415" s="2">
        <v>12</v>
      </c>
      <c r="V415" s="2">
        <v>85</v>
      </c>
      <c r="W415" s="2">
        <f>Table11[[#This Row],[takeprofit]]-Table11[[#This Row],[stoploss]]</f>
        <v>0.21999999999999997</v>
      </c>
    </row>
    <row r="416" spans="1:23" x14ac:dyDescent="0.25">
      <c r="A416" s="2">
        <f>(Table11[[#This Row],[profit]] * 1.074 * 1000) - (Table11[[#This Row],[positions]] * 0.08)</f>
        <v>-20.428200000000324</v>
      </c>
      <c r="B416" s="2" t="s">
        <v>23</v>
      </c>
      <c r="C416" s="2">
        <v>744</v>
      </c>
      <c r="D416" s="2" t="s">
        <v>30</v>
      </c>
      <c r="E416" s="2">
        <v>0.05</v>
      </c>
      <c r="F416" s="2">
        <v>0.2</v>
      </c>
      <c r="G416" s="2">
        <v>90</v>
      </c>
      <c r="H416" s="2">
        <v>540</v>
      </c>
      <c r="I416" s="2">
        <v>0.06</v>
      </c>
      <c r="J416" s="2">
        <v>399</v>
      </c>
      <c r="K416" s="2">
        <v>1.0699999999999699E-2</v>
      </c>
      <c r="L416" s="2">
        <v>-7.2999999999985299E-3</v>
      </c>
      <c r="M416" s="2">
        <v>0.52882205513784497</v>
      </c>
      <c r="N416" s="2">
        <v>0.54887218045112796</v>
      </c>
      <c r="O416" s="3">
        <v>2.68170426065156E-5</v>
      </c>
      <c r="P416" s="2">
        <v>3.4516129032257102E-4</v>
      </c>
      <c r="Q416" s="2">
        <v>12.8709677419355</v>
      </c>
      <c r="R416" s="2">
        <v>0.58333333333333304</v>
      </c>
      <c r="S416" s="2">
        <v>39</v>
      </c>
      <c r="T416" s="2">
        <v>29</v>
      </c>
      <c r="U416" s="2">
        <v>211</v>
      </c>
      <c r="V416" s="2">
        <v>159</v>
      </c>
      <c r="W416" s="2">
        <f>Table11[[#This Row],[takeprofit]]-Table11[[#This Row],[stoploss]]</f>
        <v>-9.999999999999995E-3</v>
      </c>
    </row>
    <row r="417" spans="1:23" x14ac:dyDescent="0.25">
      <c r="A417" s="2">
        <f>(Table11[[#This Row],[profit]] * 1.074 * 1000) - (Table11[[#This Row],[positions]] * 0.08)</f>
        <v>-22.198399999999808</v>
      </c>
      <c r="B417" s="2" t="s">
        <v>23</v>
      </c>
      <c r="C417" s="2">
        <v>744</v>
      </c>
      <c r="D417" s="2" t="s">
        <v>30</v>
      </c>
      <c r="E417" s="2">
        <v>0.26</v>
      </c>
      <c r="F417" s="2">
        <v>0.08</v>
      </c>
      <c r="G417" s="2">
        <v>150</v>
      </c>
      <c r="H417" s="2">
        <v>360</v>
      </c>
      <c r="I417" s="2">
        <v>0.04</v>
      </c>
      <c r="J417" s="2">
        <v>256</v>
      </c>
      <c r="K417" s="2">
        <v>-1.5999999999998201E-3</v>
      </c>
      <c r="L417" s="2">
        <v>-2.8999999999999001E-3</v>
      </c>
      <c r="M417" s="2">
        <v>0.55078125</v>
      </c>
      <c r="N417" s="2">
        <v>0.28125</v>
      </c>
      <c r="O417" s="3">
        <v>-6.24999999999931E-6</v>
      </c>
      <c r="P417" s="3">
        <v>-5.16129032258008E-5</v>
      </c>
      <c r="Q417" s="2">
        <v>8.2580645161290303</v>
      </c>
      <c r="R417" s="2">
        <v>0.5</v>
      </c>
      <c r="S417" s="2">
        <v>90</v>
      </c>
      <c r="T417" s="2">
        <v>58</v>
      </c>
      <c r="U417" s="2">
        <v>22</v>
      </c>
      <c r="V417" s="2">
        <v>176</v>
      </c>
      <c r="W417" s="2">
        <f>Table11[[#This Row],[takeprofit]]-Table11[[#This Row],[stoploss]]</f>
        <v>0.22</v>
      </c>
    </row>
    <row r="418" spans="1:23" x14ac:dyDescent="0.25">
      <c r="A418" s="2">
        <f>(Table11[[#This Row],[profit]] * 1.074 * 1000) - (Table11[[#This Row],[positions]] * 0.08)</f>
        <v>-21.409199999999785</v>
      </c>
      <c r="B418" s="2" t="s">
        <v>23</v>
      </c>
      <c r="C418" s="2">
        <v>744</v>
      </c>
      <c r="D418" s="2" t="s">
        <v>30</v>
      </c>
      <c r="E418" s="2">
        <v>0.16</v>
      </c>
      <c r="F418" s="2">
        <v>0.2</v>
      </c>
      <c r="G418" s="2">
        <v>210</v>
      </c>
      <c r="H418" s="2">
        <v>60</v>
      </c>
      <c r="I418" s="2">
        <v>0.09</v>
      </c>
      <c r="J418" s="2">
        <v>324</v>
      </c>
      <c r="K418" s="2">
        <v>4.2000000000002001E-3</v>
      </c>
      <c r="L418" s="2">
        <v>-2.5700000000000899E-2</v>
      </c>
      <c r="M418" s="2">
        <v>0.55864197530864201</v>
      </c>
      <c r="N418" s="2">
        <v>0.38580246913580202</v>
      </c>
      <c r="O418" s="3">
        <v>1.2962962962963599E-5</v>
      </c>
      <c r="P418" s="2">
        <v>1.35483870967748E-4</v>
      </c>
      <c r="Q418" s="2">
        <v>10.451612903225801</v>
      </c>
      <c r="R418" s="2">
        <v>0.5</v>
      </c>
      <c r="S418" s="2">
        <v>117</v>
      </c>
      <c r="T418" s="2">
        <v>52</v>
      </c>
      <c r="U418" s="2">
        <v>99</v>
      </c>
      <c r="V418" s="2">
        <v>172</v>
      </c>
      <c r="W418" s="2">
        <f>Table11[[#This Row],[takeprofit]]-Table11[[#This Row],[stoploss]]</f>
        <v>7.0000000000000007E-2</v>
      </c>
    </row>
    <row r="419" spans="1:23" x14ac:dyDescent="0.25">
      <c r="A419" s="2">
        <f>(Table11[[#This Row],[profit]] * 1.074 * 1000) - (Table11[[#This Row],[positions]] * 0.08)</f>
        <v>-23.092799999997712</v>
      </c>
      <c r="B419" s="2" t="s">
        <v>23</v>
      </c>
      <c r="C419" s="2">
        <v>744</v>
      </c>
      <c r="D419" s="2" t="s">
        <v>30</v>
      </c>
      <c r="E419" s="2">
        <v>0.28999999999999998</v>
      </c>
      <c r="F419" s="2">
        <v>0.21</v>
      </c>
      <c r="G419" s="2">
        <v>210</v>
      </c>
      <c r="H419" s="2">
        <v>480</v>
      </c>
      <c r="I419" s="2">
        <v>7.0000000000000007E-2</v>
      </c>
      <c r="J419" s="2">
        <v>192</v>
      </c>
      <c r="K419" s="2">
        <v>-7.1999999999978704E-3</v>
      </c>
      <c r="L419" s="2">
        <v>-9.2999999999983096E-3</v>
      </c>
      <c r="M419" s="2">
        <v>0.53125</v>
      </c>
      <c r="N419" s="2">
        <v>0.30208333333333298</v>
      </c>
      <c r="O419" s="3">
        <v>-3.7499999999988897E-5</v>
      </c>
      <c r="P419" s="2">
        <v>-2.3225806451606E-4</v>
      </c>
      <c r="Q419" s="2">
        <v>6.1935483870967696</v>
      </c>
      <c r="R419" s="2">
        <v>0.5</v>
      </c>
      <c r="S419" s="2">
        <v>138</v>
      </c>
      <c r="T419" s="2">
        <v>47</v>
      </c>
      <c r="U419" s="2">
        <v>25</v>
      </c>
      <c r="V419" s="2">
        <v>119</v>
      </c>
      <c r="W419" s="2">
        <f>Table11[[#This Row],[takeprofit]]-Table11[[#This Row],[stoploss]]</f>
        <v>0.21999999999999997</v>
      </c>
    </row>
    <row r="420" spans="1:23" x14ac:dyDescent="0.25">
      <c r="A420" s="2">
        <f>(Table11[[#This Row],[profit]] * 1.074 * 1000) - (Table11[[#This Row],[positions]] * 0.08)</f>
        <v>-21.400399999998012</v>
      </c>
      <c r="B420" s="2" t="s">
        <v>23</v>
      </c>
      <c r="C420" s="2">
        <v>744</v>
      </c>
      <c r="D420" s="2" t="s">
        <v>30</v>
      </c>
      <c r="E420" s="2">
        <v>0.13</v>
      </c>
      <c r="F420" s="2">
        <v>0.22</v>
      </c>
      <c r="G420" s="2">
        <v>210</v>
      </c>
      <c r="H420" s="2">
        <v>900</v>
      </c>
      <c r="I420" s="2">
        <v>0.02</v>
      </c>
      <c r="J420" s="2">
        <v>340</v>
      </c>
      <c r="K420" s="2">
        <v>5.4000000000018504E-3</v>
      </c>
      <c r="L420" s="2">
        <v>-2.8999999999987898E-3</v>
      </c>
      <c r="M420" s="2">
        <v>0.502941176470588</v>
      </c>
      <c r="N420" s="2">
        <v>0.22647058823529401</v>
      </c>
      <c r="O420" s="3">
        <v>1.58823529411819E-5</v>
      </c>
      <c r="P420" s="2">
        <v>1.74193548387156E-4</v>
      </c>
      <c r="Q420" s="2">
        <v>10.9677419354839</v>
      </c>
      <c r="R420" s="2">
        <v>0.46153846153846201</v>
      </c>
      <c r="S420" s="2">
        <v>38</v>
      </c>
      <c r="T420" s="2">
        <v>15</v>
      </c>
      <c r="U420" s="2">
        <v>65</v>
      </c>
      <c r="V420" s="2">
        <v>260</v>
      </c>
      <c r="W420" s="2">
        <f>Table11[[#This Row],[takeprofit]]-Table11[[#This Row],[stoploss]]</f>
        <v>0.11</v>
      </c>
    </row>
    <row r="421" spans="1:23" x14ac:dyDescent="0.25">
      <c r="A421" s="2">
        <f>(Table11[[#This Row],[profit]] * 1.074 * 1000) - (Table11[[#This Row],[positions]] * 0.08)</f>
        <v>-20.743800000001826</v>
      </c>
      <c r="B421" s="2" t="s">
        <v>23</v>
      </c>
      <c r="C421" s="2">
        <v>744</v>
      </c>
      <c r="D421" s="2" t="s">
        <v>30</v>
      </c>
      <c r="E421" s="2">
        <v>0.23</v>
      </c>
      <c r="F421" s="2">
        <v>0.16</v>
      </c>
      <c r="G421" s="2">
        <v>30</v>
      </c>
      <c r="H421" s="2">
        <v>300</v>
      </c>
      <c r="I421" s="2">
        <v>0.14000000000000001</v>
      </c>
      <c r="J421" s="2">
        <v>411</v>
      </c>
      <c r="K421" s="2">
        <v>1.1299999999998299E-2</v>
      </c>
      <c r="L421" s="2">
        <v>-8.0999999999995503E-3</v>
      </c>
      <c r="M421" s="2">
        <v>0.54501216545012199</v>
      </c>
      <c r="N421" s="2">
        <v>0.47201946472019501</v>
      </c>
      <c r="O421" s="3">
        <v>2.7493917274935102E-5</v>
      </c>
      <c r="P421" s="2">
        <v>3.6451612903220398E-4</v>
      </c>
      <c r="Q421" s="2">
        <v>13.258064516129</v>
      </c>
      <c r="R421" s="2">
        <v>0.58333333333333304</v>
      </c>
      <c r="S421" s="2">
        <v>56</v>
      </c>
      <c r="T421" s="2">
        <v>376</v>
      </c>
      <c r="U421" s="2">
        <v>10</v>
      </c>
      <c r="V421" s="2">
        <v>25</v>
      </c>
      <c r="W421" s="2">
        <f>Table11[[#This Row],[takeprofit]]-Table11[[#This Row],[stoploss]]</f>
        <v>0.09</v>
      </c>
    </row>
    <row r="422" spans="1:23" x14ac:dyDescent="0.25">
      <c r="A422" s="2">
        <f>(Table11[[#This Row],[profit]] * 1.074 * 1000) - (Table11[[#This Row],[positions]] * 0.08)</f>
        <v>-23.661600000000441</v>
      </c>
      <c r="B422" s="2" t="s">
        <v>23</v>
      </c>
      <c r="C422" s="2">
        <v>744</v>
      </c>
      <c r="D422" s="2" t="s">
        <v>30</v>
      </c>
      <c r="E422" s="2">
        <v>0.12</v>
      </c>
      <c r="F422" s="2">
        <v>0.08</v>
      </c>
      <c r="G422" s="2">
        <v>120</v>
      </c>
      <c r="H422" s="2">
        <v>360</v>
      </c>
      <c r="I422" s="2">
        <v>0.27</v>
      </c>
      <c r="J422" s="2">
        <v>183</v>
      </c>
      <c r="K422" s="2">
        <v>-8.4000000000004106E-3</v>
      </c>
      <c r="L422" s="2">
        <v>-9.2000000000001005E-3</v>
      </c>
      <c r="M422" s="2">
        <v>0.57377049180327899</v>
      </c>
      <c r="N422" s="2">
        <v>0.55191256830601099</v>
      </c>
      <c r="O422" s="3">
        <v>-4.5901639344264501E-5</v>
      </c>
      <c r="P422" s="2">
        <v>-2.7096774193549698E-4</v>
      </c>
      <c r="Q422" s="2">
        <v>5.9032258064516103</v>
      </c>
      <c r="R422" s="2">
        <v>0.61538461538461497</v>
      </c>
      <c r="S422" s="2">
        <v>164</v>
      </c>
      <c r="T422" s="2">
        <v>103</v>
      </c>
      <c r="U422" s="2">
        <v>63</v>
      </c>
      <c r="V422" s="2">
        <v>16</v>
      </c>
      <c r="W422" s="2">
        <f>Table11[[#This Row],[takeprofit]]-Table11[[#This Row],[stoploss]]</f>
        <v>-0.15000000000000002</v>
      </c>
    </row>
    <row r="423" spans="1:23" x14ac:dyDescent="0.25">
      <c r="A423" s="2">
        <f>(Table11[[#This Row],[profit]] * 1.074 * 1000) - (Table11[[#This Row],[positions]] * 0.08)</f>
        <v>-24.053999999997316</v>
      </c>
      <c r="B423" s="2" t="s">
        <v>23</v>
      </c>
      <c r="C423" s="2">
        <v>744</v>
      </c>
      <c r="D423" s="2" t="s">
        <v>30</v>
      </c>
      <c r="E423" s="2">
        <v>0.3</v>
      </c>
      <c r="F423" s="2">
        <v>0.09</v>
      </c>
      <c r="G423" s="2">
        <v>180</v>
      </c>
      <c r="H423" s="2">
        <v>240</v>
      </c>
      <c r="I423" s="2">
        <v>0.3</v>
      </c>
      <c r="J423" s="2">
        <v>153</v>
      </c>
      <c r="K423" s="2">
        <v>-1.09999999999975E-2</v>
      </c>
      <c r="L423" s="2">
        <v>-1.1699999999997599E-2</v>
      </c>
      <c r="M423" s="2">
        <v>0.53594771241830097</v>
      </c>
      <c r="N423" s="2">
        <v>0.51633986928104603</v>
      </c>
      <c r="O423" s="3">
        <v>-7.1895424836584696E-5</v>
      </c>
      <c r="P423" s="2">
        <v>-3.5483870967733698E-4</v>
      </c>
      <c r="Q423" s="2">
        <v>4.9354838709677402</v>
      </c>
      <c r="R423" s="2">
        <v>0.75</v>
      </c>
      <c r="S423" s="2">
        <v>248</v>
      </c>
      <c r="T423" s="2">
        <v>115</v>
      </c>
      <c r="U423" s="2">
        <v>18</v>
      </c>
      <c r="V423" s="2">
        <v>20</v>
      </c>
      <c r="W423" s="2">
        <f>Table11[[#This Row],[takeprofit]]-Table11[[#This Row],[stoploss]]</f>
        <v>0</v>
      </c>
    </row>
    <row r="424" spans="1:23" x14ac:dyDescent="0.25">
      <c r="A424" s="2">
        <f>(Table11[[#This Row],[profit]] * 1.074 * 1000) - (Table11[[#This Row],[positions]] * 0.08)</f>
        <v>-22.619199999999907</v>
      </c>
      <c r="B424" s="2" t="s">
        <v>23</v>
      </c>
      <c r="C424" s="2">
        <v>744</v>
      </c>
      <c r="D424" s="2" t="s">
        <v>30</v>
      </c>
      <c r="E424" s="2">
        <v>0.21</v>
      </c>
      <c r="F424" s="2">
        <v>0.17</v>
      </c>
      <c r="G424" s="2">
        <v>180</v>
      </c>
      <c r="H424" s="2">
        <v>180</v>
      </c>
      <c r="I424" s="2">
        <v>0.08</v>
      </c>
      <c r="J424" s="2">
        <v>272</v>
      </c>
      <c r="K424" s="2">
        <v>-7.99999999999912E-4</v>
      </c>
      <c r="L424" s="2">
        <v>-1.21999999999991E-2</v>
      </c>
      <c r="M424" s="2">
        <v>0.56985294117647101</v>
      </c>
      <c r="N424" s="2">
        <v>0.36397058823529399</v>
      </c>
      <c r="O424" s="3">
        <v>-2.9411764705879102E-6</v>
      </c>
      <c r="P424" s="3">
        <v>-2.58064516129004E-5</v>
      </c>
      <c r="Q424" s="2">
        <v>8.7741935483870996</v>
      </c>
      <c r="R424" s="2">
        <v>0.41666666666666702</v>
      </c>
      <c r="S424" s="2">
        <v>118</v>
      </c>
      <c r="T424" s="2">
        <v>65</v>
      </c>
      <c r="U424" s="2">
        <v>57</v>
      </c>
      <c r="V424" s="2">
        <v>149</v>
      </c>
      <c r="W424" s="2">
        <f>Table11[[#This Row],[takeprofit]]-Table11[[#This Row],[stoploss]]</f>
        <v>0.13</v>
      </c>
    </row>
    <row r="425" spans="1:23" x14ac:dyDescent="0.25">
      <c r="A425" s="2">
        <f>(Table11[[#This Row],[profit]] * 1.074 * 1000) - (Table11[[#This Row],[positions]] * 0.08)</f>
        <v>-23.709799999998378</v>
      </c>
      <c r="B425" s="2" t="s">
        <v>23</v>
      </c>
      <c r="C425" s="2">
        <v>744</v>
      </c>
      <c r="D425" s="2" t="s">
        <v>30</v>
      </c>
      <c r="E425" s="2">
        <v>0.05</v>
      </c>
      <c r="F425" s="2">
        <v>0.13</v>
      </c>
      <c r="G425" s="2">
        <v>180</v>
      </c>
      <c r="H425" s="2">
        <v>780</v>
      </c>
      <c r="I425" s="2">
        <v>0.25</v>
      </c>
      <c r="J425" s="2">
        <v>193</v>
      </c>
      <c r="K425" s="2">
        <v>-7.6999999999984902E-3</v>
      </c>
      <c r="L425" s="2">
        <v>-1.46999999999986E-2</v>
      </c>
      <c r="M425" s="2">
        <v>0.51813471502590702</v>
      </c>
      <c r="N425" s="2">
        <v>0.70984455958549197</v>
      </c>
      <c r="O425" s="3">
        <v>-3.9896373056987E-5</v>
      </c>
      <c r="P425" s="2">
        <v>-2.4838709677414499E-4</v>
      </c>
      <c r="Q425" s="2">
        <v>6.2258064516129004</v>
      </c>
      <c r="R425" s="2">
        <v>0.53846153846153799</v>
      </c>
      <c r="S425" s="2">
        <v>142</v>
      </c>
      <c r="T425" s="2">
        <v>44</v>
      </c>
      <c r="U425" s="2">
        <v>133</v>
      </c>
      <c r="V425" s="2">
        <v>16</v>
      </c>
      <c r="W425" s="2">
        <f>Table11[[#This Row],[takeprofit]]-Table11[[#This Row],[stoploss]]</f>
        <v>-0.2</v>
      </c>
    </row>
    <row r="426" spans="1:23" x14ac:dyDescent="0.25">
      <c r="A426" s="2">
        <f>(Table11[[#This Row],[profit]] * 1.074 * 1000) - (Table11[[#This Row],[positions]] * 0.08)</f>
        <v>-24.467199999997959</v>
      </c>
      <c r="B426" s="2" t="s">
        <v>23</v>
      </c>
      <c r="C426" s="2">
        <v>744</v>
      </c>
      <c r="D426" s="2" t="s">
        <v>30</v>
      </c>
      <c r="E426" s="2">
        <v>0.25</v>
      </c>
      <c r="F426" s="2">
        <v>0.11</v>
      </c>
      <c r="G426" s="2">
        <v>180</v>
      </c>
      <c r="H426" s="2">
        <v>720</v>
      </c>
      <c r="I426" s="2">
        <v>0.12</v>
      </c>
      <c r="J426" s="2">
        <v>134</v>
      </c>
      <c r="K426" s="2">
        <v>-1.2799999999998099E-2</v>
      </c>
      <c r="L426" s="2">
        <v>-1.68999999999997E-2</v>
      </c>
      <c r="M426" s="2">
        <v>0.462686567164179</v>
      </c>
      <c r="N426" s="2">
        <v>0.41791044776119401</v>
      </c>
      <c r="O426" s="3">
        <v>-9.5522388059687694E-5</v>
      </c>
      <c r="P426" s="2">
        <v>-4.1290322580639198E-4</v>
      </c>
      <c r="Q426" s="2">
        <v>4.32258064516129</v>
      </c>
      <c r="R426" s="2">
        <v>0.53846153846153799</v>
      </c>
      <c r="S426" s="2">
        <v>222</v>
      </c>
      <c r="T426" s="2">
        <v>62</v>
      </c>
      <c r="U426" s="2">
        <v>19</v>
      </c>
      <c r="V426" s="2">
        <v>53</v>
      </c>
      <c r="W426" s="2">
        <f>Table11[[#This Row],[takeprofit]]-Table11[[#This Row],[stoploss]]</f>
        <v>0.13</v>
      </c>
    </row>
    <row r="427" spans="1:23" x14ac:dyDescent="0.25">
      <c r="A427" s="2">
        <f>(Table11[[#This Row],[profit]] * 1.074 * 1000) - (Table11[[#This Row],[positions]] * 0.08)</f>
        <v>-22.414199999999013</v>
      </c>
      <c r="B427" s="2" t="s">
        <v>23</v>
      </c>
      <c r="C427" s="2">
        <v>744</v>
      </c>
      <c r="D427" s="2" t="s">
        <v>30</v>
      </c>
      <c r="E427" s="2">
        <v>0.22</v>
      </c>
      <c r="F427" s="2">
        <v>0.18</v>
      </c>
      <c r="G427" s="2">
        <v>30</v>
      </c>
      <c r="H427" s="2">
        <v>840</v>
      </c>
      <c r="I427" s="2">
        <v>0.22</v>
      </c>
      <c r="J427" s="2">
        <v>303</v>
      </c>
      <c r="K427" s="2">
        <v>1.70000000000092E-3</v>
      </c>
      <c r="L427" s="2">
        <v>-1.1999999999989801E-3</v>
      </c>
      <c r="M427" s="2">
        <v>0.50495049504950495</v>
      </c>
      <c r="N427" s="2">
        <v>0.45544554455445502</v>
      </c>
      <c r="O427" s="3">
        <v>5.6105610561086602E-6</v>
      </c>
      <c r="P427" s="3">
        <v>5.4838709677449103E-5</v>
      </c>
      <c r="Q427" s="2">
        <v>9.7741935483870996</v>
      </c>
      <c r="R427" s="2">
        <v>0.66666666666666696</v>
      </c>
      <c r="S427" s="2">
        <v>66</v>
      </c>
      <c r="T427" s="2">
        <v>293</v>
      </c>
      <c r="U427" s="2">
        <v>6</v>
      </c>
      <c r="V427" s="2">
        <v>4</v>
      </c>
      <c r="W427" s="2">
        <f>Table11[[#This Row],[takeprofit]]-Table11[[#This Row],[stoploss]]</f>
        <v>0</v>
      </c>
    </row>
    <row r="428" spans="1:23" x14ac:dyDescent="0.25">
      <c r="A428" s="2">
        <f>(Table11[[#This Row],[profit]] * 1.074 * 1000) - (Table11[[#This Row],[positions]] * 0.08)</f>
        <v>-23.059800000000635</v>
      </c>
      <c r="B428" s="2" t="s">
        <v>23</v>
      </c>
      <c r="C428" s="2">
        <v>744</v>
      </c>
      <c r="D428" s="2" t="s">
        <v>30</v>
      </c>
      <c r="E428" s="2">
        <v>0.02</v>
      </c>
      <c r="F428" s="2">
        <v>0.13</v>
      </c>
      <c r="G428" s="2">
        <v>210</v>
      </c>
      <c r="H428" s="2">
        <v>1020</v>
      </c>
      <c r="I428" s="2">
        <v>0.18</v>
      </c>
      <c r="J428" s="2">
        <v>252</v>
      </c>
      <c r="K428" s="2">
        <v>-2.7000000000005899E-3</v>
      </c>
      <c r="L428" s="2">
        <v>-9.7999999999998106E-3</v>
      </c>
      <c r="M428" s="2">
        <v>0.49206349206349198</v>
      </c>
      <c r="N428" s="2">
        <v>0.83333333333333304</v>
      </c>
      <c r="O428" s="3">
        <v>-1.0714285714288099E-5</v>
      </c>
      <c r="P428" s="3">
        <v>-8.7096774193567403E-5</v>
      </c>
      <c r="Q428" s="2">
        <v>8.1290322580645196</v>
      </c>
      <c r="R428" s="2">
        <v>0.61538461538461497</v>
      </c>
      <c r="S428" s="2">
        <v>83</v>
      </c>
      <c r="T428" s="2">
        <v>14</v>
      </c>
      <c r="U428" s="2">
        <v>209</v>
      </c>
      <c r="V428" s="2">
        <v>29</v>
      </c>
      <c r="W428" s="2">
        <f>Table11[[#This Row],[takeprofit]]-Table11[[#This Row],[stoploss]]</f>
        <v>-0.16</v>
      </c>
    </row>
    <row r="429" spans="1:23" x14ac:dyDescent="0.25">
      <c r="A429" s="2">
        <f>(Table11[[#This Row],[profit]] * 1.074 * 1000) - (Table11[[#This Row],[positions]] * 0.08)</f>
        <v>-21.935200000000613</v>
      </c>
      <c r="B429" s="2" t="s">
        <v>23</v>
      </c>
      <c r="C429" s="2">
        <v>744</v>
      </c>
      <c r="D429" s="2" t="s">
        <v>30</v>
      </c>
      <c r="E429" s="2">
        <v>0.26</v>
      </c>
      <c r="F429" s="2">
        <v>0.15</v>
      </c>
      <c r="G429" s="2">
        <v>150</v>
      </c>
      <c r="H429" s="2">
        <v>300</v>
      </c>
      <c r="I429" s="2">
        <v>0.03</v>
      </c>
      <c r="J429" s="2">
        <v>344</v>
      </c>
      <c r="K429" s="2">
        <v>5.1999999999994299E-3</v>
      </c>
      <c r="L429" s="2">
        <v>-3.5000000000005001E-3</v>
      </c>
      <c r="M429" s="2">
        <v>0.57267441860465096</v>
      </c>
      <c r="N429" s="2">
        <v>0.24418604651162801</v>
      </c>
      <c r="O429" s="3">
        <v>1.51162790697658E-5</v>
      </c>
      <c r="P429" s="2">
        <v>1.6774193548385201E-4</v>
      </c>
      <c r="Q429" s="2">
        <v>11.0967741935484</v>
      </c>
      <c r="R429" s="2">
        <v>0.5</v>
      </c>
      <c r="S429" s="2">
        <v>72</v>
      </c>
      <c r="T429" s="2">
        <v>61</v>
      </c>
      <c r="U429" s="2">
        <v>29</v>
      </c>
      <c r="V429" s="2">
        <v>253</v>
      </c>
      <c r="W429" s="2">
        <f>Table11[[#This Row],[takeprofit]]-Table11[[#This Row],[stoploss]]</f>
        <v>0.23</v>
      </c>
    </row>
    <row r="430" spans="1:23" x14ac:dyDescent="0.25">
      <c r="A430" s="2">
        <f>(Table11[[#This Row],[profit]] * 1.074 * 1000) - (Table11[[#This Row],[positions]] * 0.08)</f>
        <v>-21.816800000000804</v>
      </c>
      <c r="B430" s="2" t="s">
        <v>23</v>
      </c>
      <c r="C430" s="2">
        <v>744</v>
      </c>
      <c r="D430" s="2" t="s">
        <v>30</v>
      </c>
      <c r="E430" s="2">
        <v>0.18</v>
      </c>
      <c r="F430" s="2">
        <v>0.14000000000000001</v>
      </c>
      <c r="G430" s="2">
        <v>60</v>
      </c>
      <c r="H430" s="2">
        <v>360</v>
      </c>
      <c r="I430" s="2">
        <v>0.05</v>
      </c>
      <c r="J430" s="2">
        <v>364</v>
      </c>
      <c r="K430" s="2">
        <v>6.7999999999992502E-3</v>
      </c>
      <c r="L430" s="2">
        <v>-6.9999999999999004E-3</v>
      </c>
      <c r="M430" s="2">
        <v>0.54945054945055005</v>
      </c>
      <c r="N430" s="2">
        <v>0.39835164835164799</v>
      </c>
      <c r="O430" s="3">
        <v>1.8681318681316599E-5</v>
      </c>
      <c r="P430" s="2">
        <v>2.19354838709653E-4</v>
      </c>
      <c r="Q430" s="2">
        <v>11.741935483871</v>
      </c>
      <c r="R430" s="2">
        <v>0.5</v>
      </c>
      <c r="S430" s="2">
        <v>50</v>
      </c>
      <c r="T430" s="2">
        <v>146</v>
      </c>
      <c r="U430" s="2">
        <v>33</v>
      </c>
      <c r="V430" s="2">
        <v>185</v>
      </c>
      <c r="W430" s="2">
        <f>Table11[[#This Row],[takeprofit]]-Table11[[#This Row],[stoploss]]</f>
        <v>0.13</v>
      </c>
    </row>
    <row r="431" spans="1:23" x14ac:dyDescent="0.25">
      <c r="A431" s="2">
        <f>(Table11[[#This Row],[profit]] * 1.074 * 1000) - (Table11[[#This Row],[positions]] * 0.08)</f>
        <v>-24.344399999999034</v>
      </c>
      <c r="B431" s="2" t="s">
        <v>23</v>
      </c>
      <c r="C431" s="2">
        <v>744</v>
      </c>
      <c r="D431" s="2" t="s">
        <v>30</v>
      </c>
      <c r="E431" s="2">
        <v>0.22</v>
      </c>
      <c r="F431" s="2">
        <v>0.11</v>
      </c>
      <c r="G431" s="2">
        <v>180</v>
      </c>
      <c r="H431" s="2">
        <v>300</v>
      </c>
      <c r="I431" s="2">
        <v>0.19</v>
      </c>
      <c r="J431" s="2">
        <v>162</v>
      </c>
      <c r="K431" s="2">
        <v>-1.05999999999991E-2</v>
      </c>
      <c r="L431" s="2">
        <v>-1.05999999999991E-2</v>
      </c>
      <c r="M431" s="2">
        <v>0.530864197530864</v>
      </c>
      <c r="N431" s="2">
        <v>0.50617283950617298</v>
      </c>
      <c r="O431" s="3">
        <v>-6.5432098765426304E-5</v>
      </c>
      <c r="P431" s="2">
        <v>-3.41935483870937E-4</v>
      </c>
      <c r="Q431" s="2">
        <v>5.2258064516129004</v>
      </c>
      <c r="R431" s="2">
        <v>0.66666666666666696</v>
      </c>
      <c r="S431" s="2">
        <v>220</v>
      </c>
      <c r="T431" s="2">
        <v>92</v>
      </c>
      <c r="U431" s="2">
        <v>33</v>
      </c>
      <c r="V431" s="2">
        <v>36</v>
      </c>
      <c r="W431" s="2">
        <f>Table11[[#This Row],[takeprofit]]-Table11[[#This Row],[stoploss]]</f>
        <v>0.03</v>
      </c>
    </row>
    <row r="432" spans="1:23" x14ac:dyDescent="0.25">
      <c r="A432" s="2">
        <f>(Table11[[#This Row],[profit]] * 1.074 * 1000) - (Table11[[#This Row],[positions]] * 0.08)</f>
        <v>-20.295400000000001</v>
      </c>
      <c r="B432" s="2" t="s">
        <v>23</v>
      </c>
      <c r="C432" s="2">
        <v>744</v>
      </c>
      <c r="D432" s="2" t="s">
        <v>30</v>
      </c>
      <c r="E432" s="2">
        <v>0.19</v>
      </c>
      <c r="F432" s="2">
        <v>0.18</v>
      </c>
      <c r="G432" s="2">
        <v>30</v>
      </c>
      <c r="H432" s="2">
        <v>360</v>
      </c>
      <c r="I432" s="2">
        <v>0.04</v>
      </c>
      <c r="J432" s="2">
        <v>494</v>
      </c>
      <c r="K432" s="2">
        <v>1.7899999999999999E-2</v>
      </c>
      <c r="L432" s="2">
        <v>-2.0999999999995501E-3</v>
      </c>
      <c r="M432" s="2">
        <v>0.52631578947368396</v>
      </c>
      <c r="N432" s="2">
        <v>0.41295546558704499</v>
      </c>
      <c r="O432" s="3">
        <v>3.62348178137652E-5</v>
      </c>
      <c r="P432" s="2">
        <v>5.7741935483871095E-4</v>
      </c>
      <c r="Q432" s="2">
        <v>15.935483870967699</v>
      </c>
      <c r="R432" s="2">
        <v>0.66666666666666696</v>
      </c>
      <c r="S432" s="2">
        <v>31</v>
      </c>
      <c r="T432" s="2">
        <v>262</v>
      </c>
      <c r="U432" s="2">
        <v>17</v>
      </c>
      <c r="V432" s="2">
        <v>215</v>
      </c>
      <c r="W432" s="2">
        <f>Table11[[#This Row],[takeprofit]]-Table11[[#This Row],[stoploss]]</f>
        <v>0.15</v>
      </c>
    </row>
    <row r="433" spans="1:23" x14ac:dyDescent="0.25">
      <c r="A433" s="2">
        <f>(Table11[[#This Row],[profit]] * 1.074 * 1000) - (Table11[[#This Row],[positions]] * 0.08)</f>
        <v>-22.396600000000483</v>
      </c>
      <c r="B433" s="2" t="s">
        <v>23</v>
      </c>
      <c r="C433" s="2">
        <v>744</v>
      </c>
      <c r="D433" s="2" t="s">
        <v>30</v>
      </c>
      <c r="E433" s="2">
        <v>0.14000000000000001</v>
      </c>
      <c r="F433" s="2">
        <v>0.18</v>
      </c>
      <c r="G433" s="2">
        <v>150</v>
      </c>
      <c r="H433" s="2">
        <v>420</v>
      </c>
      <c r="I433" s="2">
        <v>0.04</v>
      </c>
      <c r="J433" s="2">
        <v>335</v>
      </c>
      <c r="K433" s="2">
        <v>4.0999999999995502E-3</v>
      </c>
      <c r="L433" s="2">
        <v>-5.9999999999993403E-4</v>
      </c>
      <c r="M433" s="2">
        <v>0.56716417910447803</v>
      </c>
      <c r="N433" s="2">
        <v>0.30746268656716402</v>
      </c>
      <c r="O433" s="3">
        <v>1.2238805970147899E-5</v>
      </c>
      <c r="P433" s="2">
        <v>1.32258064516114E-4</v>
      </c>
      <c r="Q433" s="2">
        <v>10.806451612903199</v>
      </c>
      <c r="R433" s="2">
        <v>0.58333333333333304</v>
      </c>
      <c r="S433" s="2">
        <v>68</v>
      </c>
      <c r="T433" s="2">
        <v>37</v>
      </c>
      <c r="U433" s="2">
        <v>75</v>
      </c>
      <c r="V433" s="2">
        <v>223</v>
      </c>
      <c r="W433" s="2">
        <f>Table11[[#This Row],[takeprofit]]-Table11[[#This Row],[stoploss]]</f>
        <v>0.1</v>
      </c>
    </row>
    <row r="434" spans="1:23" x14ac:dyDescent="0.25">
      <c r="A434" s="2">
        <f>(Table11[[#This Row],[profit]] * 1.074 * 1000) - (Table11[[#This Row],[positions]] * 0.08)</f>
        <v>-24.88579999999839</v>
      </c>
      <c r="B434" s="2" t="s">
        <v>23</v>
      </c>
      <c r="C434" s="2">
        <v>744</v>
      </c>
      <c r="D434" s="2" t="s">
        <v>30</v>
      </c>
      <c r="E434" s="2">
        <v>0.09</v>
      </c>
      <c r="F434" s="2">
        <v>0.13</v>
      </c>
      <c r="G434" s="2">
        <v>150</v>
      </c>
      <c r="H434" s="2">
        <v>780</v>
      </c>
      <c r="I434" s="2">
        <v>0.25</v>
      </c>
      <c r="J434" s="2">
        <v>154</v>
      </c>
      <c r="K434" s="2">
        <v>-1.16999999999985E-2</v>
      </c>
      <c r="L434" s="2">
        <v>-1.28999999999988E-2</v>
      </c>
      <c r="M434" s="2">
        <v>0.52597402597402598</v>
      </c>
      <c r="N434" s="2">
        <v>0.61688311688311703</v>
      </c>
      <c r="O434" s="3">
        <v>-7.5974025974016206E-5</v>
      </c>
      <c r="P434" s="2">
        <v>-3.7741935483866099E-4</v>
      </c>
      <c r="Q434" s="2">
        <v>4.9677419354838701</v>
      </c>
      <c r="R434" s="2">
        <v>0.69230769230769196</v>
      </c>
      <c r="S434" s="2">
        <v>183</v>
      </c>
      <c r="T434" s="2">
        <v>67</v>
      </c>
      <c r="U434" s="2">
        <v>72</v>
      </c>
      <c r="V434" s="2">
        <v>15</v>
      </c>
      <c r="W434" s="2">
        <f>Table11[[#This Row],[takeprofit]]-Table11[[#This Row],[stoploss]]</f>
        <v>-0.16</v>
      </c>
    </row>
    <row r="435" spans="1:23" x14ac:dyDescent="0.25">
      <c r="A435" s="2">
        <f>(Table11[[#This Row],[profit]] * 1.074 * 1000) - (Table11[[#This Row],[positions]] * 0.08)</f>
        <v>-24.033000000000182</v>
      </c>
      <c r="B435" s="2" t="s">
        <v>23</v>
      </c>
      <c r="C435" s="2">
        <v>744</v>
      </c>
      <c r="D435" s="2" t="s">
        <v>30</v>
      </c>
      <c r="E435" s="2">
        <v>0.12</v>
      </c>
      <c r="F435" s="2">
        <v>0.1</v>
      </c>
      <c r="G435" s="2">
        <v>150</v>
      </c>
      <c r="H435" s="2">
        <v>600</v>
      </c>
      <c r="I435" s="2">
        <v>0.05</v>
      </c>
      <c r="J435" s="2">
        <v>240</v>
      </c>
      <c r="K435" s="2">
        <v>-4.5000000000001697E-3</v>
      </c>
      <c r="L435" s="2">
        <v>-6.40000000000063E-3</v>
      </c>
      <c r="M435" s="2">
        <v>0.52083333333333304</v>
      </c>
      <c r="N435" s="2">
        <v>0.36249999999999999</v>
      </c>
      <c r="O435" s="3">
        <v>-1.87500000000007E-5</v>
      </c>
      <c r="P435" s="2">
        <v>-1.45161290322586E-4</v>
      </c>
      <c r="Q435" s="2">
        <v>7.7419354838709697</v>
      </c>
      <c r="R435" s="2">
        <v>0.66666666666666696</v>
      </c>
      <c r="S435" s="2">
        <v>93</v>
      </c>
      <c r="T435" s="2">
        <v>31</v>
      </c>
      <c r="U435" s="2">
        <v>66</v>
      </c>
      <c r="V435" s="2">
        <v>143</v>
      </c>
      <c r="W435" s="2">
        <f>Table11[[#This Row],[takeprofit]]-Table11[[#This Row],[stoploss]]</f>
        <v>6.9999999999999993E-2</v>
      </c>
    </row>
    <row r="436" spans="1:23" x14ac:dyDescent="0.25">
      <c r="A436" s="2">
        <f>(Table11[[#This Row],[profit]] * 1.074 * 1000) - (Table11[[#This Row],[positions]] * 0.08)</f>
        <v>-20.378600000002038</v>
      </c>
      <c r="B436" s="2" t="s">
        <v>23</v>
      </c>
      <c r="C436" s="2">
        <v>744</v>
      </c>
      <c r="D436" s="2" t="s">
        <v>30</v>
      </c>
      <c r="E436" s="2">
        <v>0.21</v>
      </c>
      <c r="F436" s="2">
        <v>0.21</v>
      </c>
      <c r="G436" s="2">
        <v>30</v>
      </c>
      <c r="H436" s="2">
        <v>180</v>
      </c>
      <c r="I436" s="2">
        <v>0.11</v>
      </c>
      <c r="J436" s="2">
        <v>538</v>
      </c>
      <c r="K436" s="2">
        <v>2.1099999999998099E-2</v>
      </c>
      <c r="L436" s="2">
        <v>-2.0899999999999499E-2</v>
      </c>
      <c r="M436" s="2">
        <v>0.54460966542750899</v>
      </c>
      <c r="N436" s="2">
        <v>0.473977695167286</v>
      </c>
      <c r="O436" s="3">
        <v>3.9219330855015102E-5</v>
      </c>
      <c r="P436" s="2">
        <v>6.8064516129026198E-4</v>
      </c>
      <c r="Q436" s="2">
        <v>17.354838709677399</v>
      </c>
      <c r="R436" s="2">
        <v>0.41666666666666702</v>
      </c>
      <c r="S436" s="2">
        <v>43</v>
      </c>
      <c r="T436" s="2">
        <v>462</v>
      </c>
      <c r="U436" s="2">
        <v>14</v>
      </c>
      <c r="V436" s="2">
        <v>62</v>
      </c>
      <c r="W436" s="2">
        <f>Table11[[#This Row],[takeprofit]]-Table11[[#This Row],[stoploss]]</f>
        <v>9.9999999999999992E-2</v>
      </c>
    </row>
    <row r="437" spans="1:23" x14ac:dyDescent="0.25">
      <c r="A437" s="2">
        <f>(Table11[[#This Row],[profit]] * 1.074 * 1000) - (Table11[[#This Row],[positions]] * 0.08)</f>
        <v>-23.490399999999095</v>
      </c>
      <c r="B437" s="2" t="s">
        <v>23</v>
      </c>
      <c r="C437" s="2">
        <v>744</v>
      </c>
      <c r="D437" s="2" t="s">
        <v>30</v>
      </c>
      <c r="E437" s="2">
        <v>0.18</v>
      </c>
      <c r="F437" s="2">
        <v>0.2</v>
      </c>
      <c r="G437" s="2">
        <v>180</v>
      </c>
      <c r="H437" s="2">
        <v>420</v>
      </c>
      <c r="I437" s="2">
        <v>0.04</v>
      </c>
      <c r="J437" s="2">
        <v>299</v>
      </c>
      <c r="K437" s="2">
        <v>4.0000000000084402E-4</v>
      </c>
      <c r="L437" s="2">
        <v>-3.7999999999998001E-3</v>
      </c>
      <c r="M437" s="2">
        <v>0.54515050167224099</v>
      </c>
      <c r="N437" s="2">
        <v>0.27759197324414697</v>
      </c>
      <c r="O437" s="3">
        <v>1.3377926421432899E-6</v>
      </c>
      <c r="P437" s="3">
        <v>1.2903225806478801E-5</v>
      </c>
      <c r="Q437" s="2">
        <v>9.6451612903225801</v>
      </c>
      <c r="R437" s="2">
        <v>0.5</v>
      </c>
      <c r="S437" s="2">
        <v>90</v>
      </c>
      <c r="T437" s="2">
        <v>39</v>
      </c>
      <c r="U437" s="2">
        <v>52</v>
      </c>
      <c r="V437" s="2">
        <v>208</v>
      </c>
      <c r="W437" s="2">
        <f>Table11[[#This Row],[takeprofit]]-Table11[[#This Row],[stoploss]]</f>
        <v>0.13999999999999999</v>
      </c>
    </row>
    <row r="438" spans="1:23" x14ac:dyDescent="0.25">
      <c r="A438" s="2">
        <f>(Table11[[#This Row],[profit]] * 1.074 * 1000) - (Table11[[#This Row],[positions]] * 0.08)</f>
        <v>-25.561999999998925</v>
      </c>
      <c r="B438" s="2" t="s">
        <v>23</v>
      </c>
      <c r="C438" s="2">
        <v>744</v>
      </c>
      <c r="D438" s="2" t="s">
        <v>30</v>
      </c>
      <c r="E438" s="2">
        <v>0.19</v>
      </c>
      <c r="F438" s="2">
        <v>0.1</v>
      </c>
      <c r="G438" s="2">
        <v>150</v>
      </c>
      <c r="H438" s="2">
        <v>960</v>
      </c>
      <c r="I438" s="2">
        <v>0.09</v>
      </c>
      <c r="J438" s="2">
        <v>145</v>
      </c>
      <c r="K438" s="2">
        <v>-1.2999999999999E-2</v>
      </c>
      <c r="L438" s="2">
        <v>-1.2999999999999E-2</v>
      </c>
      <c r="M438" s="2">
        <v>0.46206896551724103</v>
      </c>
      <c r="N438" s="2">
        <v>0.40689655172413802</v>
      </c>
      <c r="O438" s="3">
        <v>-8.96551724137863E-5</v>
      </c>
      <c r="P438" s="2">
        <v>-4.1935483870964599E-4</v>
      </c>
      <c r="Q438" s="2">
        <v>4.67741935483871</v>
      </c>
      <c r="R438" s="2">
        <v>0.46153846153846201</v>
      </c>
      <c r="S438" s="2">
        <v>140</v>
      </c>
      <c r="T438" s="2">
        <v>50</v>
      </c>
      <c r="U438" s="2">
        <v>28</v>
      </c>
      <c r="V438" s="2">
        <v>67</v>
      </c>
      <c r="W438" s="2">
        <f>Table11[[#This Row],[takeprofit]]-Table11[[#This Row],[stoploss]]</f>
        <v>0.1</v>
      </c>
    </row>
    <row r="439" spans="1:23" x14ac:dyDescent="0.25">
      <c r="A439" s="2">
        <f>(Table11[[#This Row],[profit]] * 1.074 * 1000) - (Table11[[#This Row],[positions]] * 0.08)</f>
        <v>-24.125000000000892</v>
      </c>
      <c r="B439" s="2" t="s">
        <v>23</v>
      </c>
      <c r="C439" s="2">
        <v>744</v>
      </c>
      <c r="D439" s="2" t="s">
        <v>30</v>
      </c>
      <c r="E439" s="2">
        <v>0.14000000000000001</v>
      </c>
      <c r="F439" s="2">
        <v>0.1</v>
      </c>
      <c r="G439" s="2">
        <v>30</v>
      </c>
      <c r="H439" s="2">
        <v>780</v>
      </c>
      <c r="I439" s="2">
        <v>0.17</v>
      </c>
      <c r="J439" s="2">
        <v>268</v>
      </c>
      <c r="K439" s="2">
        <v>-2.5000000000008301E-3</v>
      </c>
      <c r="L439" s="2">
        <v>-1.44000000000009E-2</v>
      </c>
      <c r="M439" s="2">
        <v>0.48880597014925398</v>
      </c>
      <c r="N439" s="2">
        <v>0.45895522388059701</v>
      </c>
      <c r="O439" s="3">
        <v>-9.3283582089583394E-6</v>
      </c>
      <c r="P439" s="3">
        <v>-8.0645161290349496E-5</v>
      </c>
      <c r="Q439" s="2">
        <v>8.6451612903225801</v>
      </c>
      <c r="R439" s="2">
        <v>0.53846153846153799</v>
      </c>
      <c r="S439" s="2">
        <v>80</v>
      </c>
      <c r="T439" s="2">
        <v>235</v>
      </c>
      <c r="U439" s="2">
        <v>21</v>
      </c>
      <c r="V439" s="2">
        <v>12</v>
      </c>
      <c r="W439" s="2">
        <f>Table11[[#This Row],[takeprofit]]-Table11[[#This Row],[stoploss]]</f>
        <v>-0.03</v>
      </c>
    </row>
    <row r="440" spans="1:23" x14ac:dyDescent="0.25">
      <c r="A440" s="2">
        <f>(Table11[[#This Row],[profit]] * 1.074 * 1000) - (Table11[[#This Row],[positions]] * 0.08)</f>
        <v>-25.949999999999896</v>
      </c>
      <c r="B440" s="2" t="s">
        <v>23</v>
      </c>
      <c r="C440" s="2">
        <v>744</v>
      </c>
      <c r="D440" s="2" t="s">
        <v>30</v>
      </c>
      <c r="E440" s="2">
        <v>0.14000000000000001</v>
      </c>
      <c r="F440" s="2">
        <v>0.1</v>
      </c>
      <c r="G440" s="2">
        <v>180</v>
      </c>
      <c r="H440" s="2">
        <v>720</v>
      </c>
      <c r="I440" s="2">
        <v>0.3</v>
      </c>
      <c r="J440" s="2">
        <v>123</v>
      </c>
      <c r="K440" s="2">
        <v>-1.4999999999999901E-2</v>
      </c>
      <c r="L440" s="2">
        <v>-1.6599999999999698E-2</v>
      </c>
      <c r="M440" s="2">
        <v>0.49593495934959297</v>
      </c>
      <c r="N440" s="2">
        <v>0.54471544715447195</v>
      </c>
      <c r="O440" s="2">
        <v>-1.21951219512194E-4</v>
      </c>
      <c r="P440" s="2">
        <v>-4.8387096774193201E-4</v>
      </c>
      <c r="Q440" s="2">
        <v>3.9677419354838701</v>
      </c>
      <c r="R440" s="2">
        <v>0.46153846153846201</v>
      </c>
      <c r="S440" s="2">
        <v>242</v>
      </c>
      <c r="T440" s="2">
        <v>70</v>
      </c>
      <c r="U440" s="2">
        <v>41</v>
      </c>
      <c r="V440" s="2">
        <v>12</v>
      </c>
      <c r="W440" s="2">
        <f>Table11[[#This Row],[takeprofit]]-Table11[[#This Row],[stoploss]]</f>
        <v>-0.15999999999999998</v>
      </c>
    </row>
    <row r="441" spans="1:23" x14ac:dyDescent="0.25">
      <c r="A441" s="2">
        <f>(Table11[[#This Row],[profit]] * 1.074 * 1000) - (Table11[[#This Row],[positions]] * 0.08)</f>
        <v>-24.259799999999679</v>
      </c>
      <c r="B441" s="2" t="s">
        <v>23</v>
      </c>
      <c r="C441" s="2">
        <v>744</v>
      </c>
      <c r="D441" s="2" t="s">
        <v>30</v>
      </c>
      <c r="E441" s="2">
        <v>0.11</v>
      </c>
      <c r="F441" s="2">
        <v>0.2</v>
      </c>
      <c r="G441" s="2">
        <v>180</v>
      </c>
      <c r="H441" s="2">
        <v>660</v>
      </c>
      <c r="I441" s="2">
        <v>0.06</v>
      </c>
      <c r="J441" s="2">
        <v>267</v>
      </c>
      <c r="K441" s="2">
        <v>-2.6999999999997E-3</v>
      </c>
      <c r="L441" s="2">
        <v>-2.6999999999997E-3</v>
      </c>
      <c r="M441" s="2">
        <v>0.50936329588014995</v>
      </c>
      <c r="N441" s="2">
        <v>0.40449438202247201</v>
      </c>
      <c r="O441" s="3">
        <v>-1.01123595505607E-5</v>
      </c>
      <c r="P441" s="3">
        <v>-8.7096774193538793E-5</v>
      </c>
      <c r="Q441" s="2">
        <v>8.6129032258064502</v>
      </c>
      <c r="R441" s="2">
        <v>0.41666666666666702</v>
      </c>
      <c r="S441" s="2">
        <v>69</v>
      </c>
      <c r="T441" s="2">
        <v>24</v>
      </c>
      <c r="U441" s="2">
        <v>90</v>
      </c>
      <c r="V441" s="2">
        <v>153</v>
      </c>
      <c r="W441" s="2">
        <f>Table11[[#This Row],[takeprofit]]-Table11[[#This Row],[stoploss]]</f>
        <v>0.05</v>
      </c>
    </row>
    <row r="442" spans="1:23" x14ac:dyDescent="0.25">
      <c r="A442" s="2">
        <f>(Table11[[#This Row],[profit]] * 1.074 * 1000) - (Table11[[#This Row],[positions]] * 0.08)</f>
        <v>-23.865200000000502</v>
      </c>
      <c r="B442" s="2" t="s">
        <v>23</v>
      </c>
      <c r="C442" s="2">
        <v>744</v>
      </c>
      <c r="D442" s="2" t="s">
        <v>30</v>
      </c>
      <c r="E442" s="2">
        <v>0.28999999999999998</v>
      </c>
      <c r="F442" s="2">
        <v>0.1</v>
      </c>
      <c r="G442" s="2">
        <v>60</v>
      </c>
      <c r="H442" s="2">
        <v>420</v>
      </c>
      <c r="I442" s="2">
        <v>0.05</v>
      </c>
      <c r="J442" s="2">
        <v>301</v>
      </c>
      <c r="K442" s="2">
        <v>1.9999999999953399E-4</v>
      </c>
      <c r="L442" s="2">
        <v>-9.9000000000013504E-3</v>
      </c>
      <c r="M442" s="2">
        <v>0.53156146179401997</v>
      </c>
      <c r="N442" s="2">
        <v>0.35880398671096297</v>
      </c>
      <c r="O442" s="3">
        <v>6.6445182724097601E-7</v>
      </c>
      <c r="P442" s="3">
        <v>6.4516129032107698E-6</v>
      </c>
      <c r="Q442" s="2">
        <v>9.7096774193548399</v>
      </c>
      <c r="R442" s="2">
        <v>0.58333333333333304</v>
      </c>
      <c r="S442" s="2">
        <v>55</v>
      </c>
      <c r="T442" s="2">
        <v>137</v>
      </c>
      <c r="U442" s="2">
        <v>9</v>
      </c>
      <c r="V442" s="2">
        <v>155</v>
      </c>
      <c r="W442" s="2">
        <f>Table11[[#This Row],[takeprofit]]-Table11[[#This Row],[stoploss]]</f>
        <v>0.24</v>
      </c>
    </row>
    <row r="443" spans="1:23" x14ac:dyDescent="0.25">
      <c r="A443" s="2">
        <f>(Table11[[#This Row],[profit]] * 1.074 * 1000) - (Table11[[#This Row],[positions]] * 0.08)</f>
        <v>-25.040199999999377</v>
      </c>
      <c r="B443" s="2" t="s">
        <v>23</v>
      </c>
      <c r="C443" s="2">
        <v>744</v>
      </c>
      <c r="D443" s="2" t="s">
        <v>30</v>
      </c>
      <c r="E443" s="2">
        <v>0.2</v>
      </c>
      <c r="F443" s="2">
        <v>0.21</v>
      </c>
      <c r="G443" s="2">
        <v>120</v>
      </c>
      <c r="H443" s="2">
        <v>300</v>
      </c>
      <c r="I443" s="2">
        <v>0.15</v>
      </c>
      <c r="J443" s="2">
        <v>215</v>
      </c>
      <c r="K443" s="2">
        <v>-7.2999999999994198E-3</v>
      </c>
      <c r="L443" s="2">
        <v>-1.39999999999996E-2</v>
      </c>
      <c r="M443" s="2">
        <v>0.54418604651162805</v>
      </c>
      <c r="N443" s="2">
        <v>0.49302325581395401</v>
      </c>
      <c r="O443" s="3">
        <v>-3.3953488372090298E-5</v>
      </c>
      <c r="P443" s="2">
        <v>-2.35483870967723E-4</v>
      </c>
      <c r="Q443" s="2">
        <v>6.9354838709677402</v>
      </c>
      <c r="R443" s="2">
        <v>0.58333333333333304</v>
      </c>
      <c r="S443" s="2">
        <v>144</v>
      </c>
      <c r="T443" s="2">
        <v>128</v>
      </c>
      <c r="U443" s="2">
        <v>32</v>
      </c>
      <c r="V443" s="2">
        <v>54</v>
      </c>
      <c r="W443" s="2">
        <f>Table11[[#This Row],[takeprofit]]-Table11[[#This Row],[stoploss]]</f>
        <v>5.0000000000000017E-2</v>
      </c>
    </row>
    <row r="444" spans="1:23" x14ac:dyDescent="0.25">
      <c r="A444" s="2">
        <f>(Table11[[#This Row],[profit]] * 1.074 * 1000) - (Table11[[#This Row],[positions]] * 0.08)</f>
        <v>-25.412799999999152</v>
      </c>
      <c r="B444" s="2" t="s">
        <v>23</v>
      </c>
      <c r="C444" s="2">
        <v>744</v>
      </c>
      <c r="D444" s="2" t="s">
        <v>30</v>
      </c>
      <c r="E444" s="2">
        <v>7.0000000000000007E-2</v>
      </c>
      <c r="F444" s="2">
        <v>0.14000000000000001</v>
      </c>
      <c r="G444" s="2">
        <v>60</v>
      </c>
      <c r="H444" s="2">
        <v>960</v>
      </c>
      <c r="I444" s="2">
        <v>0.18</v>
      </c>
      <c r="J444" s="2">
        <v>221</v>
      </c>
      <c r="K444" s="2">
        <v>-7.1999999999992096E-3</v>
      </c>
      <c r="L444" s="2">
        <v>-1.91999999999992E-2</v>
      </c>
      <c r="M444" s="2">
        <v>0.48868778280543002</v>
      </c>
      <c r="N444" s="2">
        <v>0.565610859728507</v>
      </c>
      <c r="O444" s="3">
        <v>-3.2579185520358401E-5</v>
      </c>
      <c r="P444" s="2">
        <v>-2.3225806451610299E-4</v>
      </c>
      <c r="Q444" s="2">
        <v>7.1290322580645196</v>
      </c>
      <c r="R444" s="2">
        <v>0.61538461538461497</v>
      </c>
      <c r="S444" s="2">
        <v>92</v>
      </c>
      <c r="T444" s="2">
        <v>116</v>
      </c>
      <c r="U444" s="2">
        <v>84</v>
      </c>
      <c r="V444" s="2">
        <v>21</v>
      </c>
      <c r="W444" s="2">
        <f>Table11[[#This Row],[takeprofit]]-Table11[[#This Row],[stoploss]]</f>
        <v>-0.10999999999999999</v>
      </c>
    </row>
    <row r="445" spans="1:23" x14ac:dyDescent="0.25">
      <c r="A445" s="2">
        <f>(Table11[[#This Row],[profit]] * 1.074 * 1000) - (Table11[[#This Row],[positions]] * 0.08)</f>
        <v>-23.353200000002644</v>
      </c>
      <c r="B445" s="2" t="s">
        <v>23</v>
      </c>
      <c r="C445" s="2">
        <v>744</v>
      </c>
      <c r="D445" s="2" t="s">
        <v>30</v>
      </c>
      <c r="E445" s="2">
        <v>0.03</v>
      </c>
      <c r="F445" s="2">
        <v>0.1</v>
      </c>
      <c r="G445" s="2">
        <v>150</v>
      </c>
      <c r="H445" s="2">
        <v>540</v>
      </c>
      <c r="I445" s="2">
        <v>0.05</v>
      </c>
      <c r="J445" s="2">
        <v>402</v>
      </c>
      <c r="K445" s="2">
        <v>8.1999999999975409E-3</v>
      </c>
      <c r="L445" s="2">
        <v>-8.7000000000005996E-3</v>
      </c>
      <c r="M445" s="2">
        <v>0.537313432835821</v>
      </c>
      <c r="N445" s="2">
        <v>0.60696517412935302</v>
      </c>
      <c r="O445" s="3">
        <v>2.0398009950242599E-5</v>
      </c>
      <c r="P445" s="2">
        <v>2.64516129032179E-4</v>
      </c>
      <c r="Q445" s="2">
        <v>12.9677419354839</v>
      </c>
      <c r="R445" s="2">
        <v>0.5</v>
      </c>
      <c r="S445" s="2">
        <v>26</v>
      </c>
      <c r="T445" s="2">
        <v>5</v>
      </c>
      <c r="U445" s="2">
        <v>244</v>
      </c>
      <c r="V445" s="2">
        <v>153</v>
      </c>
      <c r="W445" s="2">
        <f>Table11[[#This Row],[takeprofit]]-Table11[[#This Row],[stoploss]]</f>
        <v>-2.0000000000000004E-2</v>
      </c>
    </row>
    <row r="446" spans="1:23" x14ac:dyDescent="0.25">
      <c r="A446" s="2">
        <f>(Table11[[#This Row],[profit]] * 1.074 * 1000) - (Table11[[#This Row],[positions]] * 0.08)</f>
        <v>-27.171999999998818</v>
      </c>
      <c r="B446" s="2" t="s">
        <v>23</v>
      </c>
      <c r="C446" s="2">
        <v>744</v>
      </c>
      <c r="D446" s="2" t="s">
        <v>30</v>
      </c>
      <c r="E446" s="2">
        <v>0.31</v>
      </c>
      <c r="F446" s="2">
        <v>7.0000000000000007E-2</v>
      </c>
      <c r="G446" s="2">
        <v>180</v>
      </c>
      <c r="H446" s="2">
        <v>780</v>
      </c>
      <c r="I446" s="2">
        <v>0.2</v>
      </c>
      <c r="J446" s="2">
        <v>98</v>
      </c>
      <c r="K446" s="2">
        <v>-1.7999999999998899E-2</v>
      </c>
      <c r="L446" s="2">
        <v>-1.7999999999998899E-2</v>
      </c>
      <c r="M446" s="2">
        <v>0.47959183673469402</v>
      </c>
      <c r="N446" s="2">
        <v>0.43877551020408201</v>
      </c>
      <c r="O446" s="2">
        <v>-1.8367346938774401E-4</v>
      </c>
      <c r="P446" s="2">
        <v>-5.8064516129028697E-4</v>
      </c>
      <c r="Q446" s="2">
        <v>3.1612903225806499</v>
      </c>
      <c r="R446" s="2">
        <v>0.38461538461538503</v>
      </c>
      <c r="S446" s="2">
        <v>284</v>
      </c>
      <c r="T446" s="2">
        <v>70</v>
      </c>
      <c r="U446" s="2">
        <v>9</v>
      </c>
      <c r="V446" s="2">
        <v>19</v>
      </c>
      <c r="W446" s="2">
        <f>Table11[[#This Row],[takeprofit]]-Table11[[#This Row],[stoploss]]</f>
        <v>0.10999999999999999</v>
      </c>
    </row>
    <row r="447" spans="1:23" x14ac:dyDescent="0.25">
      <c r="A447" s="2">
        <f>(Table11[[#This Row],[profit]] * 1.074 * 1000) - (Table11[[#This Row],[positions]] * 0.08)</f>
        <v>-26.918799999999035</v>
      </c>
      <c r="B447" s="2" t="s">
        <v>23</v>
      </c>
      <c r="C447" s="2">
        <v>744</v>
      </c>
      <c r="D447" s="2" t="s">
        <v>30</v>
      </c>
      <c r="E447" s="2">
        <v>0.28999999999999998</v>
      </c>
      <c r="F447" s="2">
        <v>0.09</v>
      </c>
      <c r="G447" s="2">
        <v>150</v>
      </c>
      <c r="H447" s="2">
        <v>660</v>
      </c>
      <c r="I447" s="2">
        <v>0.27</v>
      </c>
      <c r="J447" s="2">
        <v>119</v>
      </c>
      <c r="K447" s="2">
        <v>-1.6199999999999101E-2</v>
      </c>
      <c r="L447" s="2">
        <v>-1.6199999999999101E-2</v>
      </c>
      <c r="M447" s="2">
        <v>0.52941176470588203</v>
      </c>
      <c r="N447" s="2">
        <v>0.48739495798319299</v>
      </c>
      <c r="O447" s="2">
        <v>-1.3613445378150499E-4</v>
      </c>
      <c r="P447" s="2">
        <v>-5.2258064516126103E-4</v>
      </c>
      <c r="Q447" s="2">
        <v>3.8387096774193599</v>
      </c>
      <c r="R447" s="2">
        <v>0.53846153846153799</v>
      </c>
      <c r="S447" s="2">
        <v>250</v>
      </c>
      <c r="T447" s="2">
        <v>98</v>
      </c>
      <c r="U447" s="2">
        <v>10</v>
      </c>
      <c r="V447" s="2">
        <v>11</v>
      </c>
      <c r="W447" s="2">
        <f>Table11[[#This Row],[takeprofit]]-Table11[[#This Row],[stoploss]]</f>
        <v>1.9999999999999962E-2</v>
      </c>
    </row>
    <row r="448" spans="1:23" x14ac:dyDescent="0.25">
      <c r="A448" s="2">
        <f>(Table11[[#This Row],[profit]] * 1.074 * 1000) - (Table11[[#This Row],[positions]] * 0.08)</f>
        <v>-26.608599999999569</v>
      </c>
      <c r="B448" s="2" t="s">
        <v>23</v>
      </c>
      <c r="C448" s="2">
        <v>744</v>
      </c>
      <c r="D448" s="2" t="s">
        <v>30</v>
      </c>
      <c r="E448" s="2">
        <v>0.22</v>
      </c>
      <c r="F448" s="2">
        <v>0.09</v>
      </c>
      <c r="G448" s="2">
        <v>210</v>
      </c>
      <c r="H448" s="2">
        <v>1080</v>
      </c>
      <c r="I448" s="2">
        <v>0.05</v>
      </c>
      <c r="J448" s="2">
        <v>146</v>
      </c>
      <c r="K448" s="2">
        <v>-1.38999999999996E-2</v>
      </c>
      <c r="L448" s="2">
        <v>-1.61999999999995E-2</v>
      </c>
      <c r="M448" s="2">
        <v>0.47260273972602701</v>
      </c>
      <c r="N448" s="2">
        <v>0.28082191780821902</v>
      </c>
      <c r="O448" s="3">
        <v>-9.5205479452051907E-5</v>
      </c>
      <c r="P448" s="2">
        <v>-4.4838709677417999E-4</v>
      </c>
      <c r="Q448" s="2">
        <v>4.7096774193548399</v>
      </c>
      <c r="R448" s="2">
        <v>0.38461538461538503</v>
      </c>
      <c r="S448" s="2">
        <v>109</v>
      </c>
      <c r="T448" s="2">
        <v>25</v>
      </c>
      <c r="U448" s="2">
        <v>20</v>
      </c>
      <c r="V448" s="2">
        <v>101</v>
      </c>
      <c r="W448" s="2">
        <f>Table11[[#This Row],[takeprofit]]-Table11[[#This Row],[stoploss]]</f>
        <v>0.16999999999999998</v>
      </c>
    </row>
    <row r="449" spans="1:23" x14ac:dyDescent="0.25">
      <c r="A449" s="2">
        <f>(Table11[[#This Row],[profit]] * 1.074 * 1000) - (Table11[[#This Row],[positions]] * 0.08)</f>
        <v>-26.747799999998715</v>
      </c>
      <c r="B449" s="2" t="s">
        <v>23</v>
      </c>
      <c r="C449" s="2">
        <v>744</v>
      </c>
      <c r="D449" s="2" t="s">
        <v>30</v>
      </c>
      <c r="E449" s="2">
        <v>7.0000000000000007E-2</v>
      </c>
      <c r="F449" s="2">
        <v>0.1</v>
      </c>
      <c r="G449" s="2">
        <v>210</v>
      </c>
      <c r="H449" s="2">
        <v>960</v>
      </c>
      <c r="I449" s="2">
        <v>0.24</v>
      </c>
      <c r="J449" s="2">
        <v>137</v>
      </c>
      <c r="K449" s="2">
        <v>-1.4699999999998801E-2</v>
      </c>
      <c r="L449" s="2">
        <v>-1.6799999999999499E-2</v>
      </c>
      <c r="M449" s="2">
        <v>0.51094890510948898</v>
      </c>
      <c r="N449" s="2">
        <v>0.70072992700729897</v>
      </c>
      <c r="O449" s="2">
        <v>-1.07299270072984E-4</v>
      </c>
      <c r="P449" s="2">
        <v>-4.7419354838705899E-4</v>
      </c>
      <c r="Q449" s="2">
        <v>4.4193548387096797</v>
      </c>
      <c r="R449" s="2">
        <v>0.38461538461538503</v>
      </c>
      <c r="S449" s="2">
        <v>192</v>
      </c>
      <c r="T449" s="2">
        <v>34</v>
      </c>
      <c r="U449" s="2">
        <v>84</v>
      </c>
      <c r="V449" s="2">
        <v>19</v>
      </c>
      <c r="W449" s="2">
        <f>Table11[[#This Row],[takeprofit]]-Table11[[#This Row],[stoploss]]</f>
        <v>-0.16999999999999998</v>
      </c>
    </row>
    <row r="450" spans="1:23" x14ac:dyDescent="0.25">
      <c r="A450" s="2">
        <f>(Table11[[#This Row],[profit]] * 1.074 * 1000) - (Table11[[#This Row],[positions]] * 0.08)</f>
        <v>-27.325399999999142</v>
      </c>
      <c r="B450" s="2" t="s">
        <v>23</v>
      </c>
      <c r="C450" s="2">
        <v>744</v>
      </c>
      <c r="D450" s="2" t="s">
        <v>30</v>
      </c>
      <c r="E450" s="2">
        <v>0.23</v>
      </c>
      <c r="F450" s="2">
        <v>0.09</v>
      </c>
      <c r="G450" s="2">
        <v>150</v>
      </c>
      <c r="H450" s="2">
        <v>1140</v>
      </c>
      <c r="I450" s="2">
        <v>0.1</v>
      </c>
      <c r="J450" s="2">
        <v>112</v>
      </c>
      <c r="K450" s="2">
        <v>-1.7099999999999199E-2</v>
      </c>
      <c r="L450" s="2">
        <v>-1.7899999999999101E-2</v>
      </c>
      <c r="M450" s="2">
        <v>0.44642857142857101</v>
      </c>
      <c r="N450" s="2">
        <v>0.40178571428571402</v>
      </c>
      <c r="O450" s="2">
        <v>-1.5267857142856501E-4</v>
      </c>
      <c r="P450" s="2">
        <v>-5.51612903225781E-4</v>
      </c>
      <c r="Q450" s="2">
        <v>3.6129032258064502</v>
      </c>
      <c r="R450" s="2">
        <v>0.46153846153846201</v>
      </c>
      <c r="S450" s="2">
        <v>167</v>
      </c>
      <c r="T450" s="2">
        <v>52</v>
      </c>
      <c r="U450" s="2">
        <v>14</v>
      </c>
      <c r="V450" s="2">
        <v>46</v>
      </c>
      <c r="W450" s="2">
        <f>Table11[[#This Row],[takeprofit]]-Table11[[#This Row],[stoploss]]</f>
        <v>0.13</v>
      </c>
    </row>
    <row r="451" spans="1:23" x14ac:dyDescent="0.25">
      <c r="A451" s="2">
        <f>(Table11[[#This Row],[profit]] * 1.074 * 1000) - (Table11[[#This Row],[positions]] * 0.08)</f>
        <v>-26.080200000001525</v>
      </c>
      <c r="B451" s="2" t="s">
        <v>23</v>
      </c>
      <c r="C451" s="2">
        <v>744</v>
      </c>
      <c r="D451" s="2" t="s">
        <v>30</v>
      </c>
      <c r="E451" s="2">
        <v>0.15</v>
      </c>
      <c r="F451" s="2">
        <v>0.11</v>
      </c>
      <c r="G451" s="2">
        <v>60</v>
      </c>
      <c r="H451" s="2">
        <v>540</v>
      </c>
      <c r="I451" s="2">
        <v>0.13</v>
      </c>
      <c r="J451" s="2">
        <v>228</v>
      </c>
      <c r="K451" s="2">
        <v>-7.3000000000014199E-3</v>
      </c>
      <c r="L451" s="2">
        <v>-1.1500000000000701E-2</v>
      </c>
      <c r="M451" s="2">
        <v>0.52631578947368396</v>
      </c>
      <c r="N451" s="2">
        <v>0.46052631578947401</v>
      </c>
      <c r="O451" s="3">
        <v>-3.2017543859655297E-5</v>
      </c>
      <c r="P451" s="2">
        <v>-2.35483870967788E-4</v>
      </c>
      <c r="Q451" s="2">
        <v>7.3548387096774199</v>
      </c>
      <c r="R451" s="2">
        <v>0.61538461538461497</v>
      </c>
      <c r="S451" s="2">
        <v>111</v>
      </c>
      <c r="T451" s="2">
        <v>156</v>
      </c>
      <c r="U451" s="2">
        <v>37</v>
      </c>
      <c r="V451" s="2">
        <v>35</v>
      </c>
      <c r="W451" s="2">
        <f>Table11[[#This Row],[takeprofit]]-Table11[[#This Row],[stoploss]]</f>
        <v>1.999999999999999E-2</v>
      </c>
    </row>
    <row r="452" spans="1:23" x14ac:dyDescent="0.25">
      <c r="A452" s="2">
        <f>(Table11[[#This Row],[profit]] * 1.074 * 1000) - (Table11[[#This Row],[positions]] * 0.08)</f>
        <v>-25.149599999999953</v>
      </c>
      <c r="B452" s="2" t="s">
        <v>23</v>
      </c>
      <c r="C452" s="2">
        <v>744</v>
      </c>
      <c r="D452" s="2" t="s">
        <v>30</v>
      </c>
      <c r="E452" s="2">
        <v>0.14000000000000001</v>
      </c>
      <c r="F452" s="2">
        <v>0.16</v>
      </c>
      <c r="G452" s="2">
        <v>120</v>
      </c>
      <c r="H452" s="2">
        <v>600</v>
      </c>
      <c r="I452" s="2">
        <v>0.04</v>
      </c>
      <c r="J452" s="2">
        <v>309</v>
      </c>
      <c r="K452" s="2">
        <v>-3.99999999999956E-4</v>
      </c>
      <c r="L452" s="2">
        <v>-7.1000000000001097E-3</v>
      </c>
      <c r="M452" s="2">
        <v>0.55016181229773498</v>
      </c>
      <c r="N452" s="2">
        <v>0.31067961165048502</v>
      </c>
      <c r="O452" s="3">
        <v>-1.2944983818768801E-6</v>
      </c>
      <c r="P452" s="3">
        <v>-1.29032258064502E-5</v>
      </c>
      <c r="Q452" s="2">
        <v>9.9677419354838701</v>
      </c>
      <c r="R452" s="2">
        <v>0.5</v>
      </c>
      <c r="S452" s="2">
        <v>66</v>
      </c>
      <c r="T452" s="2">
        <v>41</v>
      </c>
      <c r="U452" s="2">
        <v>62</v>
      </c>
      <c r="V452" s="2">
        <v>206</v>
      </c>
      <c r="W452" s="2">
        <f>Table11[[#This Row],[takeprofit]]-Table11[[#This Row],[stoploss]]</f>
        <v>0.1</v>
      </c>
    </row>
    <row r="453" spans="1:23" x14ac:dyDescent="0.25">
      <c r="A453" s="2">
        <f>(Table11[[#This Row],[profit]] * 1.074 * 1000) - (Table11[[#This Row],[positions]] * 0.08)</f>
        <v>-25.485000000002096</v>
      </c>
      <c r="B453" s="2" t="s">
        <v>23</v>
      </c>
      <c r="C453" s="2">
        <v>744</v>
      </c>
      <c r="D453" s="2" t="s">
        <v>30</v>
      </c>
      <c r="E453" s="2">
        <v>0.3</v>
      </c>
      <c r="F453" s="2">
        <v>0.11</v>
      </c>
      <c r="G453" s="2">
        <v>30</v>
      </c>
      <c r="H453" s="2">
        <v>600</v>
      </c>
      <c r="I453" s="2">
        <v>0.25</v>
      </c>
      <c r="J453" s="2">
        <v>285</v>
      </c>
      <c r="K453" s="2">
        <v>-2.5000000000019499E-3</v>
      </c>
      <c r="L453" s="2">
        <v>-2.1700000000000899E-2</v>
      </c>
      <c r="M453" s="2">
        <v>0.49122807017543901</v>
      </c>
      <c r="N453" s="2">
        <v>0.442105263157895</v>
      </c>
      <c r="O453" s="3">
        <v>-8.7719298245682299E-6</v>
      </c>
      <c r="P453" s="3">
        <v>-8.0645161290385302E-5</v>
      </c>
      <c r="Q453" s="2">
        <v>9.1935483870967705</v>
      </c>
      <c r="R453" s="2">
        <v>0.30769230769230799</v>
      </c>
      <c r="S453" s="2">
        <v>78</v>
      </c>
      <c r="T453" s="2">
        <v>275</v>
      </c>
      <c r="U453" s="2">
        <v>5</v>
      </c>
      <c r="V453" s="2">
        <v>5</v>
      </c>
      <c r="W453" s="2">
        <f>Table11[[#This Row],[takeprofit]]-Table11[[#This Row],[stoploss]]</f>
        <v>4.9999999999999989E-2</v>
      </c>
    </row>
    <row r="454" spans="1:23" x14ac:dyDescent="0.25">
      <c r="A454" s="2">
        <f>(Table11[[#This Row],[profit]] * 1.074 * 1000) - (Table11[[#This Row],[positions]] * 0.08)</f>
        <v>-25.341400000000828</v>
      </c>
      <c r="B454" s="2" t="s">
        <v>23</v>
      </c>
      <c r="C454" s="2">
        <v>744</v>
      </c>
      <c r="D454" s="2" t="s">
        <v>30</v>
      </c>
      <c r="E454" s="2">
        <v>0.03</v>
      </c>
      <c r="F454" s="2">
        <v>0.12</v>
      </c>
      <c r="G454" s="2">
        <v>90</v>
      </c>
      <c r="H454" s="2">
        <v>720</v>
      </c>
      <c r="I454" s="2">
        <v>0.09</v>
      </c>
      <c r="J454" s="2">
        <v>302</v>
      </c>
      <c r="K454" s="2">
        <v>-1.1000000000007701E-3</v>
      </c>
      <c r="L454" s="2">
        <v>-9.7999999999993596E-3</v>
      </c>
      <c r="M454" s="2">
        <v>0.50662251655629098</v>
      </c>
      <c r="N454" s="2">
        <v>0.68874172185430504</v>
      </c>
      <c r="O454" s="3">
        <v>-3.6423841059627998E-6</v>
      </c>
      <c r="P454" s="3">
        <v>-3.5483870967766698E-5</v>
      </c>
      <c r="Q454" s="2">
        <v>9.7419354838709697</v>
      </c>
      <c r="R454" s="2">
        <v>0.69230769230769196</v>
      </c>
      <c r="S454" s="2">
        <v>54</v>
      </c>
      <c r="T454" s="2">
        <v>31</v>
      </c>
      <c r="U454" s="2">
        <v>201</v>
      </c>
      <c r="V454" s="2">
        <v>70</v>
      </c>
      <c r="W454" s="2">
        <f>Table11[[#This Row],[takeprofit]]-Table11[[#This Row],[stoploss]]</f>
        <v>-0.06</v>
      </c>
    </row>
    <row r="455" spans="1:23" x14ac:dyDescent="0.25">
      <c r="A455" s="2">
        <f>(Table11[[#This Row],[profit]] * 1.074 * 1000) - (Table11[[#This Row],[positions]] * 0.08)</f>
        <v>-25.136399999998734</v>
      </c>
      <c r="B455" s="2" t="s">
        <v>23</v>
      </c>
      <c r="C455" s="2">
        <v>744</v>
      </c>
      <c r="D455" s="2" t="s">
        <v>30</v>
      </c>
      <c r="E455" s="2">
        <v>0.04</v>
      </c>
      <c r="F455" s="2">
        <v>0.13</v>
      </c>
      <c r="G455" s="2">
        <v>30</v>
      </c>
      <c r="H455" s="2">
        <v>780</v>
      </c>
      <c r="I455" s="2">
        <v>0.16</v>
      </c>
      <c r="J455" s="2">
        <v>333</v>
      </c>
      <c r="K455" s="2">
        <v>1.40000000000118E-3</v>
      </c>
      <c r="L455" s="2">
        <v>-1.2899999999999001E-2</v>
      </c>
      <c r="M455" s="2">
        <v>0.49849849849849798</v>
      </c>
      <c r="N455" s="2">
        <v>0.546546546546547</v>
      </c>
      <c r="O455" s="3">
        <v>4.2042042042077398E-6</v>
      </c>
      <c r="P455" s="3">
        <v>4.5161290322618597E-5</v>
      </c>
      <c r="Q455" s="2">
        <v>10.741935483871</v>
      </c>
      <c r="R455" s="2">
        <v>0.61538461538461497</v>
      </c>
      <c r="S455" s="2">
        <v>54</v>
      </c>
      <c r="T455" s="2">
        <v>178</v>
      </c>
      <c r="U455" s="2">
        <v>145</v>
      </c>
      <c r="V455" s="2">
        <v>10</v>
      </c>
      <c r="W455" s="2">
        <f>Table11[[#This Row],[takeprofit]]-Table11[[#This Row],[stoploss]]</f>
        <v>-0.12</v>
      </c>
    </row>
    <row r="456" spans="1:23" x14ac:dyDescent="0.25">
      <c r="A456" s="2">
        <f>(Table11[[#This Row],[profit]] * 1.074 * 1000) - (Table11[[#This Row],[positions]] * 0.08)</f>
        <v>-25.102399999997658</v>
      </c>
      <c r="B456" s="2" t="s">
        <v>23</v>
      </c>
      <c r="C456" s="2">
        <v>744</v>
      </c>
      <c r="D456" s="2" t="s">
        <v>30</v>
      </c>
      <c r="E456" s="2">
        <v>0.01</v>
      </c>
      <c r="F456" s="2">
        <v>0.13</v>
      </c>
      <c r="G456" s="2">
        <v>150</v>
      </c>
      <c r="H456" s="2">
        <v>720</v>
      </c>
      <c r="I456" s="2">
        <v>0.16</v>
      </c>
      <c r="J456" s="2">
        <v>346</v>
      </c>
      <c r="K456" s="2">
        <v>2.4000000000021799E-3</v>
      </c>
      <c r="L456" s="2">
        <v>-1.41000000000004E-2</v>
      </c>
      <c r="M456" s="2">
        <v>0.51156069364161805</v>
      </c>
      <c r="N456" s="2">
        <v>0.84682080924855496</v>
      </c>
      <c r="O456" s="3">
        <v>6.9364161849773901E-6</v>
      </c>
      <c r="P456" s="3">
        <v>7.7419354838779899E-5</v>
      </c>
      <c r="Q456" s="2">
        <v>11.1612903225806</v>
      </c>
      <c r="R456" s="2">
        <v>0.53846153846153799</v>
      </c>
      <c r="S456" s="2">
        <v>57</v>
      </c>
      <c r="T456" s="2">
        <v>26</v>
      </c>
      <c r="U456" s="2">
        <v>291</v>
      </c>
      <c r="V456" s="2">
        <v>29</v>
      </c>
      <c r="W456" s="2">
        <f>Table11[[#This Row],[takeprofit]]-Table11[[#This Row],[stoploss]]</f>
        <v>-0.15</v>
      </c>
    </row>
    <row r="457" spans="1:23" x14ac:dyDescent="0.25">
      <c r="A457" s="2">
        <f>(Table11[[#This Row],[profit]] * 1.074 * 1000) - (Table11[[#This Row],[positions]] * 0.08)</f>
        <v>-25.939799999998012</v>
      </c>
      <c r="B457" s="2" t="s">
        <v>23</v>
      </c>
      <c r="C457" s="2">
        <v>744</v>
      </c>
      <c r="D457" s="2" t="s">
        <v>30</v>
      </c>
      <c r="E457" s="2">
        <v>0.16</v>
      </c>
      <c r="F457" s="2">
        <v>0.15</v>
      </c>
      <c r="G457" s="2">
        <v>30</v>
      </c>
      <c r="H457" s="2">
        <v>960</v>
      </c>
      <c r="I457" s="2">
        <v>0.11</v>
      </c>
      <c r="J457" s="2">
        <v>288</v>
      </c>
      <c r="K457" s="2">
        <v>-2.6999999999981501E-3</v>
      </c>
      <c r="L457" s="2">
        <v>-7.3999999999989604E-3</v>
      </c>
      <c r="M457" s="2">
        <v>0.49305555555555602</v>
      </c>
      <c r="N457" s="2">
        <v>0.45138888888888901</v>
      </c>
      <c r="O457" s="3">
        <v>-9.3749999999935702E-6</v>
      </c>
      <c r="P457" s="3">
        <v>-8.7096774193488595E-5</v>
      </c>
      <c r="Q457" s="2">
        <v>9.2903225806451601</v>
      </c>
      <c r="R457" s="2">
        <v>0.58333333333333304</v>
      </c>
      <c r="S457" s="2">
        <v>66</v>
      </c>
      <c r="T457" s="2">
        <v>239</v>
      </c>
      <c r="U457" s="2">
        <v>17</v>
      </c>
      <c r="V457" s="2">
        <v>32</v>
      </c>
      <c r="W457" s="2">
        <f>Table11[[#This Row],[takeprofit]]-Table11[[#This Row],[stoploss]]</f>
        <v>0.05</v>
      </c>
    </row>
    <row r="458" spans="1:23" x14ac:dyDescent="0.25">
      <c r="A458" s="2">
        <f>(Table11[[#This Row],[profit]] * 1.074 * 1000) - (Table11[[#This Row],[positions]] * 0.08)</f>
        <v>-27.751599999999357</v>
      </c>
      <c r="B458" s="2" t="s">
        <v>23</v>
      </c>
      <c r="C458" s="2">
        <v>744</v>
      </c>
      <c r="D458" s="2" t="s">
        <v>30</v>
      </c>
      <c r="E458" s="2">
        <v>0.06</v>
      </c>
      <c r="F458" s="2">
        <v>0.13</v>
      </c>
      <c r="G458" s="2">
        <v>180</v>
      </c>
      <c r="H458" s="2">
        <v>900</v>
      </c>
      <c r="I458" s="2">
        <v>0.27</v>
      </c>
      <c r="J458" s="2">
        <v>167</v>
      </c>
      <c r="K458" s="2">
        <v>-1.33999999999994E-2</v>
      </c>
      <c r="L458" s="2">
        <v>-1.6199999999998702E-2</v>
      </c>
      <c r="M458" s="2">
        <v>0.51497005988023903</v>
      </c>
      <c r="N458" s="2">
        <v>0.68263473053892199</v>
      </c>
      <c r="O458" s="3">
        <v>-8.0239520958080306E-5</v>
      </c>
      <c r="P458" s="2">
        <v>-4.3225806451610999E-4</v>
      </c>
      <c r="Q458" s="2">
        <v>5.3870967741935498</v>
      </c>
      <c r="R458" s="2">
        <v>0.46153846153846201</v>
      </c>
      <c r="S458" s="2">
        <v>147</v>
      </c>
      <c r="T458" s="2">
        <v>44</v>
      </c>
      <c r="U458" s="2">
        <v>107</v>
      </c>
      <c r="V458" s="2">
        <v>16</v>
      </c>
      <c r="W458" s="2">
        <f>Table11[[#This Row],[takeprofit]]-Table11[[#This Row],[stoploss]]</f>
        <v>-0.21000000000000002</v>
      </c>
    </row>
    <row r="459" spans="1:23" x14ac:dyDescent="0.25">
      <c r="A459" s="2">
        <f>(Table11[[#This Row],[profit]] * 1.074 * 1000) - (Table11[[#This Row],[positions]] * 0.08)</f>
        <v>-27.710999999999785</v>
      </c>
      <c r="B459" s="2" t="s">
        <v>23</v>
      </c>
      <c r="C459" s="2">
        <v>744</v>
      </c>
      <c r="D459" s="2" t="s">
        <v>30</v>
      </c>
      <c r="E459" s="2">
        <v>0.28999999999999998</v>
      </c>
      <c r="F459" s="2">
        <v>0.1</v>
      </c>
      <c r="G459" s="2">
        <v>90</v>
      </c>
      <c r="H459" s="2">
        <v>420</v>
      </c>
      <c r="I459" s="2">
        <v>0.21</v>
      </c>
      <c r="J459" s="2">
        <v>192</v>
      </c>
      <c r="K459" s="2">
        <v>-1.14999999999998E-2</v>
      </c>
      <c r="L459" s="2">
        <v>-3.2500000000001097E-2</v>
      </c>
      <c r="M459" s="2">
        <v>0.51041666666666696</v>
      </c>
      <c r="N459" s="2">
        <v>0.45833333333333298</v>
      </c>
      <c r="O459" s="3">
        <v>-5.9895833333332503E-5</v>
      </c>
      <c r="P459" s="2">
        <v>-3.7096774193547902E-4</v>
      </c>
      <c r="Q459" s="2">
        <v>6.1935483870967696</v>
      </c>
      <c r="R459" s="2">
        <v>0.53846153846153799</v>
      </c>
      <c r="S459" s="2">
        <v>153</v>
      </c>
      <c r="T459" s="2">
        <v>157</v>
      </c>
      <c r="U459" s="2">
        <v>11</v>
      </c>
      <c r="V459" s="2">
        <v>23</v>
      </c>
      <c r="W459" s="2">
        <f>Table11[[#This Row],[takeprofit]]-Table11[[#This Row],[stoploss]]</f>
        <v>7.9999999999999988E-2</v>
      </c>
    </row>
    <row r="460" spans="1:23" x14ac:dyDescent="0.25">
      <c r="A460" s="2">
        <f>(Table11[[#This Row],[profit]] * 1.074 * 1000) - (Table11[[#This Row],[positions]] * 0.08)</f>
        <v>-23.482200000000855</v>
      </c>
      <c r="B460" s="2" t="s">
        <v>23</v>
      </c>
      <c r="C460" s="2">
        <v>744</v>
      </c>
      <c r="D460" s="2" t="s">
        <v>30</v>
      </c>
      <c r="E460" s="2">
        <v>0.04</v>
      </c>
      <c r="F460" s="2">
        <v>0.18</v>
      </c>
      <c r="G460" s="2">
        <v>120</v>
      </c>
      <c r="H460" s="2">
        <v>240</v>
      </c>
      <c r="I460" s="2">
        <v>7.0000000000000007E-2</v>
      </c>
      <c r="J460" s="2">
        <v>558</v>
      </c>
      <c r="K460" s="2">
        <v>1.9699999999999201E-2</v>
      </c>
      <c r="L460" s="2">
        <v>-2.8999999999990101E-3</v>
      </c>
      <c r="M460" s="2">
        <v>0.57168458781361997</v>
      </c>
      <c r="N460" s="2">
        <v>0.64336917562724005</v>
      </c>
      <c r="O460" s="3">
        <v>3.5304659498206398E-5</v>
      </c>
      <c r="P460" s="2">
        <v>6.35483870967715E-4</v>
      </c>
      <c r="Q460" s="2">
        <v>18</v>
      </c>
      <c r="R460" s="2">
        <v>0.58333333333333304</v>
      </c>
      <c r="S460" s="2">
        <v>34</v>
      </c>
      <c r="T460" s="2">
        <v>22</v>
      </c>
      <c r="U460" s="2">
        <v>350</v>
      </c>
      <c r="V460" s="2">
        <v>185</v>
      </c>
      <c r="W460" s="2">
        <f>Table11[[#This Row],[takeprofit]]-Table11[[#This Row],[stoploss]]</f>
        <v>-3.0000000000000006E-2</v>
      </c>
    </row>
    <row r="461" spans="1:23" x14ac:dyDescent="0.25">
      <c r="A461" s="2">
        <f>(Table11[[#This Row],[profit]] * 1.074 * 1000) - (Table11[[#This Row],[positions]] * 0.08)</f>
        <v>-25.448599999999054</v>
      </c>
      <c r="B461" s="2" t="s">
        <v>23</v>
      </c>
      <c r="C461" s="2">
        <v>744</v>
      </c>
      <c r="D461" s="2" t="s">
        <v>30</v>
      </c>
      <c r="E461" s="2">
        <v>0.28999999999999998</v>
      </c>
      <c r="F461" s="2">
        <v>0.18</v>
      </c>
      <c r="G461" s="2">
        <v>60</v>
      </c>
      <c r="H461" s="2">
        <v>600</v>
      </c>
      <c r="I461" s="2">
        <v>0.02</v>
      </c>
      <c r="J461" s="2">
        <v>400</v>
      </c>
      <c r="K461" s="2">
        <v>6.1000000000008799E-3</v>
      </c>
      <c r="L461" s="2">
        <v>-1.3999999999998499E-3</v>
      </c>
      <c r="M461" s="2">
        <v>0.52500000000000002</v>
      </c>
      <c r="N461" s="2">
        <v>0.26</v>
      </c>
      <c r="O461" s="3">
        <v>1.52500000000022E-5</v>
      </c>
      <c r="P461" s="2">
        <v>1.9677419354841599E-4</v>
      </c>
      <c r="Q461" s="2">
        <v>12.9032258064516</v>
      </c>
      <c r="R461" s="2">
        <v>0.5</v>
      </c>
      <c r="S461" s="2">
        <v>31</v>
      </c>
      <c r="T461" s="2">
        <v>104</v>
      </c>
      <c r="U461" s="2">
        <v>13</v>
      </c>
      <c r="V461" s="2">
        <v>283</v>
      </c>
      <c r="W461" s="2">
        <f>Table11[[#This Row],[takeprofit]]-Table11[[#This Row],[stoploss]]</f>
        <v>0.26999999999999996</v>
      </c>
    </row>
    <row r="462" spans="1:23" x14ac:dyDescent="0.25">
      <c r="A462" s="2">
        <f>(Table11[[#This Row],[profit]] * 1.074 * 1000) - (Table11[[#This Row],[positions]] * 0.08)</f>
        <v>-25.30720000000133</v>
      </c>
      <c r="B462" s="2" t="s">
        <v>23</v>
      </c>
      <c r="C462" s="2">
        <v>744</v>
      </c>
      <c r="D462" s="2" t="s">
        <v>30</v>
      </c>
      <c r="E462" s="2">
        <v>0.01</v>
      </c>
      <c r="F462" s="2">
        <v>0.11</v>
      </c>
      <c r="G462" s="2">
        <v>60</v>
      </c>
      <c r="H462" s="2">
        <v>480</v>
      </c>
      <c r="I462" s="2">
        <v>0.12</v>
      </c>
      <c r="J462" s="2">
        <v>413</v>
      </c>
      <c r="K462" s="2">
        <v>7.1999999999987603E-3</v>
      </c>
      <c r="L462" s="2">
        <v>-1.53000000000012E-2</v>
      </c>
      <c r="M462" s="2">
        <v>0.55690072639225197</v>
      </c>
      <c r="N462" s="2">
        <v>0.801452784503632</v>
      </c>
      <c r="O462" s="3">
        <v>1.7433414043580499E-5</v>
      </c>
      <c r="P462" s="2">
        <v>2.32258064516089E-4</v>
      </c>
      <c r="Q462" s="2">
        <v>13.322580645161301</v>
      </c>
      <c r="R462" s="2">
        <v>0.5</v>
      </c>
      <c r="S462" s="2">
        <v>51</v>
      </c>
      <c r="T462" s="2">
        <v>49</v>
      </c>
      <c r="U462" s="2">
        <v>328</v>
      </c>
      <c r="V462" s="2">
        <v>36</v>
      </c>
      <c r="W462" s="2">
        <f>Table11[[#This Row],[takeprofit]]-Table11[[#This Row],[stoploss]]</f>
        <v>-0.11</v>
      </c>
    </row>
    <row r="463" spans="1:23" x14ac:dyDescent="0.25">
      <c r="A463" s="2">
        <f>(Table11[[#This Row],[profit]] * 1.074 * 1000) - (Table11[[#This Row],[positions]] * 0.08)</f>
        <v>-27.526800000001181</v>
      </c>
      <c r="B463" s="2" t="s">
        <v>23</v>
      </c>
      <c r="C463" s="2">
        <v>744</v>
      </c>
      <c r="D463" s="2" t="s">
        <v>30</v>
      </c>
      <c r="E463" s="2">
        <v>0.11</v>
      </c>
      <c r="F463" s="2">
        <v>0.09</v>
      </c>
      <c r="G463" s="2">
        <v>60</v>
      </c>
      <c r="H463" s="2">
        <v>420</v>
      </c>
      <c r="I463" s="2">
        <v>0.22</v>
      </c>
      <c r="J463" s="2">
        <v>234</v>
      </c>
      <c r="K463" s="2">
        <v>-8.2000000000011005E-3</v>
      </c>
      <c r="L463" s="2">
        <v>-1.86000000000008E-2</v>
      </c>
      <c r="M463" s="2">
        <v>0.54273504273504303</v>
      </c>
      <c r="N463" s="2">
        <v>0.49572649572649602</v>
      </c>
      <c r="O463" s="3">
        <v>-3.5042735042739702E-5</v>
      </c>
      <c r="P463" s="2">
        <v>-2.64516129032293E-4</v>
      </c>
      <c r="Q463" s="2">
        <v>7.5483870967741904</v>
      </c>
      <c r="R463" s="2">
        <v>0.61538461538461497</v>
      </c>
      <c r="S463" s="2">
        <v>111</v>
      </c>
      <c r="T463" s="2">
        <v>165</v>
      </c>
      <c r="U463" s="2">
        <v>54</v>
      </c>
      <c r="V463" s="2">
        <v>14</v>
      </c>
      <c r="W463" s="2">
        <f>Table11[[#This Row],[takeprofit]]-Table11[[#This Row],[stoploss]]</f>
        <v>-0.11</v>
      </c>
    </row>
    <row r="464" spans="1:23" x14ac:dyDescent="0.25">
      <c r="A464" s="2">
        <f>(Table11[[#This Row],[profit]] * 1.074 * 1000) - (Table11[[#This Row],[positions]] * 0.08)</f>
        <v>-28.167999999999786</v>
      </c>
      <c r="B464" s="2" t="s">
        <v>23</v>
      </c>
      <c r="C464" s="2">
        <v>744</v>
      </c>
      <c r="D464" s="2" t="s">
        <v>30</v>
      </c>
      <c r="E464" s="2">
        <v>0.27</v>
      </c>
      <c r="F464" s="2">
        <v>0.08</v>
      </c>
      <c r="G464" s="2">
        <v>60</v>
      </c>
      <c r="H464" s="2">
        <v>600</v>
      </c>
      <c r="I464" s="2">
        <v>0.21</v>
      </c>
      <c r="J464" s="2">
        <v>191</v>
      </c>
      <c r="K464" s="2">
        <v>-1.1999999999999801E-2</v>
      </c>
      <c r="L464" s="2">
        <v>-1.3500000000000701E-2</v>
      </c>
      <c r="M464" s="2">
        <v>0.49738219895287999</v>
      </c>
      <c r="N464" s="2">
        <v>0.46596858638743499</v>
      </c>
      <c r="O464" s="3">
        <v>-6.2827225130888893E-5</v>
      </c>
      <c r="P464" s="2">
        <v>-3.8709677419354198E-4</v>
      </c>
      <c r="Q464" s="2">
        <v>6.1612903225806503</v>
      </c>
      <c r="R464" s="2">
        <v>0.46153846153846201</v>
      </c>
      <c r="S464" s="2">
        <v>129</v>
      </c>
      <c r="T464" s="2">
        <v>171</v>
      </c>
      <c r="U464" s="2">
        <v>8</v>
      </c>
      <c r="V464" s="2">
        <v>12</v>
      </c>
      <c r="W464" s="2">
        <f>Table11[[#This Row],[takeprofit]]-Table11[[#This Row],[stoploss]]</f>
        <v>6.0000000000000026E-2</v>
      </c>
    </row>
    <row r="465" spans="1:23" x14ac:dyDescent="0.25">
      <c r="A465" s="2">
        <f>(Table11[[#This Row],[profit]] * 1.074 * 1000) - (Table11[[#This Row],[positions]] * 0.08)</f>
        <v>-29.201599999999999</v>
      </c>
      <c r="B465" s="2" t="s">
        <v>23</v>
      </c>
      <c r="C465" s="2">
        <v>744</v>
      </c>
      <c r="D465" s="2" t="s">
        <v>30</v>
      </c>
      <c r="E465" s="2">
        <v>0.14000000000000001</v>
      </c>
      <c r="F465" s="2">
        <v>0.11</v>
      </c>
      <c r="G465" s="2">
        <v>210</v>
      </c>
      <c r="H465" s="2">
        <v>720</v>
      </c>
      <c r="I465" s="2">
        <v>0.27</v>
      </c>
      <c r="J465" s="2">
        <v>118</v>
      </c>
      <c r="K465" s="2">
        <v>-1.84E-2</v>
      </c>
      <c r="L465" s="2">
        <v>-2.01E-2</v>
      </c>
      <c r="M465" s="2">
        <v>0.483050847457627</v>
      </c>
      <c r="N465" s="2">
        <v>0.56779661016949201</v>
      </c>
      <c r="O465" s="2">
        <v>-1.5593220338983E-4</v>
      </c>
      <c r="P465" s="2">
        <v>-5.9354838709677299E-4</v>
      </c>
      <c r="Q465" s="2">
        <v>3.80645161290323</v>
      </c>
      <c r="R465" s="2">
        <v>0.46153846153846201</v>
      </c>
      <c r="S465" s="2">
        <v>256</v>
      </c>
      <c r="T465" s="2">
        <v>63</v>
      </c>
      <c r="U465" s="2">
        <v>40</v>
      </c>
      <c r="V465" s="2">
        <v>15</v>
      </c>
      <c r="W465" s="2">
        <f>Table11[[#This Row],[takeprofit]]-Table11[[#This Row],[stoploss]]</f>
        <v>-0.13</v>
      </c>
    </row>
    <row r="466" spans="1:23" x14ac:dyDescent="0.25">
      <c r="A466" s="2">
        <f>(Table11[[#This Row],[profit]] * 1.074 * 1000) - (Table11[[#This Row],[positions]] * 0.08)</f>
        <v>-29.537000000000212</v>
      </c>
      <c r="B466" s="2" t="s">
        <v>23</v>
      </c>
      <c r="C466" s="2">
        <v>744</v>
      </c>
      <c r="D466" s="2" t="s">
        <v>30</v>
      </c>
      <c r="E466" s="2">
        <v>0.23</v>
      </c>
      <c r="F466" s="2">
        <v>0.09</v>
      </c>
      <c r="G466" s="2">
        <v>210</v>
      </c>
      <c r="H466" s="2">
        <v>780</v>
      </c>
      <c r="I466" s="2">
        <v>0.22</v>
      </c>
      <c r="J466" s="2">
        <v>94</v>
      </c>
      <c r="K466" s="2">
        <v>-2.0500000000000199E-2</v>
      </c>
      <c r="L466" s="2">
        <v>-2.30000000000001E-2</v>
      </c>
      <c r="M466" s="2">
        <v>0.51063829787234005</v>
      </c>
      <c r="N466" s="2">
        <v>0.46808510638297901</v>
      </c>
      <c r="O466" s="2">
        <v>-2.1808510638298101E-4</v>
      </c>
      <c r="P466" s="2">
        <v>-6.6129032258065103E-4</v>
      </c>
      <c r="Q466" s="2">
        <v>3.0322580645161299</v>
      </c>
      <c r="R466" s="2">
        <v>0.38461538461538503</v>
      </c>
      <c r="S466" s="2">
        <v>307</v>
      </c>
      <c r="T466" s="2">
        <v>61</v>
      </c>
      <c r="U466" s="2">
        <v>16</v>
      </c>
      <c r="V466" s="2">
        <v>17</v>
      </c>
      <c r="W466" s="2">
        <f>Table11[[#This Row],[takeprofit]]-Table11[[#This Row],[stoploss]]</f>
        <v>1.0000000000000009E-2</v>
      </c>
    </row>
    <row r="467" spans="1:23" x14ac:dyDescent="0.25">
      <c r="A467" s="2">
        <f>(Table11[[#This Row],[profit]] * 1.074 * 1000) - (Table11[[#This Row],[positions]] * 0.08)</f>
        <v>-24.05320000000118</v>
      </c>
      <c r="B467" s="2" t="s">
        <v>23</v>
      </c>
      <c r="C467" s="2">
        <v>744</v>
      </c>
      <c r="D467" s="2" t="s">
        <v>30</v>
      </c>
      <c r="E467" s="2">
        <v>0.02</v>
      </c>
      <c r="F467" s="2">
        <v>0.19</v>
      </c>
      <c r="G467" s="2">
        <v>60</v>
      </c>
      <c r="H467" s="2">
        <v>360</v>
      </c>
      <c r="I467" s="2">
        <v>0.08</v>
      </c>
      <c r="J467" s="2">
        <v>545</v>
      </c>
      <c r="K467" s="2">
        <v>1.8199999999998901E-2</v>
      </c>
      <c r="L467" s="2">
        <v>-2.0999999999999899E-3</v>
      </c>
      <c r="M467" s="2">
        <v>0.53577981651376205</v>
      </c>
      <c r="N467" s="2">
        <v>0.73394495412843996</v>
      </c>
      <c r="O467" s="3">
        <v>3.3394495412842002E-5</v>
      </c>
      <c r="P467" s="2">
        <v>5.8709677419351198E-4</v>
      </c>
      <c r="Q467" s="2">
        <v>17.580645161290299</v>
      </c>
      <c r="R467" s="2">
        <v>0.58333333333333304</v>
      </c>
      <c r="S467" s="2">
        <v>33</v>
      </c>
      <c r="T467" s="2">
        <v>51</v>
      </c>
      <c r="U467" s="2">
        <v>391</v>
      </c>
      <c r="V467" s="2">
        <v>103</v>
      </c>
      <c r="W467" s="2">
        <f>Table11[[#This Row],[takeprofit]]-Table11[[#This Row],[stoploss]]</f>
        <v>-0.06</v>
      </c>
    </row>
    <row r="468" spans="1:23" x14ac:dyDescent="0.25">
      <c r="A468" s="2">
        <f>(Table11[[#This Row],[profit]] * 1.074 * 1000) - (Table11[[#This Row],[positions]] * 0.08)</f>
        <v>-28.407999999997422</v>
      </c>
      <c r="B468" s="2" t="s">
        <v>23</v>
      </c>
      <c r="C468" s="2">
        <v>744</v>
      </c>
      <c r="D468" s="2" t="s">
        <v>30</v>
      </c>
      <c r="E468" s="2">
        <v>0.28999999999999998</v>
      </c>
      <c r="F468" s="2">
        <v>0.13</v>
      </c>
      <c r="G468" s="2">
        <v>120</v>
      </c>
      <c r="H468" s="2">
        <v>780</v>
      </c>
      <c r="I468" s="2">
        <v>7.0000000000000007E-2</v>
      </c>
      <c r="J468" s="2">
        <v>194</v>
      </c>
      <c r="K468" s="2">
        <v>-1.1999999999997599E-2</v>
      </c>
      <c r="L468" s="2">
        <v>-1.1999999999997599E-2</v>
      </c>
      <c r="M468" s="2">
        <v>0.51030927835051498</v>
      </c>
      <c r="N468" s="2">
        <v>0.38659793814433002</v>
      </c>
      <c r="O468" s="3">
        <v>-6.1855670103080294E-5</v>
      </c>
      <c r="P468" s="2">
        <v>-3.8709677419346999E-4</v>
      </c>
      <c r="Q468" s="2">
        <v>6.2580645161290303</v>
      </c>
      <c r="R468" s="2">
        <v>0.46153846153846201</v>
      </c>
      <c r="S468" s="2">
        <v>126</v>
      </c>
      <c r="T468" s="2">
        <v>75</v>
      </c>
      <c r="U468" s="2">
        <v>12</v>
      </c>
      <c r="V468" s="2">
        <v>107</v>
      </c>
      <c r="W468" s="2">
        <f>Table11[[#This Row],[takeprofit]]-Table11[[#This Row],[stoploss]]</f>
        <v>0.21999999999999997</v>
      </c>
    </row>
    <row r="469" spans="1:23" x14ac:dyDescent="0.25">
      <c r="A469" s="2">
        <f>(Table11[[#This Row],[profit]] * 1.074 * 1000) - (Table11[[#This Row],[positions]] * 0.08)</f>
        <v>-27.1079999999981</v>
      </c>
      <c r="B469" s="2" t="s">
        <v>23</v>
      </c>
      <c r="C469" s="2">
        <v>744</v>
      </c>
      <c r="D469" s="2" t="s">
        <v>30</v>
      </c>
      <c r="E469" s="2">
        <v>0.21</v>
      </c>
      <c r="F469" s="2">
        <v>0.22</v>
      </c>
      <c r="G469" s="2">
        <v>30</v>
      </c>
      <c r="H469" s="2">
        <v>840</v>
      </c>
      <c r="I469" s="2">
        <v>0.17</v>
      </c>
      <c r="J469" s="2">
        <v>312</v>
      </c>
      <c r="K469" s="2">
        <v>-1.9999999999982302E-3</v>
      </c>
      <c r="L469" s="2">
        <v>-4.9999999999987797E-3</v>
      </c>
      <c r="M469" s="2">
        <v>0.50320512820512797</v>
      </c>
      <c r="N469" s="2">
        <v>0.46794871794871801</v>
      </c>
      <c r="O469" s="3">
        <v>-6.4102564102507204E-6</v>
      </c>
      <c r="P469" s="3">
        <v>-6.4516129032200794E-5</v>
      </c>
      <c r="Q469" s="2">
        <v>10.064516129032301</v>
      </c>
      <c r="R469" s="2">
        <v>0.46153846153846201</v>
      </c>
      <c r="S469" s="2">
        <v>55</v>
      </c>
      <c r="T469" s="2">
        <v>297</v>
      </c>
      <c r="U469" s="2">
        <v>7</v>
      </c>
      <c r="V469" s="2">
        <v>8</v>
      </c>
      <c r="W469" s="2">
        <f>Table11[[#This Row],[takeprofit]]-Table11[[#This Row],[stoploss]]</f>
        <v>3.999999999999998E-2</v>
      </c>
    </row>
    <row r="470" spans="1:23" x14ac:dyDescent="0.25">
      <c r="A470" s="2">
        <f>(Table11[[#This Row],[profit]] * 1.074 * 1000) - (Table11[[#This Row],[positions]] * 0.08)</f>
        <v>-29.286999999997963</v>
      </c>
      <c r="B470" s="2" t="s">
        <v>23</v>
      </c>
      <c r="C470" s="2">
        <v>744</v>
      </c>
      <c r="D470" s="2" t="s">
        <v>30</v>
      </c>
      <c r="E470" s="2">
        <v>0.22</v>
      </c>
      <c r="F470" s="2">
        <v>0.08</v>
      </c>
      <c r="G470" s="2">
        <v>180</v>
      </c>
      <c r="H470" s="2">
        <v>360</v>
      </c>
      <c r="I470" s="2">
        <v>0.14000000000000001</v>
      </c>
      <c r="J470" s="2">
        <v>158</v>
      </c>
      <c r="K470" s="2">
        <v>-1.54999999999981E-2</v>
      </c>
      <c r="L470" s="2">
        <v>-1.54999999999981E-2</v>
      </c>
      <c r="M470" s="2">
        <v>0.518987341772152</v>
      </c>
      <c r="N470" s="2">
        <v>0.430379746835443</v>
      </c>
      <c r="O470" s="3">
        <v>-9.8101265822772595E-5</v>
      </c>
      <c r="P470" s="2">
        <v>-4.9999999999993799E-4</v>
      </c>
      <c r="Q470" s="2">
        <v>5.0967741935483897</v>
      </c>
      <c r="R470" s="2">
        <v>0.46153846153846201</v>
      </c>
      <c r="S470" s="2">
        <v>208</v>
      </c>
      <c r="T470" s="2">
        <v>72</v>
      </c>
      <c r="U470" s="2">
        <v>32</v>
      </c>
      <c r="V470" s="2">
        <v>53</v>
      </c>
      <c r="W470" s="2">
        <f>Table11[[#This Row],[takeprofit]]-Table11[[#This Row],[stoploss]]</f>
        <v>7.9999999999999988E-2</v>
      </c>
    </row>
    <row r="471" spans="1:23" x14ac:dyDescent="0.25">
      <c r="A471" s="2">
        <f>(Table11[[#This Row],[profit]] * 1.074 * 1000) - (Table11[[#This Row],[positions]] * 0.08)</f>
        <v>-30.122200000000216</v>
      </c>
      <c r="B471" s="2" t="s">
        <v>23</v>
      </c>
      <c r="C471" s="2">
        <v>744</v>
      </c>
      <c r="D471" s="2" t="s">
        <v>30</v>
      </c>
      <c r="E471" s="2">
        <v>0.25</v>
      </c>
      <c r="F471" s="2">
        <v>0.12</v>
      </c>
      <c r="G471" s="2">
        <v>210</v>
      </c>
      <c r="H471" s="2">
        <v>1020</v>
      </c>
      <c r="I471" s="2">
        <v>0.24</v>
      </c>
      <c r="J471" s="2">
        <v>104</v>
      </c>
      <c r="K471" s="2">
        <v>-2.03000000000002E-2</v>
      </c>
      <c r="L471" s="2">
        <v>-2.03000000000002E-2</v>
      </c>
      <c r="M471" s="2">
        <v>0.47115384615384598</v>
      </c>
      <c r="N471" s="2">
        <v>0.49038461538461497</v>
      </c>
      <c r="O471" s="2">
        <v>-1.9519230769231001E-4</v>
      </c>
      <c r="P471" s="2">
        <v>-6.5483870967742602E-4</v>
      </c>
      <c r="Q471" s="2">
        <v>3.3548387096774199</v>
      </c>
      <c r="R471" s="2">
        <v>0.38461538461538503</v>
      </c>
      <c r="S471" s="2">
        <v>297</v>
      </c>
      <c r="T471" s="2">
        <v>68</v>
      </c>
      <c r="U471" s="2">
        <v>18</v>
      </c>
      <c r="V471" s="2">
        <v>18</v>
      </c>
      <c r="W471" s="2">
        <f>Table11[[#This Row],[takeprofit]]-Table11[[#This Row],[stoploss]]</f>
        <v>1.0000000000000009E-2</v>
      </c>
    </row>
    <row r="472" spans="1:23" x14ac:dyDescent="0.25">
      <c r="A472" s="2">
        <f>(Table11[[#This Row],[profit]] * 1.074 * 1000) - (Table11[[#This Row],[positions]] * 0.08)</f>
        <v>-28.965800000000534</v>
      </c>
      <c r="B472" s="2" t="s">
        <v>23</v>
      </c>
      <c r="C472" s="2">
        <v>744</v>
      </c>
      <c r="D472" s="2" t="s">
        <v>30</v>
      </c>
      <c r="E472" s="2">
        <v>0.12</v>
      </c>
      <c r="F472" s="2">
        <v>0.12</v>
      </c>
      <c r="G472" s="2">
        <v>60</v>
      </c>
      <c r="H472" s="2">
        <v>900</v>
      </c>
      <c r="I472" s="2">
        <v>0.17</v>
      </c>
      <c r="J472" s="2">
        <v>205</v>
      </c>
      <c r="K472" s="2">
        <v>-1.17000000000005E-2</v>
      </c>
      <c r="L472" s="2">
        <v>-1.3100000000000301E-2</v>
      </c>
      <c r="M472" s="2">
        <v>0.48780487804877998</v>
      </c>
      <c r="N472" s="2">
        <v>0.49756097560975598</v>
      </c>
      <c r="O472" s="3">
        <v>-5.7073170731709702E-5</v>
      </c>
      <c r="P472" s="2">
        <v>-3.7741935483872501E-4</v>
      </c>
      <c r="Q472" s="2">
        <v>6.6129032258064502</v>
      </c>
      <c r="R472" s="2">
        <v>0.61538461538461497</v>
      </c>
      <c r="S472" s="2">
        <v>120</v>
      </c>
      <c r="T472" s="2">
        <v>143</v>
      </c>
      <c r="U472" s="2">
        <v>41</v>
      </c>
      <c r="V472" s="2">
        <v>21</v>
      </c>
      <c r="W472" s="2">
        <f>Table11[[#This Row],[takeprofit]]-Table11[[#This Row],[stoploss]]</f>
        <v>-5.0000000000000017E-2</v>
      </c>
    </row>
    <row r="473" spans="1:23" x14ac:dyDescent="0.25">
      <c r="A473" s="2">
        <f>(Table11[[#This Row],[profit]] * 1.074 * 1000) - (Table11[[#This Row],[positions]] * 0.08)</f>
        <v>-29.718799999998609</v>
      </c>
      <c r="B473" s="2" t="s">
        <v>23</v>
      </c>
      <c r="C473" s="2">
        <v>744</v>
      </c>
      <c r="D473" s="2" t="s">
        <v>30</v>
      </c>
      <c r="E473" s="2">
        <v>0.26</v>
      </c>
      <c r="F473" s="2">
        <v>0.13</v>
      </c>
      <c r="G473" s="2">
        <v>180</v>
      </c>
      <c r="H473" s="2">
        <v>300</v>
      </c>
      <c r="I473" s="2">
        <v>0.24</v>
      </c>
      <c r="J473" s="2">
        <v>154</v>
      </c>
      <c r="K473" s="2">
        <v>-1.6199999999998702E-2</v>
      </c>
      <c r="L473" s="2">
        <v>-1.6199999999998702E-2</v>
      </c>
      <c r="M473" s="2">
        <v>0.54545454545454497</v>
      </c>
      <c r="N473" s="2">
        <v>0.5</v>
      </c>
      <c r="O473" s="2">
        <v>-1.0519480519479599E-4</v>
      </c>
      <c r="P473" s="2">
        <v>-5.2258064516124705E-4</v>
      </c>
      <c r="Q473" s="2">
        <v>4.9677419354838701</v>
      </c>
      <c r="R473" s="2">
        <v>0.41666666666666702</v>
      </c>
      <c r="S473" s="2">
        <v>235</v>
      </c>
      <c r="T473" s="2">
        <v>102</v>
      </c>
      <c r="U473" s="2">
        <v>26</v>
      </c>
      <c r="V473" s="2">
        <v>25</v>
      </c>
      <c r="W473" s="2">
        <f>Table11[[#This Row],[takeprofit]]-Table11[[#This Row],[stoploss]]</f>
        <v>2.0000000000000018E-2</v>
      </c>
    </row>
    <row r="474" spans="1:23" x14ac:dyDescent="0.25">
      <c r="A474" s="2">
        <f>(Table11[[#This Row],[profit]] * 1.074 * 1000) - (Table11[[#This Row],[positions]] * 0.08)</f>
        <v>-29.186000000000362</v>
      </c>
      <c r="B474" s="2" t="s">
        <v>23</v>
      </c>
      <c r="C474" s="2">
        <v>744</v>
      </c>
      <c r="D474" s="2" t="s">
        <v>30</v>
      </c>
      <c r="E474" s="2">
        <v>0.05</v>
      </c>
      <c r="F474" s="2">
        <v>0.12</v>
      </c>
      <c r="G474" s="2">
        <v>60</v>
      </c>
      <c r="H474" s="2">
        <v>720</v>
      </c>
      <c r="I474" s="2">
        <v>0.22</v>
      </c>
      <c r="J474" s="2">
        <v>244</v>
      </c>
      <c r="K474" s="2">
        <v>-9.0000000000003393E-3</v>
      </c>
      <c r="L474" s="2">
        <v>-1.5899999999999598E-2</v>
      </c>
      <c r="M474" s="2">
        <v>0.5</v>
      </c>
      <c r="N474" s="2">
        <v>0.60245901639344301</v>
      </c>
      <c r="O474" s="3">
        <v>-3.6885245901640701E-5</v>
      </c>
      <c r="P474" s="2">
        <v>-2.90322580645172E-4</v>
      </c>
      <c r="Q474" s="2">
        <v>7.8709677419354804</v>
      </c>
      <c r="R474" s="2">
        <v>0.53846153846153799</v>
      </c>
      <c r="S474" s="2">
        <v>94</v>
      </c>
      <c r="T474" s="2">
        <v>106</v>
      </c>
      <c r="U474" s="2">
        <v>129</v>
      </c>
      <c r="V474" s="2">
        <v>9</v>
      </c>
      <c r="W474" s="2">
        <f>Table11[[#This Row],[takeprofit]]-Table11[[#This Row],[stoploss]]</f>
        <v>-0.16999999999999998</v>
      </c>
    </row>
    <row r="475" spans="1:23" x14ac:dyDescent="0.25">
      <c r="A475" s="2">
        <f>(Table11[[#This Row],[profit]] * 1.074 * 1000) - (Table11[[#This Row],[positions]] * 0.08)</f>
        <v>-28.506400000002674</v>
      </c>
      <c r="B475" s="2" t="s">
        <v>23</v>
      </c>
      <c r="C475" s="2">
        <v>744</v>
      </c>
      <c r="D475" s="2" t="s">
        <v>30</v>
      </c>
      <c r="E475" s="2">
        <v>0.23</v>
      </c>
      <c r="F475" s="2">
        <v>0.12</v>
      </c>
      <c r="G475" s="2">
        <v>30</v>
      </c>
      <c r="H475" s="2">
        <v>540</v>
      </c>
      <c r="I475" s="2">
        <v>0.14000000000000001</v>
      </c>
      <c r="J475" s="2">
        <v>308</v>
      </c>
      <c r="K475" s="2">
        <v>-3.6000000000024901E-3</v>
      </c>
      <c r="L475" s="2">
        <v>-2.0800000000001002E-2</v>
      </c>
      <c r="M475" s="2">
        <v>0.50324675324675305</v>
      </c>
      <c r="N475" s="2">
        <v>0.45129870129870098</v>
      </c>
      <c r="O475" s="3">
        <v>-1.1688311688319799E-5</v>
      </c>
      <c r="P475" s="2">
        <v>-1.1612903225814501E-4</v>
      </c>
      <c r="Q475" s="2">
        <v>9.9354838709677402</v>
      </c>
      <c r="R475" s="2">
        <v>0.30769230769230799</v>
      </c>
      <c r="S475" s="2">
        <v>65</v>
      </c>
      <c r="T475" s="2">
        <v>280</v>
      </c>
      <c r="U475" s="2">
        <v>8</v>
      </c>
      <c r="V475" s="2">
        <v>20</v>
      </c>
      <c r="W475" s="2">
        <f>Table11[[#This Row],[takeprofit]]-Table11[[#This Row],[stoploss]]</f>
        <v>0.09</v>
      </c>
    </row>
    <row r="476" spans="1:23" x14ac:dyDescent="0.25">
      <c r="A476" s="2">
        <f>(Table11[[#This Row],[profit]] * 1.074 * 1000) - (Table11[[#This Row],[positions]] * 0.08)</f>
        <v>-29.626600000001289</v>
      </c>
      <c r="B476" s="2" t="s">
        <v>23</v>
      </c>
      <c r="C476" s="2">
        <v>744</v>
      </c>
      <c r="D476" s="2" t="s">
        <v>30</v>
      </c>
      <c r="E476" s="2">
        <v>0.13</v>
      </c>
      <c r="F476" s="2">
        <v>0.11</v>
      </c>
      <c r="G476" s="2">
        <v>60</v>
      </c>
      <c r="H476" s="2">
        <v>600</v>
      </c>
      <c r="I476" s="2">
        <v>0.11</v>
      </c>
      <c r="J476" s="2">
        <v>224</v>
      </c>
      <c r="K476" s="2">
        <v>-1.09000000000012E-2</v>
      </c>
      <c r="L476" s="2">
        <v>-1.09000000000012E-2</v>
      </c>
      <c r="M476" s="2">
        <v>0.50446428571428603</v>
      </c>
      <c r="N476" s="2">
        <v>0.46875</v>
      </c>
      <c r="O476" s="3">
        <v>-4.8660714285719803E-5</v>
      </c>
      <c r="P476" s="2">
        <v>-3.5161290322584699E-4</v>
      </c>
      <c r="Q476" s="2">
        <v>7.2258064516129004</v>
      </c>
      <c r="R476" s="2">
        <v>0.53846153846153799</v>
      </c>
      <c r="S476" s="2">
        <v>110</v>
      </c>
      <c r="T476" s="2">
        <v>140</v>
      </c>
      <c r="U476" s="2">
        <v>41</v>
      </c>
      <c r="V476" s="2">
        <v>43</v>
      </c>
      <c r="W476" s="2">
        <f>Table11[[#This Row],[takeprofit]]-Table11[[#This Row],[stoploss]]</f>
        <v>2.0000000000000004E-2</v>
      </c>
    </row>
    <row r="477" spans="1:23" x14ac:dyDescent="0.25">
      <c r="A477" s="2">
        <f>(Table11[[#This Row],[profit]] * 1.074 * 1000) - (Table11[[#This Row],[positions]] * 0.08)</f>
        <v>-28.864799999998905</v>
      </c>
      <c r="B477" s="2" t="s">
        <v>23</v>
      </c>
      <c r="C477" s="2">
        <v>744</v>
      </c>
      <c r="D477" s="2" t="s">
        <v>30</v>
      </c>
      <c r="E477" s="2">
        <v>0.2</v>
      </c>
      <c r="F477" s="2">
        <v>0.13</v>
      </c>
      <c r="G477" s="2">
        <v>30</v>
      </c>
      <c r="H477" s="2">
        <v>840</v>
      </c>
      <c r="I477" s="2">
        <v>0.11</v>
      </c>
      <c r="J477" s="2">
        <v>291</v>
      </c>
      <c r="K477" s="2">
        <v>-5.1999999999989797E-3</v>
      </c>
      <c r="L477" s="2">
        <v>-8.9999999999999004E-3</v>
      </c>
      <c r="M477" s="2">
        <v>0.48109965635738799</v>
      </c>
      <c r="N477" s="2">
        <v>0.45017182130584199</v>
      </c>
      <c r="O477" s="3">
        <v>-1.78694158075566E-5</v>
      </c>
      <c r="P477" s="2">
        <v>-1.67741935483838E-4</v>
      </c>
      <c r="Q477" s="2">
        <v>9.3870967741935498</v>
      </c>
      <c r="R477" s="2">
        <v>0.69230769230769196</v>
      </c>
      <c r="S477" s="2">
        <v>66</v>
      </c>
      <c r="T477" s="2">
        <v>249</v>
      </c>
      <c r="U477" s="2">
        <v>10</v>
      </c>
      <c r="V477" s="2">
        <v>32</v>
      </c>
      <c r="W477" s="2">
        <f>Table11[[#This Row],[takeprofit]]-Table11[[#This Row],[stoploss]]</f>
        <v>9.0000000000000011E-2</v>
      </c>
    </row>
    <row r="478" spans="1:23" x14ac:dyDescent="0.25">
      <c r="A478" s="2">
        <f>(Table11[[#This Row],[profit]] * 1.074 * 1000) - (Table11[[#This Row],[positions]] * 0.08)</f>
        <v>-29.706600000001615</v>
      </c>
      <c r="B478" s="2" t="s">
        <v>23</v>
      </c>
      <c r="C478" s="2">
        <v>744</v>
      </c>
      <c r="D478" s="2" t="s">
        <v>30</v>
      </c>
      <c r="E478" s="2">
        <v>0.13</v>
      </c>
      <c r="F478" s="2">
        <v>0.1</v>
      </c>
      <c r="G478" s="2">
        <v>60</v>
      </c>
      <c r="H478" s="2">
        <v>480</v>
      </c>
      <c r="I478" s="2">
        <v>0.24</v>
      </c>
      <c r="J478" s="2">
        <v>225</v>
      </c>
      <c r="K478" s="2">
        <v>-1.0900000000001501E-2</v>
      </c>
      <c r="L478" s="2">
        <v>-1.0900000000001501E-2</v>
      </c>
      <c r="M478" s="2">
        <v>0.54666666666666697</v>
      </c>
      <c r="N478" s="2">
        <v>0.47555555555555601</v>
      </c>
      <c r="O478" s="3">
        <v>-4.8444444444451002E-5</v>
      </c>
      <c r="P478" s="2">
        <v>-3.5161290322585398E-4</v>
      </c>
      <c r="Q478" s="2">
        <v>7.2580645161290303</v>
      </c>
      <c r="R478" s="2">
        <v>0.69230769230769196</v>
      </c>
      <c r="S478" s="2">
        <v>114</v>
      </c>
      <c r="T478" s="2">
        <v>166</v>
      </c>
      <c r="U478" s="2">
        <v>45</v>
      </c>
      <c r="V478" s="2">
        <v>14</v>
      </c>
      <c r="W478" s="2">
        <f>Table11[[#This Row],[takeprofit]]-Table11[[#This Row],[stoploss]]</f>
        <v>-0.10999999999999999</v>
      </c>
    </row>
    <row r="479" spans="1:23" x14ac:dyDescent="0.25">
      <c r="A479" s="2">
        <f>(Table11[[#This Row],[profit]] * 1.074 * 1000) - (Table11[[#This Row],[positions]] * 0.08)</f>
        <v>-28.776000000000721</v>
      </c>
      <c r="B479" s="2" t="s">
        <v>23</v>
      </c>
      <c r="C479" s="2">
        <v>744</v>
      </c>
      <c r="D479" s="2" t="s">
        <v>30</v>
      </c>
      <c r="E479" s="2">
        <v>0.02</v>
      </c>
      <c r="F479" s="2">
        <v>0.09</v>
      </c>
      <c r="G479" s="2">
        <v>120</v>
      </c>
      <c r="H479" s="2">
        <v>420</v>
      </c>
      <c r="I479" s="2">
        <v>0.24</v>
      </c>
      <c r="J479" s="2">
        <v>306</v>
      </c>
      <c r="K479" s="2">
        <v>-4.0000000000006697E-3</v>
      </c>
      <c r="L479" s="2">
        <v>-1.36000000000009E-2</v>
      </c>
      <c r="M479" s="2">
        <v>0.57843137254902</v>
      </c>
      <c r="N479" s="2">
        <v>0.80718954248366004</v>
      </c>
      <c r="O479" s="3">
        <v>-1.3071895424838799E-5</v>
      </c>
      <c r="P479" s="2">
        <v>-1.2903225806453801E-4</v>
      </c>
      <c r="Q479" s="2">
        <v>9.8709677419354804</v>
      </c>
      <c r="R479" s="2">
        <v>0.46153846153846201</v>
      </c>
      <c r="S479" s="2">
        <v>75</v>
      </c>
      <c r="T479" s="2">
        <v>45</v>
      </c>
      <c r="U479" s="2">
        <v>243</v>
      </c>
      <c r="V479" s="2">
        <v>17</v>
      </c>
      <c r="W479" s="2">
        <f>Table11[[#This Row],[takeprofit]]-Table11[[#This Row],[stoploss]]</f>
        <v>-0.22</v>
      </c>
    </row>
    <row r="480" spans="1:23" x14ac:dyDescent="0.25">
      <c r="A480" s="2">
        <f>(Table11[[#This Row],[profit]] * 1.074 * 1000) - (Table11[[#This Row],[positions]] * 0.08)</f>
        <v>-30.25460000000086</v>
      </c>
      <c r="B480" s="2" t="s">
        <v>23</v>
      </c>
      <c r="C480" s="2">
        <v>744</v>
      </c>
      <c r="D480" s="2" t="s">
        <v>30</v>
      </c>
      <c r="E480" s="2">
        <v>0.06</v>
      </c>
      <c r="F480" s="2">
        <v>0.11</v>
      </c>
      <c r="G480" s="2">
        <v>120</v>
      </c>
      <c r="H480" s="2">
        <v>780</v>
      </c>
      <c r="I480" s="2">
        <v>0.12</v>
      </c>
      <c r="J480" s="2">
        <v>205</v>
      </c>
      <c r="K480" s="2">
        <v>-1.29000000000008E-2</v>
      </c>
      <c r="L480" s="2">
        <v>-1.32999999999999E-2</v>
      </c>
      <c r="M480" s="2">
        <v>0.517073170731707</v>
      </c>
      <c r="N480" s="2">
        <v>0.63414634146341498</v>
      </c>
      <c r="O480" s="3">
        <v>-6.2926829268296596E-5</v>
      </c>
      <c r="P480" s="2">
        <v>-4.1612903225809002E-4</v>
      </c>
      <c r="Q480" s="2">
        <v>6.6129032258064502</v>
      </c>
      <c r="R480" s="2">
        <v>0.38461538461538503</v>
      </c>
      <c r="S480" s="2">
        <v>104</v>
      </c>
      <c r="T480" s="2">
        <v>41</v>
      </c>
      <c r="U480" s="2">
        <v>116</v>
      </c>
      <c r="V480" s="2">
        <v>48</v>
      </c>
      <c r="W480" s="2">
        <f>Table11[[#This Row],[takeprofit]]-Table11[[#This Row],[stoploss]]</f>
        <v>-0.06</v>
      </c>
    </row>
    <row r="481" spans="1:23" x14ac:dyDescent="0.25">
      <c r="A481" s="2">
        <f>(Table11[[#This Row],[profit]] * 1.074 * 1000) - (Table11[[#This Row],[positions]] * 0.08)</f>
        <v>-30.815799999998504</v>
      </c>
      <c r="B481" s="2" t="s">
        <v>23</v>
      </c>
      <c r="C481" s="2">
        <v>744</v>
      </c>
      <c r="D481" s="2" t="s">
        <v>30</v>
      </c>
      <c r="E481" s="2">
        <v>0.27</v>
      </c>
      <c r="F481" s="2">
        <v>0.1</v>
      </c>
      <c r="G481" s="2">
        <v>180</v>
      </c>
      <c r="H481" s="2">
        <v>480</v>
      </c>
      <c r="I481" s="2">
        <v>0.1</v>
      </c>
      <c r="J481" s="2">
        <v>161</v>
      </c>
      <c r="K481" s="2">
        <v>-1.6699999999998601E-2</v>
      </c>
      <c r="L481" s="2">
        <v>-2.3799999999999401E-2</v>
      </c>
      <c r="M481" s="2">
        <v>0.50931677018633503</v>
      </c>
      <c r="N481" s="2">
        <v>0.39130434782608697</v>
      </c>
      <c r="O481" s="2">
        <v>-1.03726708074526E-4</v>
      </c>
      <c r="P481" s="2">
        <v>-5.3870967741930995E-4</v>
      </c>
      <c r="Q481" s="2">
        <v>5.1935483870967696</v>
      </c>
      <c r="R481" s="2">
        <v>0.41666666666666702</v>
      </c>
      <c r="S481" s="2">
        <v>158</v>
      </c>
      <c r="T481" s="2">
        <v>65</v>
      </c>
      <c r="U481" s="2">
        <v>19</v>
      </c>
      <c r="V481" s="2">
        <v>77</v>
      </c>
      <c r="W481" s="2">
        <f>Table11[[#This Row],[takeprofit]]-Table11[[#This Row],[stoploss]]</f>
        <v>0.17</v>
      </c>
    </row>
    <row r="482" spans="1:23" x14ac:dyDescent="0.25">
      <c r="A482" s="2">
        <f>(Table11[[#This Row],[profit]] * 1.074 * 1000) - (Table11[[#This Row],[positions]] * 0.08)</f>
        <v>-28.397800000000036</v>
      </c>
      <c r="B482" s="2" t="s">
        <v>23</v>
      </c>
      <c r="C482" s="2">
        <v>744</v>
      </c>
      <c r="D482" s="2" t="s">
        <v>30</v>
      </c>
      <c r="E482" s="2">
        <v>0.24</v>
      </c>
      <c r="F482" s="2">
        <v>0.21</v>
      </c>
      <c r="G482" s="2">
        <v>60</v>
      </c>
      <c r="H482" s="2">
        <v>900</v>
      </c>
      <c r="I482" s="2">
        <v>0.02</v>
      </c>
      <c r="J482" s="2">
        <v>359</v>
      </c>
      <c r="K482" s="2">
        <v>2.9999999999996701E-4</v>
      </c>
      <c r="L482" s="2">
        <v>-7.0000000000058904E-4</v>
      </c>
      <c r="M482" s="2">
        <v>0.47632311977715902</v>
      </c>
      <c r="N482" s="2">
        <v>0.26740947075208898</v>
      </c>
      <c r="O482" s="3">
        <v>8.3565459610018604E-7</v>
      </c>
      <c r="P482" s="3">
        <v>9.6774193548376398E-6</v>
      </c>
      <c r="Q482" s="2">
        <v>11.580645161290301</v>
      </c>
      <c r="R482" s="2">
        <v>0.61538461538461497</v>
      </c>
      <c r="S482" s="2">
        <v>33</v>
      </c>
      <c r="T482" s="2">
        <v>98</v>
      </c>
      <c r="U482" s="2">
        <v>12</v>
      </c>
      <c r="V482" s="2">
        <v>249</v>
      </c>
      <c r="W482" s="2">
        <f>Table11[[#This Row],[takeprofit]]-Table11[[#This Row],[stoploss]]</f>
        <v>0.22</v>
      </c>
    </row>
    <row r="483" spans="1:23" x14ac:dyDescent="0.25">
      <c r="A483" s="2">
        <f>(Table11[[#This Row],[profit]] * 1.074 * 1000) - (Table11[[#This Row],[positions]] * 0.08)</f>
        <v>-31.851599999999571</v>
      </c>
      <c r="B483" s="2" t="s">
        <v>23</v>
      </c>
      <c r="C483" s="2">
        <v>744</v>
      </c>
      <c r="D483" s="2" t="s">
        <v>30</v>
      </c>
      <c r="E483" s="2">
        <v>0.25</v>
      </c>
      <c r="F483" s="2">
        <v>0.08</v>
      </c>
      <c r="G483" s="2">
        <v>210</v>
      </c>
      <c r="H483" s="2">
        <v>1140</v>
      </c>
      <c r="I483" s="2">
        <v>0.16</v>
      </c>
      <c r="J483" s="2">
        <v>84</v>
      </c>
      <c r="K483" s="2">
        <v>-2.3399999999999602E-2</v>
      </c>
      <c r="L483" s="2">
        <v>-2.60999999999998E-2</v>
      </c>
      <c r="M483" s="2">
        <v>0.452380952380952</v>
      </c>
      <c r="N483" s="2">
        <v>0.44047619047619002</v>
      </c>
      <c r="O483" s="2">
        <v>-2.7857142857142398E-4</v>
      </c>
      <c r="P483" s="2">
        <v>-7.5483870967740796E-4</v>
      </c>
      <c r="Q483" s="2">
        <v>2.7096774193548399</v>
      </c>
      <c r="R483" s="2">
        <v>0.46153846153846201</v>
      </c>
      <c r="S483" s="2">
        <v>270</v>
      </c>
      <c r="T483" s="2">
        <v>46</v>
      </c>
      <c r="U483" s="2">
        <v>12</v>
      </c>
      <c r="V483" s="2">
        <v>26</v>
      </c>
      <c r="W483" s="2">
        <f>Table11[[#This Row],[takeprofit]]-Table11[[#This Row],[stoploss]]</f>
        <v>0.09</v>
      </c>
    </row>
    <row r="484" spans="1:23" x14ac:dyDescent="0.25">
      <c r="A484" s="2">
        <f>(Table11[[#This Row],[profit]] * 1.074 * 1000) - (Table11[[#This Row],[positions]] * 0.08)</f>
        <v>-30.718199999999463</v>
      </c>
      <c r="B484" s="2" t="s">
        <v>23</v>
      </c>
      <c r="C484" s="2">
        <v>744</v>
      </c>
      <c r="D484" s="2" t="s">
        <v>30</v>
      </c>
      <c r="E484" s="2">
        <v>0.13</v>
      </c>
      <c r="F484" s="2">
        <v>0.12</v>
      </c>
      <c r="G484" s="2">
        <v>150</v>
      </c>
      <c r="H484" s="2">
        <v>240</v>
      </c>
      <c r="I484" s="2">
        <v>0.3</v>
      </c>
      <c r="J484" s="2">
        <v>192</v>
      </c>
      <c r="K484" s="2">
        <v>-1.4299999999999501E-2</v>
      </c>
      <c r="L484" s="2">
        <v>-1.4699999999999699E-2</v>
      </c>
      <c r="M484" s="2">
        <v>0.54166666666666696</v>
      </c>
      <c r="N484" s="2">
        <v>0.515625</v>
      </c>
      <c r="O484" s="3">
        <v>-7.4479166666664305E-5</v>
      </c>
      <c r="P484" s="2">
        <v>-4.6129032258063001E-4</v>
      </c>
      <c r="Q484" s="2">
        <v>6.1935483870967696</v>
      </c>
      <c r="R484" s="2">
        <v>0.58333333333333304</v>
      </c>
      <c r="S484" s="2">
        <v>187</v>
      </c>
      <c r="T484" s="2">
        <v>111</v>
      </c>
      <c r="U484" s="2">
        <v>65</v>
      </c>
      <c r="V484" s="2">
        <v>15</v>
      </c>
      <c r="W484" s="2">
        <f>Table11[[#This Row],[takeprofit]]-Table11[[#This Row],[stoploss]]</f>
        <v>-0.16999999999999998</v>
      </c>
    </row>
    <row r="485" spans="1:23" x14ac:dyDescent="0.25">
      <c r="A485" s="2">
        <f>(Table11[[#This Row],[profit]] * 1.074 * 1000) - (Table11[[#This Row],[positions]] * 0.08)</f>
        <v>-30.773000000001183</v>
      </c>
      <c r="B485" s="2" t="s">
        <v>23</v>
      </c>
      <c r="C485" s="2">
        <v>744</v>
      </c>
      <c r="D485" s="2" t="s">
        <v>30</v>
      </c>
      <c r="E485" s="2">
        <v>0.15</v>
      </c>
      <c r="F485" s="2">
        <v>0.08</v>
      </c>
      <c r="G485" s="2">
        <v>150</v>
      </c>
      <c r="H485" s="2">
        <v>240</v>
      </c>
      <c r="I485" s="2">
        <v>0.25</v>
      </c>
      <c r="J485" s="2">
        <v>190</v>
      </c>
      <c r="K485" s="2">
        <v>-1.4500000000001101E-2</v>
      </c>
      <c r="L485" s="2">
        <v>-1.49000000000012E-2</v>
      </c>
      <c r="M485" s="2">
        <v>0.557894736842105</v>
      </c>
      <c r="N485" s="2">
        <v>0.50526315789473697</v>
      </c>
      <c r="O485" s="3">
        <v>-7.6315789473689795E-5</v>
      </c>
      <c r="P485" s="2">
        <v>-4.67741935483905E-4</v>
      </c>
      <c r="Q485" s="2">
        <v>6.1290322580645196</v>
      </c>
      <c r="R485" s="2">
        <v>0.5</v>
      </c>
      <c r="S485" s="2">
        <v>190</v>
      </c>
      <c r="T485" s="2">
        <v>115</v>
      </c>
      <c r="U485" s="2">
        <v>52</v>
      </c>
      <c r="V485" s="2">
        <v>22</v>
      </c>
      <c r="W485" s="2">
        <f>Table11[[#This Row],[takeprofit]]-Table11[[#This Row],[stoploss]]</f>
        <v>-0.1</v>
      </c>
    </row>
    <row r="486" spans="1:23" x14ac:dyDescent="0.25">
      <c r="A486" s="2">
        <f>(Table11[[#This Row],[profit]] * 1.074 * 1000) - (Table11[[#This Row],[positions]] * 0.08)</f>
        <v>-28.074399999996935</v>
      </c>
      <c r="B486" s="2" t="s">
        <v>23</v>
      </c>
      <c r="C486" s="2">
        <v>744</v>
      </c>
      <c r="D486" s="2" t="s">
        <v>30</v>
      </c>
      <c r="E486" s="2">
        <v>0.16</v>
      </c>
      <c r="F486" s="2">
        <v>0.08</v>
      </c>
      <c r="G486" s="2">
        <v>150</v>
      </c>
      <c r="H486" s="2">
        <v>60</v>
      </c>
      <c r="I486" s="2">
        <v>7.0000000000000007E-2</v>
      </c>
      <c r="J486" s="2">
        <v>410</v>
      </c>
      <c r="K486" s="2">
        <v>4.4000000000028504E-3</v>
      </c>
      <c r="L486" s="2">
        <v>-2.4099999999997099E-2</v>
      </c>
      <c r="M486" s="2">
        <v>0.51219512195121997</v>
      </c>
      <c r="N486" s="2">
        <v>0.36341463414634101</v>
      </c>
      <c r="O486" s="3">
        <v>1.0731707317080101E-5</v>
      </c>
      <c r="P486" s="2">
        <v>1.4193548387105999E-4</v>
      </c>
      <c r="Q486" s="2">
        <v>13.2258064516129</v>
      </c>
      <c r="R486" s="2">
        <v>0.41666666666666702</v>
      </c>
      <c r="S486" s="2">
        <v>92</v>
      </c>
      <c r="T486" s="2">
        <v>73</v>
      </c>
      <c r="U486" s="2">
        <v>93</v>
      </c>
      <c r="V486" s="2">
        <v>243</v>
      </c>
      <c r="W486" s="2">
        <f>Table11[[#This Row],[takeprofit]]-Table11[[#This Row],[stoploss]]</f>
        <v>0.09</v>
      </c>
    </row>
    <row r="487" spans="1:23" x14ac:dyDescent="0.25">
      <c r="A487" s="2">
        <f>(Table11[[#This Row],[profit]] * 1.074 * 1000) - (Table11[[#This Row],[positions]] * 0.08)</f>
        <v>-28.886600000000371</v>
      </c>
      <c r="B487" s="2" t="s">
        <v>23</v>
      </c>
      <c r="C487" s="2">
        <v>744</v>
      </c>
      <c r="D487" s="2" t="s">
        <v>30</v>
      </c>
      <c r="E487" s="2">
        <v>0.11</v>
      </c>
      <c r="F487" s="2">
        <v>0.15</v>
      </c>
      <c r="G487" s="2">
        <v>210</v>
      </c>
      <c r="H487" s="2">
        <v>240</v>
      </c>
      <c r="I487" s="2">
        <v>7.0000000000000007E-2</v>
      </c>
      <c r="J487" s="2">
        <v>349</v>
      </c>
      <c r="K487" s="2">
        <v>-9.0000000000034497E-4</v>
      </c>
      <c r="L487" s="2">
        <v>-1.1100000000000301E-2</v>
      </c>
      <c r="M487" s="2">
        <v>0.57593123209169095</v>
      </c>
      <c r="N487" s="2">
        <v>0.41547277936962801</v>
      </c>
      <c r="O487" s="3">
        <v>-2.57879656160557E-6</v>
      </c>
      <c r="P487" s="3">
        <v>-2.90322580645273E-5</v>
      </c>
      <c r="Q487" s="2">
        <v>11.258064516129</v>
      </c>
      <c r="R487" s="2">
        <v>0.66666666666666696</v>
      </c>
      <c r="S487" s="2">
        <v>79</v>
      </c>
      <c r="T487" s="2">
        <v>24</v>
      </c>
      <c r="U487" s="2">
        <v>130</v>
      </c>
      <c r="V487" s="2">
        <v>194</v>
      </c>
      <c r="W487" s="2">
        <f>Table11[[#This Row],[takeprofit]]-Table11[[#This Row],[stoploss]]</f>
        <v>3.9999999999999994E-2</v>
      </c>
    </row>
    <row r="488" spans="1:23" x14ac:dyDescent="0.25">
      <c r="A488" s="2">
        <f>(Table11[[#This Row],[profit]] * 1.074 * 1000) - (Table11[[#This Row],[positions]] * 0.08)</f>
        <v>-28.455800000000387</v>
      </c>
      <c r="B488" s="2" t="s">
        <v>23</v>
      </c>
      <c r="C488" s="2">
        <v>744</v>
      </c>
      <c r="D488" s="2" t="s">
        <v>30</v>
      </c>
      <c r="E488" s="2">
        <v>0.23</v>
      </c>
      <c r="F488" s="2">
        <v>0.1</v>
      </c>
      <c r="G488" s="2">
        <v>60</v>
      </c>
      <c r="H488" s="2">
        <v>240</v>
      </c>
      <c r="I488" s="2">
        <v>0.05</v>
      </c>
      <c r="J488" s="2">
        <v>400</v>
      </c>
      <c r="K488" s="2">
        <v>3.29999999999964E-3</v>
      </c>
      <c r="L488" s="2">
        <v>-5.8000000000013596E-3</v>
      </c>
      <c r="M488" s="2">
        <v>0.51</v>
      </c>
      <c r="N488" s="2">
        <v>0.39500000000000002</v>
      </c>
      <c r="O488" s="3">
        <v>8.2499999999990892E-6</v>
      </c>
      <c r="P488" s="2">
        <v>1.06451612903214E-4</v>
      </c>
      <c r="Q488" s="2">
        <v>12.9032258064516</v>
      </c>
      <c r="R488" s="2">
        <v>0.41666666666666702</v>
      </c>
      <c r="S488" s="2">
        <v>52</v>
      </c>
      <c r="T488" s="2">
        <v>185</v>
      </c>
      <c r="U488" s="2">
        <v>18</v>
      </c>
      <c r="V488" s="2">
        <v>197</v>
      </c>
      <c r="W488" s="2">
        <f>Table11[[#This Row],[takeprofit]]-Table11[[#This Row],[stoploss]]</f>
        <v>0.18</v>
      </c>
    </row>
    <row r="489" spans="1:23" x14ac:dyDescent="0.25">
      <c r="A489" s="2">
        <f>(Table11[[#This Row],[profit]] * 1.074 * 1000) - (Table11[[#This Row],[positions]] * 0.08)</f>
        <v>-26.756800000003867</v>
      </c>
      <c r="B489" s="2" t="s">
        <v>23</v>
      </c>
      <c r="C489" s="2">
        <v>744</v>
      </c>
      <c r="D489" s="2" t="s">
        <v>30</v>
      </c>
      <c r="E489" s="2">
        <v>0.03</v>
      </c>
      <c r="F489" s="2">
        <v>0.1</v>
      </c>
      <c r="G489" s="2">
        <v>90</v>
      </c>
      <c r="H489" s="2">
        <v>180</v>
      </c>
      <c r="I489" s="2">
        <v>0.1</v>
      </c>
      <c r="J489" s="2">
        <v>560</v>
      </c>
      <c r="K489" s="2">
        <v>1.6799999999996401E-2</v>
      </c>
      <c r="L489" s="2">
        <v>-5.1000000000021002E-3</v>
      </c>
      <c r="M489" s="2">
        <v>0.54464285714285698</v>
      </c>
      <c r="N489" s="2">
        <v>0.69821428571428601</v>
      </c>
      <c r="O489" s="3">
        <v>2.9999999999993499E-5</v>
      </c>
      <c r="P489" s="2">
        <v>5.4193548387085095E-4</v>
      </c>
      <c r="Q489" s="2">
        <v>18.064516129032299</v>
      </c>
      <c r="R489" s="2">
        <v>0.66666666666666696</v>
      </c>
      <c r="S489" s="2">
        <v>38</v>
      </c>
      <c r="T489" s="2">
        <v>61</v>
      </c>
      <c r="U489" s="2">
        <v>381</v>
      </c>
      <c r="V489" s="2">
        <v>117</v>
      </c>
      <c r="W489" s="2">
        <f>Table11[[#This Row],[takeprofit]]-Table11[[#This Row],[stoploss]]</f>
        <v>-7.0000000000000007E-2</v>
      </c>
    </row>
    <row r="490" spans="1:23" x14ac:dyDescent="0.25">
      <c r="A490" s="2">
        <f>(Table11[[#This Row],[profit]] * 1.074 * 1000) - (Table11[[#This Row],[positions]] * 0.08)</f>
        <v>-28.385600000002093</v>
      </c>
      <c r="B490" s="2" t="s">
        <v>23</v>
      </c>
      <c r="C490" s="2">
        <v>744</v>
      </c>
      <c r="D490" s="2" t="s">
        <v>30</v>
      </c>
      <c r="E490" s="2">
        <v>0.25</v>
      </c>
      <c r="F490" s="2">
        <v>0.18</v>
      </c>
      <c r="G490" s="2">
        <v>30</v>
      </c>
      <c r="H490" s="2">
        <v>300</v>
      </c>
      <c r="I490" s="2">
        <v>0.17</v>
      </c>
      <c r="J490" s="2">
        <v>430</v>
      </c>
      <c r="K490" s="2">
        <v>5.5999999999980501E-3</v>
      </c>
      <c r="L490" s="2">
        <v>-1.32999999999999E-2</v>
      </c>
      <c r="M490" s="2">
        <v>0.52558139534883697</v>
      </c>
      <c r="N490" s="2">
        <v>0.46976744186046498</v>
      </c>
      <c r="O490" s="3">
        <v>1.3023255813949E-5</v>
      </c>
      <c r="P490" s="2">
        <v>1.8064516129026001E-4</v>
      </c>
      <c r="Q490" s="2">
        <v>13.8709677419355</v>
      </c>
      <c r="R490" s="2">
        <v>0.5</v>
      </c>
      <c r="S490" s="2">
        <v>55</v>
      </c>
      <c r="T490" s="2">
        <v>406</v>
      </c>
      <c r="U490" s="2">
        <v>7</v>
      </c>
      <c r="V490" s="2">
        <v>17</v>
      </c>
      <c r="W490" s="2">
        <f>Table11[[#This Row],[takeprofit]]-Table11[[#This Row],[stoploss]]</f>
        <v>7.9999999999999988E-2</v>
      </c>
    </row>
    <row r="491" spans="1:23" x14ac:dyDescent="0.25">
      <c r="A491" s="2">
        <f>(Table11[[#This Row],[profit]] * 1.074 * 1000) - (Table11[[#This Row],[positions]] * 0.08)</f>
        <v>-32.366599999998286</v>
      </c>
      <c r="B491" s="2" t="s">
        <v>23</v>
      </c>
      <c r="C491" s="2">
        <v>744</v>
      </c>
      <c r="D491" s="2" t="s">
        <v>30</v>
      </c>
      <c r="E491" s="2">
        <v>0.2</v>
      </c>
      <c r="F491" s="2">
        <v>0.12</v>
      </c>
      <c r="G491" s="2">
        <v>150</v>
      </c>
      <c r="H491" s="2">
        <v>720</v>
      </c>
      <c r="I491" s="2">
        <v>0.27</v>
      </c>
      <c r="J491" s="2">
        <v>124</v>
      </c>
      <c r="K491" s="2">
        <v>-2.0899999999998399E-2</v>
      </c>
      <c r="L491" s="2">
        <v>-2.0899999999998399E-2</v>
      </c>
      <c r="M491" s="2">
        <v>0.5</v>
      </c>
      <c r="N491" s="2">
        <v>0.5</v>
      </c>
      <c r="O491" s="2">
        <v>-1.68548387096761E-4</v>
      </c>
      <c r="P491" s="2">
        <v>-6.7419354838704401E-4</v>
      </c>
      <c r="Q491" s="2">
        <v>4</v>
      </c>
      <c r="R491" s="2">
        <v>0.46153846153846201</v>
      </c>
      <c r="S491" s="2">
        <v>236</v>
      </c>
      <c r="T491" s="2">
        <v>90</v>
      </c>
      <c r="U491" s="2">
        <v>22</v>
      </c>
      <c r="V491" s="2">
        <v>12</v>
      </c>
      <c r="W491" s="2">
        <f>Table11[[#This Row],[takeprofit]]-Table11[[#This Row],[stoploss]]</f>
        <v>-7.0000000000000007E-2</v>
      </c>
    </row>
    <row r="492" spans="1:23" x14ac:dyDescent="0.25">
      <c r="A492" s="2">
        <f>(Table11[[#This Row],[profit]] * 1.074 * 1000) - (Table11[[#This Row],[positions]] * 0.08)</f>
        <v>-32.547399999998603</v>
      </c>
      <c r="B492" s="2" t="s">
        <v>23</v>
      </c>
      <c r="C492" s="2">
        <v>744</v>
      </c>
      <c r="D492" s="2" t="s">
        <v>30</v>
      </c>
      <c r="E492" s="2">
        <v>0.26</v>
      </c>
      <c r="F492" s="2">
        <v>0.13</v>
      </c>
      <c r="G492" s="2">
        <v>150</v>
      </c>
      <c r="H492" s="2">
        <v>600</v>
      </c>
      <c r="I492" s="2">
        <v>0.31</v>
      </c>
      <c r="J492" s="2">
        <v>137</v>
      </c>
      <c r="K492" s="2">
        <v>-2.0099999999998699E-2</v>
      </c>
      <c r="L492" s="2">
        <v>-2.0099999999998699E-2</v>
      </c>
      <c r="M492" s="2">
        <v>0.50364963503649596</v>
      </c>
      <c r="N492" s="2">
        <v>0.51094890510948898</v>
      </c>
      <c r="O492" s="2">
        <v>-1.4671532846714401E-4</v>
      </c>
      <c r="P492" s="2">
        <v>-6.4838709677415103E-4</v>
      </c>
      <c r="Q492" s="2">
        <v>4.4193548387096797</v>
      </c>
      <c r="R492" s="2">
        <v>0.46153846153846201</v>
      </c>
      <c r="S492" s="2">
        <v>236</v>
      </c>
      <c r="T492" s="2">
        <v>114</v>
      </c>
      <c r="U492" s="2">
        <v>15</v>
      </c>
      <c r="V492" s="2">
        <v>8</v>
      </c>
      <c r="W492" s="2">
        <f>Table11[[#This Row],[takeprofit]]-Table11[[#This Row],[stoploss]]</f>
        <v>-4.9999999999999989E-2</v>
      </c>
    </row>
    <row r="493" spans="1:23" x14ac:dyDescent="0.25">
      <c r="A493" s="2">
        <f>(Table11[[#This Row],[profit]] * 1.074 * 1000) - (Table11[[#This Row],[positions]] * 0.08)</f>
        <v>-30.74759999999841</v>
      </c>
      <c r="B493" s="2" t="s">
        <v>23</v>
      </c>
      <c r="C493" s="2">
        <v>744</v>
      </c>
      <c r="D493" s="2" t="s">
        <v>30</v>
      </c>
      <c r="E493" s="2">
        <v>0.15</v>
      </c>
      <c r="F493" s="2">
        <v>0.19</v>
      </c>
      <c r="G493" s="2">
        <v>90</v>
      </c>
      <c r="H493" s="2">
        <v>900</v>
      </c>
      <c r="I493" s="2">
        <v>0.04</v>
      </c>
      <c r="J493" s="2">
        <v>285</v>
      </c>
      <c r="K493" s="2">
        <v>-7.3999999999985197E-3</v>
      </c>
      <c r="L493" s="2">
        <v>-7.3999999999985197E-3</v>
      </c>
      <c r="M493" s="2">
        <v>0.46315789473684199</v>
      </c>
      <c r="N493" s="2">
        <v>0.326315789473684</v>
      </c>
      <c r="O493" s="3">
        <v>-2.5964912280696601E-5</v>
      </c>
      <c r="P493" s="2">
        <v>-2.3870967741930699E-4</v>
      </c>
      <c r="Q493" s="2">
        <v>9.1935483870967705</v>
      </c>
      <c r="R493" s="2">
        <v>0.66666666666666696</v>
      </c>
      <c r="S493" s="2">
        <v>59</v>
      </c>
      <c r="T493" s="2">
        <v>63</v>
      </c>
      <c r="U493" s="2">
        <v>44</v>
      </c>
      <c r="V493" s="2">
        <v>178</v>
      </c>
      <c r="W493" s="2">
        <f>Table11[[#This Row],[takeprofit]]-Table11[[#This Row],[stoploss]]</f>
        <v>0.10999999999999999</v>
      </c>
    </row>
    <row r="494" spans="1:23" x14ac:dyDescent="0.25">
      <c r="A494" s="2">
        <f>(Table11[[#This Row],[profit]] * 1.074 * 1000) - (Table11[[#This Row],[positions]] * 0.08)</f>
        <v>-31.213400000000355</v>
      </c>
      <c r="B494" s="2" t="s">
        <v>23</v>
      </c>
      <c r="C494" s="2">
        <v>744</v>
      </c>
      <c r="D494" s="2" t="s">
        <v>30</v>
      </c>
      <c r="E494" s="2">
        <v>0.15</v>
      </c>
      <c r="F494" s="2">
        <v>0.15</v>
      </c>
      <c r="G494" s="2">
        <v>150</v>
      </c>
      <c r="H494" s="2">
        <v>780</v>
      </c>
      <c r="I494" s="2">
        <v>0.04</v>
      </c>
      <c r="J494" s="2">
        <v>268</v>
      </c>
      <c r="K494" s="2">
        <v>-9.10000000000033E-3</v>
      </c>
      <c r="L494" s="2">
        <v>-9.7000000000002605E-3</v>
      </c>
      <c r="M494" s="2">
        <v>0.50373134328358204</v>
      </c>
      <c r="N494" s="2">
        <v>0.28358208955223901</v>
      </c>
      <c r="O494" s="3">
        <v>-3.3955223880598199E-5</v>
      </c>
      <c r="P494" s="2">
        <v>-2.9354838709678499E-4</v>
      </c>
      <c r="Q494" s="2">
        <v>8.6451612903225801</v>
      </c>
      <c r="R494" s="2">
        <v>0.58333333333333304</v>
      </c>
      <c r="S494" s="2">
        <v>77</v>
      </c>
      <c r="T494" s="2">
        <v>40</v>
      </c>
      <c r="U494" s="2">
        <v>46</v>
      </c>
      <c r="V494" s="2">
        <v>182</v>
      </c>
      <c r="W494" s="2">
        <f>Table11[[#This Row],[takeprofit]]-Table11[[#This Row],[stoploss]]</f>
        <v>0.10999999999999999</v>
      </c>
    </row>
    <row r="495" spans="1:23" x14ac:dyDescent="0.25">
      <c r="A495" s="2">
        <f>(Table11[[#This Row],[profit]] * 1.074 * 1000) - (Table11[[#This Row],[positions]] * 0.08)</f>
        <v>-30.392400000001128</v>
      </c>
      <c r="B495" s="2" t="s">
        <v>23</v>
      </c>
      <c r="C495" s="2">
        <v>744</v>
      </c>
      <c r="D495" s="2" t="s">
        <v>30</v>
      </c>
      <c r="E495" s="2">
        <v>0.13</v>
      </c>
      <c r="F495" s="2">
        <v>0.11</v>
      </c>
      <c r="G495" s="2">
        <v>180</v>
      </c>
      <c r="H495" s="2">
        <v>60</v>
      </c>
      <c r="I495" s="2">
        <v>0.1</v>
      </c>
      <c r="J495" s="2">
        <v>345</v>
      </c>
      <c r="K495" s="2">
        <v>-2.6000000000010498E-3</v>
      </c>
      <c r="L495" s="2">
        <v>-3.8300000000002901E-2</v>
      </c>
      <c r="M495" s="2">
        <v>0.54782608695652202</v>
      </c>
      <c r="N495" s="2">
        <v>0.44057971014492803</v>
      </c>
      <c r="O495" s="3">
        <v>-7.5362318840609999E-6</v>
      </c>
      <c r="P495" s="3">
        <v>-8.3870967741969197E-5</v>
      </c>
      <c r="Q495" s="2">
        <v>11.1290322580645</v>
      </c>
      <c r="R495" s="2">
        <v>0.5</v>
      </c>
      <c r="S495" s="2">
        <v>101</v>
      </c>
      <c r="T495" s="2">
        <v>63</v>
      </c>
      <c r="U495" s="2">
        <v>122</v>
      </c>
      <c r="V495" s="2">
        <v>159</v>
      </c>
      <c r="W495" s="2">
        <f>Table11[[#This Row],[takeprofit]]-Table11[[#This Row],[stoploss]]</f>
        <v>0.03</v>
      </c>
    </row>
    <row r="496" spans="1:23" x14ac:dyDescent="0.25">
      <c r="A496" s="2">
        <f>(Table11[[#This Row],[profit]] * 1.074 * 1000) - (Table11[[#This Row],[positions]] * 0.08)</f>
        <v>-31.174999999999109</v>
      </c>
      <c r="B496" s="2" t="s">
        <v>23</v>
      </c>
      <c r="C496" s="2">
        <v>744</v>
      </c>
      <c r="D496" s="2" t="s">
        <v>30</v>
      </c>
      <c r="E496" s="2">
        <v>0.25</v>
      </c>
      <c r="F496" s="2">
        <v>0.19</v>
      </c>
      <c r="G496" s="2">
        <v>150</v>
      </c>
      <c r="H496" s="2">
        <v>960</v>
      </c>
      <c r="I496" s="2">
        <v>0.02</v>
      </c>
      <c r="J496" s="2">
        <v>289</v>
      </c>
      <c r="K496" s="2">
        <v>-7.4999999999991697E-3</v>
      </c>
      <c r="L496" s="2">
        <v>-9.3999999999996291E-3</v>
      </c>
      <c r="M496" s="2">
        <v>0.47058823529411797</v>
      </c>
      <c r="N496" s="2">
        <v>0.19377162629757799</v>
      </c>
      <c r="O496" s="3">
        <v>-2.5951557093422699E-5</v>
      </c>
      <c r="P496" s="2">
        <v>-2.4193548387094099E-4</v>
      </c>
      <c r="Q496" s="2">
        <v>9.32258064516129</v>
      </c>
      <c r="R496" s="2">
        <v>0.58333333333333304</v>
      </c>
      <c r="S496" s="2">
        <v>49</v>
      </c>
      <c r="T496" s="2">
        <v>40</v>
      </c>
      <c r="U496" s="2">
        <v>19</v>
      </c>
      <c r="V496" s="2">
        <v>230</v>
      </c>
      <c r="W496" s="2">
        <f>Table11[[#This Row],[takeprofit]]-Table11[[#This Row],[stoploss]]</f>
        <v>0.23</v>
      </c>
    </row>
    <row r="497" spans="1:23" x14ac:dyDescent="0.25">
      <c r="A497" s="2">
        <f>(Table11[[#This Row],[profit]] * 1.074 * 1000) - (Table11[[#This Row],[positions]] * 0.08)</f>
        <v>-29.423399999999738</v>
      </c>
      <c r="B497" s="2" t="s">
        <v>23</v>
      </c>
      <c r="C497" s="2">
        <v>744</v>
      </c>
      <c r="D497" s="2" t="s">
        <v>30</v>
      </c>
      <c r="E497" s="2">
        <v>0.22</v>
      </c>
      <c r="F497" s="2">
        <v>0.11</v>
      </c>
      <c r="G497" s="2">
        <v>60</v>
      </c>
      <c r="H497" s="2">
        <v>180</v>
      </c>
      <c r="I497" s="2">
        <v>0.06</v>
      </c>
      <c r="J497" s="2">
        <v>447</v>
      </c>
      <c r="K497" s="2">
        <v>5.9000000000002401E-3</v>
      </c>
      <c r="L497" s="2">
        <v>-1.10999999999999E-2</v>
      </c>
      <c r="M497" s="2">
        <v>0.50335570469798696</v>
      </c>
      <c r="N497" s="2">
        <v>0.413870246085011</v>
      </c>
      <c r="O497" s="3">
        <v>1.3199105145414401E-5</v>
      </c>
      <c r="P497" s="2">
        <v>1.90322580645169E-4</v>
      </c>
      <c r="Q497" s="2">
        <v>14.419354838709699</v>
      </c>
      <c r="R497" s="2">
        <v>0.5</v>
      </c>
      <c r="S497" s="2">
        <v>53</v>
      </c>
      <c r="T497" s="2">
        <v>226</v>
      </c>
      <c r="U497" s="2">
        <v>24</v>
      </c>
      <c r="V497" s="2">
        <v>197</v>
      </c>
      <c r="W497" s="2">
        <f>Table11[[#This Row],[takeprofit]]-Table11[[#This Row],[stoploss]]</f>
        <v>0.16</v>
      </c>
    </row>
    <row r="498" spans="1:23" x14ac:dyDescent="0.25">
      <c r="A498" s="2">
        <f>(Table11[[#This Row],[profit]] * 1.074 * 1000) - (Table11[[#This Row],[positions]] * 0.08)</f>
        <v>-27.184000000003756</v>
      </c>
      <c r="B498" s="2" t="s">
        <v>23</v>
      </c>
      <c r="C498" s="2">
        <v>744</v>
      </c>
      <c r="D498" s="2" t="s">
        <v>30</v>
      </c>
      <c r="E498" s="2">
        <v>0.03</v>
      </c>
      <c r="F498" s="2">
        <v>0.13</v>
      </c>
      <c r="G498" s="2">
        <v>120</v>
      </c>
      <c r="H498" s="2">
        <v>120</v>
      </c>
      <c r="I498" s="2">
        <v>0.1</v>
      </c>
      <c r="J498" s="2">
        <v>662</v>
      </c>
      <c r="K498" s="2">
        <v>2.39999999999965E-2</v>
      </c>
      <c r="L498" s="2">
        <v>-6.5000000000019504E-3</v>
      </c>
      <c r="M498" s="2">
        <v>0.563444108761329</v>
      </c>
      <c r="N498" s="2">
        <v>0.71601208459214505</v>
      </c>
      <c r="O498" s="3">
        <v>3.6253776435040001E-5</v>
      </c>
      <c r="P498" s="2">
        <v>7.7419354838698302E-4</v>
      </c>
      <c r="Q498" s="2">
        <v>21.354838709677399</v>
      </c>
      <c r="R498" s="2">
        <v>0.5</v>
      </c>
      <c r="S498" s="2">
        <v>38</v>
      </c>
      <c r="T498" s="2">
        <v>46</v>
      </c>
      <c r="U498" s="2">
        <v>470</v>
      </c>
      <c r="V498" s="2">
        <v>145</v>
      </c>
      <c r="W498" s="2">
        <f>Table11[[#This Row],[takeprofit]]-Table11[[#This Row],[stoploss]]</f>
        <v>-7.0000000000000007E-2</v>
      </c>
    </row>
    <row r="499" spans="1:23" x14ac:dyDescent="0.25">
      <c r="A499" s="2">
        <f>(Table11[[#This Row],[profit]] * 1.074 * 1000) - (Table11[[#This Row],[positions]] * 0.08)</f>
        <v>-31.171600000001504</v>
      </c>
      <c r="B499" s="2" t="s">
        <v>23</v>
      </c>
      <c r="C499" s="2">
        <v>744</v>
      </c>
      <c r="D499" s="2" t="s">
        <v>30</v>
      </c>
      <c r="E499" s="2">
        <v>0.3</v>
      </c>
      <c r="F499" s="2">
        <v>0.12</v>
      </c>
      <c r="G499" s="2">
        <v>60</v>
      </c>
      <c r="H499" s="2">
        <v>360</v>
      </c>
      <c r="I499" s="2">
        <v>0.04</v>
      </c>
      <c r="J499" s="2">
        <v>344</v>
      </c>
      <c r="K499" s="2">
        <v>-3.4000000000014002E-3</v>
      </c>
      <c r="L499" s="2">
        <v>-8.9999999999996697E-3</v>
      </c>
      <c r="M499" s="2">
        <v>0.52906976744186096</v>
      </c>
      <c r="N499" s="2">
        <v>0.34302325581395299</v>
      </c>
      <c r="O499" s="3">
        <v>-9.8837209302366308E-6</v>
      </c>
      <c r="P499" s="2">
        <v>-1.09677419354884E-4</v>
      </c>
      <c r="Q499" s="2">
        <v>11.0967741935484</v>
      </c>
      <c r="R499" s="2">
        <v>0.41666666666666702</v>
      </c>
      <c r="S499" s="2">
        <v>49</v>
      </c>
      <c r="T499" s="2">
        <v>138</v>
      </c>
      <c r="U499" s="2">
        <v>8</v>
      </c>
      <c r="V499" s="2">
        <v>198</v>
      </c>
      <c r="W499" s="2">
        <f>Table11[[#This Row],[takeprofit]]-Table11[[#This Row],[stoploss]]</f>
        <v>0.26</v>
      </c>
    </row>
    <row r="500" spans="1:23" x14ac:dyDescent="0.25">
      <c r="A500" s="2">
        <f>(Table11[[#This Row],[profit]] * 1.074 * 1000) - (Table11[[#This Row],[positions]] * 0.08)</f>
        <v>-30.044800000000336</v>
      </c>
      <c r="B500" s="2" t="s">
        <v>23</v>
      </c>
      <c r="C500" s="2">
        <v>744</v>
      </c>
      <c r="D500" s="2" t="s">
        <v>30</v>
      </c>
      <c r="E500" s="2">
        <v>0.27</v>
      </c>
      <c r="F500" s="2">
        <v>0.17</v>
      </c>
      <c r="G500" s="2">
        <v>30</v>
      </c>
      <c r="H500" s="2">
        <v>420</v>
      </c>
      <c r="I500" s="2">
        <v>0.05</v>
      </c>
      <c r="J500" s="2">
        <v>440</v>
      </c>
      <c r="K500" s="2">
        <v>4.7999999999996899E-3</v>
      </c>
      <c r="L500" s="2">
        <v>-5.6000000000007199E-3</v>
      </c>
      <c r="M500" s="2">
        <v>0.55227272727272703</v>
      </c>
      <c r="N500" s="2">
        <v>0.42045454545454503</v>
      </c>
      <c r="O500" s="3">
        <v>1.0909090909090201E-5</v>
      </c>
      <c r="P500" s="2">
        <v>1.5483870967740901E-4</v>
      </c>
      <c r="Q500" s="2">
        <v>14.193548387096801</v>
      </c>
      <c r="R500" s="2">
        <v>0.58333333333333304</v>
      </c>
      <c r="S500" s="2">
        <v>35</v>
      </c>
      <c r="T500" s="2">
        <v>274</v>
      </c>
      <c r="U500" s="2">
        <v>6</v>
      </c>
      <c r="V500" s="2">
        <v>160</v>
      </c>
      <c r="W500" s="2">
        <f>Table11[[#This Row],[takeprofit]]-Table11[[#This Row],[stoploss]]</f>
        <v>0.22000000000000003</v>
      </c>
    </row>
    <row r="501" spans="1:23" x14ac:dyDescent="0.25">
      <c r="A501" s="2">
        <f>(Table11[[#This Row],[profit]] * 1.074 * 1000) - (Table11[[#This Row],[positions]] * 0.08)</f>
        <v>-30.067800000001576</v>
      </c>
      <c r="B501" s="2" t="s">
        <v>23</v>
      </c>
      <c r="C501" s="2">
        <v>744</v>
      </c>
      <c r="D501" s="2" t="s">
        <v>30</v>
      </c>
      <c r="E501" s="2">
        <v>0.21</v>
      </c>
      <c r="F501" s="2">
        <v>0.12</v>
      </c>
      <c r="G501" s="2">
        <v>60</v>
      </c>
      <c r="H501" s="2">
        <v>60</v>
      </c>
      <c r="I501" s="2">
        <v>0.25</v>
      </c>
      <c r="J501" s="2">
        <v>447</v>
      </c>
      <c r="K501" s="2">
        <v>5.2999999999985298E-3</v>
      </c>
      <c r="L501" s="2">
        <v>-9.5000000000011707E-3</v>
      </c>
      <c r="M501" s="2">
        <v>0.52125279642058198</v>
      </c>
      <c r="N501" s="2">
        <v>0.43400447427293098</v>
      </c>
      <c r="O501" s="3">
        <v>1.18568232662159E-5</v>
      </c>
      <c r="P501" s="2">
        <v>1.70967741935436E-4</v>
      </c>
      <c r="Q501" s="2">
        <v>14.419354838709699</v>
      </c>
      <c r="R501" s="2">
        <v>0.41666666666666702</v>
      </c>
      <c r="S501" s="2">
        <v>85</v>
      </c>
      <c r="T501" s="2">
        <v>405</v>
      </c>
      <c r="U501" s="2">
        <v>28</v>
      </c>
      <c r="V501" s="2">
        <v>14</v>
      </c>
      <c r="W501" s="2">
        <f>Table11[[#This Row],[takeprofit]]-Table11[[#This Row],[stoploss]]</f>
        <v>-4.0000000000000008E-2</v>
      </c>
    </row>
    <row r="502" spans="1:23" x14ac:dyDescent="0.25">
      <c r="A502" s="2">
        <f>(Table11[[#This Row],[profit]] * 1.074 * 1000) - (Table11[[#This Row],[positions]] * 0.08)</f>
        <v>-31.808399999999935</v>
      </c>
      <c r="B502" s="2" t="s">
        <v>23</v>
      </c>
      <c r="C502" s="2">
        <v>744</v>
      </c>
      <c r="D502" s="2" t="s">
        <v>30</v>
      </c>
      <c r="E502" s="2">
        <v>0.13</v>
      </c>
      <c r="F502" s="2">
        <v>0.11</v>
      </c>
      <c r="G502" s="2">
        <v>30</v>
      </c>
      <c r="H502" s="2">
        <v>1080</v>
      </c>
      <c r="I502" s="2">
        <v>0.03</v>
      </c>
      <c r="J502" s="2">
        <v>309</v>
      </c>
      <c r="K502" s="2">
        <v>-6.5999999999999401E-3</v>
      </c>
      <c r="L502" s="2">
        <v>-8.6000000000006106E-3</v>
      </c>
      <c r="M502" s="2">
        <v>0.44012944983818802</v>
      </c>
      <c r="N502" s="2">
        <v>0.35922330097087402</v>
      </c>
      <c r="O502" s="3">
        <v>-2.1359223300970701E-5</v>
      </c>
      <c r="P502" s="2">
        <v>-2.1290322580645E-4</v>
      </c>
      <c r="Q502" s="2">
        <v>9.9677419354838701</v>
      </c>
      <c r="R502" s="2">
        <v>0.61538461538461497</v>
      </c>
      <c r="S502" s="2">
        <v>34</v>
      </c>
      <c r="T502" s="2">
        <v>124</v>
      </c>
      <c r="U502" s="2">
        <v>25</v>
      </c>
      <c r="V502" s="2">
        <v>160</v>
      </c>
      <c r="W502" s="2">
        <f>Table11[[#This Row],[takeprofit]]-Table11[[#This Row],[stoploss]]</f>
        <v>0.1</v>
      </c>
    </row>
    <row r="503" spans="1:23" x14ac:dyDescent="0.25">
      <c r="A503" s="2">
        <f>(Table11[[#This Row],[profit]] * 1.074 * 1000) - (Table11[[#This Row],[positions]] * 0.08)</f>
        <v>-31.831399999997856</v>
      </c>
      <c r="B503" s="2" t="s">
        <v>23</v>
      </c>
      <c r="C503" s="2">
        <v>744</v>
      </c>
      <c r="D503" s="2" t="s">
        <v>30</v>
      </c>
      <c r="E503" s="2">
        <v>0.17</v>
      </c>
      <c r="F503" s="2">
        <v>0.17</v>
      </c>
      <c r="G503" s="2">
        <v>210</v>
      </c>
      <c r="H503" s="2">
        <v>360</v>
      </c>
      <c r="I503" s="2">
        <v>0.04</v>
      </c>
      <c r="J503" s="2">
        <v>316</v>
      </c>
      <c r="K503" s="2">
        <v>-6.0999999999980003E-3</v>
      </c>
      <c r="L503" s="2">
        <v>-7.5999999999985003E-3</v>
      </c>
      <c r="M503" s="2">
        <v>0.556962025316456</v>
      </c>
      <c r="N503" s="2">
        <v>0.262658227848101</v>
      </c>
      <c r="O503" s="3">
        <v>-1.9303797468348099E-5</v>
      </c>
      <c r="P503" s="2">
        <v>-1.9677419354832199E-4</v>
      </c>
      <c r="Q503" s="2">
        <v>10.193548387096801</v>
      </c>
      <c r="R503" s="2">
        <v>0.58333333333333304</v>
      </c>
      <c r="S503" s="2">
        <v>71</v>
      </c>
      <c r="T503" s="2">
        <v>29</v>
      </c>
      <c r="U503" s="2">
        <v>59</v>
      </c>
      <c r="V503" s="2">
        <v>228</v>
      </c>
      <c r="W503" s="2">
        <f>Table11[[#This Row],[takeprofit]]-Table11[[#This Row],[stoploss]]</f>
        <v>0.13</v>
      </c>
    </row>
    <row r="504" spans="1:23" x14ac:dyDescent="0.25">
      <c r="A504" s="2">
        <f>(Table11[[#This Row],[profit]] * 1.074 * 1000) - (Table11[[#This Row],[positions]] * 0.08)</f>
        <v>-33.30339999999925</v>
      </c>
      <c r="B504" s="2" t="s">
        <v>23</v>
      </c>
      <c r="C504" s="2">
        <v>744</v>
      </c>
      <c r="D504" s="2" t="s">
        <v>30</v>
      </c>
      <c r="E504" s="2">
        <v>0.19</v>
      </c>
      <c r="F504" s="2">
        <v>0.12</v>
      </c>
      <c r="G504" s="2">
        <v>60</v>
      </c>
      <c r="H504" s="2">
        <v>540</v>
      </c>
      <c r="I504" s="2">
        <v>0.18</v>
      </c>
      <c r="J504" s="2">
        <v>227</v>
      </c>
      <c r="K504" s="2">
        <v>-1.4099999999999301E-2</v>
      </c>
      <c r="L504" s="2">
        <v>-1.43999999999995E-2</v>
      </c>
      <c r="M504" s="2">
        <v>0.51982378854625599</v>
      </c>
      <c r="N504" s="2">
        <v>0.47136563876651999</v>
      </c>
      <c r="O504" s="3">
        <v>-6.2114537444931002E-5</v>
      </c>
      <c r="P504" s="2">
        <v>-4.5483870967739801E-4</v>
      </c>
      <c r="Q504" s="2">
        <v>7.32258064516129</v>
      </c>
      <c r="R504" s="2">
        <v>0.53846153846153799</v>
      </c>
      <c r="S504" s="2">
        <v>115</v>
      </c>
      <c r="T504" s="2">
        <v>190</v>
      </c>
      <c r="U504" s="2">
        <v>16</v>
      </c>
      <c r="V504" s="2">
        <v>21</v>
      </c>
      <c r="W504" s="2">
        <f>Table11[[#This Row],[takeprofit]]-Table11[[#This Row],[stoploss]]</f>
        <v>1.0000000000000009E-2</v>
      </c>
    </row>
    <row r="505" spans="1:23" x14ac:dyDescent="0.25">
      <c r="A505" s="2">
        <f>(Table11[[#This Row],[profit]] * 1.074 * 1000) - (Table11[[#This Row],[positions]] * 0.08)</f>
        <v>-34.524399999998714</v>
      </c>
      <c r="B505" s="2" t="s">
        <v>23</v>
      </c>
      <c r="C505" s="2">
        <v>744</v>
      </c>
      <c r="D505" s="2" t="s">
        <v>30</v>
      </c>
      <c r="E505" s="2">
        <v>0.25</v>
      </c>
      <c r="F505" s="2">
        <v>0.08</v>
      </c>
      <c r="G505" s="2">
        <v>180</v>
      </c>
      <c r="H505" s="2">
        <v>540</v>
      </c>
      <c r="I505" s="2">
        <v>0.09</v>
      </c>
      <c r="J505" s="2">
        <v>155</v>
      </c>
      <c r="K505" s="2">
        <v>-2.05999999999988E-2</v>
      </c>
      <c r="L505" s="2">
        <v>-2.05999999999988E-2</v>
      </c>
      <c r="M505" s="2">
        <v>0.51612903225806495</v>
      </c>
      <c r="N505" s="2">
        <v>0.36774193548387102</v>
      </c>
      <c r="O505" s="2">
        <v>-1.3290322580644399E-4</v>
      </c>
      <c r="P505" s="2">
        <v>-6.6451612903222098E-4</v>
      </c>
      <c r="Q505" s="2">
        <v>5</v>
      </c>
      <c r="R505" s="2">
        <v>0.33333333333333298</v>
      </c>
      <c r="S505" s="2">
        <v>152</v>
      </c>
      <c r="T505" s="2">
        <v>53</v>
      </c>
      <c r="U505" s="2">
        <v>20</v>
      </c>
      <c r="V505" s="2">
        <v>82</v>
      </c>
      <c r="W505" s="2">
        <f>Table11[[#This Row],[takeprofit]]-Table11[[#This Row],[stoploss]]</f>
        <v>0.16</v>
      </c>
    </row>
    <row r="506" spans="1:23" x14ac:dyDescent="0.25">
      <c r="A506" s="2">
        <f>(Table11[[#This Row],[profit]] * 1.074 * 1000) - (Table11[[#This Row],[positions]] * 0.08)</f>
        <v>-33.158599999998714</v>
      </c>
      <c r="B506" s="2" t="s">
        <v>23</v>
      </c>
      <c r="C506" s="2">
        <v>744</v>
      </c>
      <c r="D506" s="2" t="s">
        <v>30</v>
      </c>
      <c r="E506" s="2">
        <v>0.06</v>
      </c>
      <c r="F506" s="2">
        <v>0.14000000000000001</v>
      </c>
      <c r="G506" s="2">
        <v>150</v>
      </c>
      <c r="H506" s="2">
        <v>780</v>
      </c>
      <c r="I506" s="2">
        <v>0.05</v>
      </c>
      <c r="J506" s="2">
        <v>295</v>
      </c>
      <c r="K506" s="2">
        <v>-8.8999999999987995E-3</v>
      </c>
      <c r="L506" s="2">
        <v>-9.7999999999991393E-3</v>
      </c>
      <c r="M506" s="2">
        <v>0.528813559322034</v>
      </c>
      <c r="N506" s="2">
        <v>0.47457627118644102</v>
      </c>
      <c r="O506" s="3">
        <v>-3.0169491525419699E-5</v>
      </c>
      <c r="P506" s="2">
        <v>-2.8709677419351E-4</v>
      </c>
      <c r="Q506" s="2">
        <v>9.5161290322580605</v>
      </c>
      <c r="R506" s="2">
        <v>0.46153846153846201</v>
      </c>
      <c r="S506" s="2">
        <v>57</v>
      </c>
      <c r="T506" s="2">
        <v>16</v>
      </c>
      <c r="U506" s="2">
        <v>130</v>
      </c>
      <c r="V506" s="2">
        <v>149</v>
      </c>
      <c r="W506" s="2">
        <f>Table11[[#This Row],[takeprofit]]-Table11[[#This Row],[stoploss]]</f>
        <v>9.999999999999995E-3</v>
      </c>
    </row>
    <row r="507" spans="1:23" x14ac:dyDescent="0.25">
      <c r="A507" s="2">
        <f>(Table11[[#This Row],[profit]] * 1.074 * 1000) - (Table11[[#This Row],[positions]] * 0.08)</f>
        <v>-34.817999999998712</v>
      </c>
      <c r="B507" s="2" t="s">
        <v>23</v>
      </c>
      <c r="C507" s="2">
        <v>744</v>
      </c>
      <c r="D507" s="2" t="s">
        <v>30</v>
      </c>
      <c r="E507" s="2">
        <v>0.25</v>
      </c>
      <c r="F507" s="2">
        <v>0.13</v>
      </c>
      <c r="G507" s="2">
        <v>150</v>
      </c>
      <c r="H507" s="2">
        <v>720</v>
      </c>
      <c r="I507" s="2">
        <v>0.05</v>
      </c>
      <c r="J507" s="2">
        <v>207</v>
      </c>
      <c r="K507" s="2">
        <v>-1.6999999999998801E-2</v>
      </c>
      <c r="L507" s="2">
        <v>-1.6999999999998801E-2</v>
      </c>
      <c r="M507" s="2">
        <v>0.51690821256038599</v>
      </c>
      <c r="N507" s="2">
        <v>0.31400966183574902</v>
      </c>
      <c r="O507" s="3">
        <v>-8.2125603864728502E-5</v>
      </c>
      <c r="P507" s="2">
        <v>-5.4838709677415499E-4</v>
      </c>
      <c r="Q507" s="2">
        <v>6.67741935483871</v>
      </c>
      <c r="R507" s="2">
        <v>0.61538461538461497</v>
      </c>
      <c r="S507" s="2">
        <v>101</v>
      </c>
      <c r="T507" s="2">
        <v>53</v>
      </c>
      <c r="U507" s="2">
        <v>20</v>
      </c>
      <c r="V507" s="2">
        <v>134</v>
      </c>
      <c r="W507" s="2">
        <f>Table11[[#This Row],[takeprofit]]-Table11[[#This Row],[stoploss]]</f>
        <v>0.2</v>
      </c>
    </row>
    <row r="508" spans="1:23" x14ac:dyDescent="0.25">
      <c r="A508" s="2">
        <f>(Table11[[#This Row],[profit]] * 1.074 * 1000) - (Table11[[#This Row],[positions]] * 0.08)</f>
        <v>-33.629800000000046</v>
      </c>
      <c r="B508" s="2" t="s">
        <v>23</v>
      </c>
      <c r="C508" s="2">
        <v>744</v>
      </c>
      <c r="D508" s="2" t="s">
        <v>30</v>
      </c>
      <c r="E508" s="2">
        <v>0.31</v>
      </c>
      <c r="F508" s="2">
        <v>0.1</v>
      </c>
      <c r="G508" s="2">
        <v>30</v>
      </c>
      <c r="H508" s="2">
        <v>960</v>
      </c>
      <c r="I508" s="2">
        <v>0.03</v>
      </c>
      <c r="J508" s="2">
        <v>317</v>
      </c>
      <c r="K508" s="2">
        <v>-7.7000000000000401E-3</v>
      </c>
      <c r="L508" s="2">
        <v>-1.1800000000000701E-2</v>
      </c>
      <c r="M508" s="2">
        <v>0.44794952681388001</v>
      </c>
      <c r="N508" s="2">
        <v>0.35015772870662498</v>
      </c>
      <c r="O508" s="3">
        <v>-2.42902208201894E-5</v>
      </c>
      <c r="P508" s="2">
        <v>-2.4838709677419503E-4</v>
      </c>
      <c r="Q508" s="2">
        <v>10.2258064516129</v>
      </c>
      <c r="R508" s="2">
        <v>0.61538461538461497</v>
      </c>
      <c r="S508" s="2">
        <v>34</v>
      </c>
      <c r="T508" s="2">
        <v>146</v>
      </c>
      <c r="U508" s="2">
        <v>3</v>
      </c>
      <c r="V508" s="2">
        <v>168</v>
      </c>
      <c r="W508" s="2">
        <f>Table11[[#This Row],[takeprofit]]-Table11[[#This Row],[stoploss]]</f>
        <v>0.28000000000000003</v>
      </c>
    </row>
    <row r="509" spans="1:23" x14ac:dyDescent="0.25">
      <c r="A509" s="2">
        <f>(Table11[[#This Row],[profit]] * 1.074 * 1000) - (Table11[[#This Row],[positions]] * 0.08)</f>
        <v>-34.156999999998064</v>
      </c>
      <c r="B509" s="2" t="s">
        <v>23</v>
      </c>
      <c r="C509" s="2">
        <v>744</v>
      </c>
      <c r="D509" s="2" t="s">
        <v>30</v>
      </c>
      <c r="E509" s="2">
        <v>0.21</v>
      </c>
      <c r="F509" s="2">
        <v>0.19</v>
      </c>
      <c r="G509" s="2">
        <v>210</v>
      </c>
      <c r="H509" s="2">
        <v>840</v>
      </c>
      <c r="I509" s="2">
        <v>0.02</v>
      </c>
      <c r="J509" s="2">
        <v>286</v>
      </c>
      <c r="K509" s="2">
        <v>-1.04999999999982E-2</v>
      </c>
      <c r="L509" s="2">
        <v>-1.67999999999984E-2</v>
      </c>
      <c r="M509" s="2">
        <v>0.44405594405594401</v>
      </c>
      <c r="N509" s="2">
        <v>0.171328671328671</v>
      </c>
      <c r="O509" s="3">
        <v>-3.67132867132803E-5</v>
      </c>
      <c r="P509" s="2">
        <v>-3.3870967741929598E-4</v>
      </c>
      <c r="Q509" s="2">
        <v>9.2258064516129004</v>
      </c>
      <c r="R509" s="2">
        <v>0.5</v>
      </c>
      <c r="S509" s="2">
        <v>54</v>
      </c>
      <c r="T509" s="2">
        <v>22</v>
      </c>
      <c r="U509" s="2">
        <v>30</v>
      </c>
      <c r="V509" s="2">
        <v>234</v>
      </c>
      <c r="W509" s="2">
        <f>Table11[[#This Row],[takeprofit]]-Table11[[#This Row],[stoploss]]</f>
        <v>0.19</v>
      </c>
    </row>
    <row r="510" spans="1:23" x14ac:dyDescent="0.25">
      <c r="A510" s="2">
        <f>(Table11[[#This Row],[profit]] * 1.074 * 1000) - (Table11[[#This Row],[positions]] * 0.08)</f>
        <v>-31.54279999999973</v>
      </c>
      <c r="B510" s="2" t="s">
        <v>23</v>
      </c>
      <c r="C510" s="2">
        <v>744</v>
      </c>
      <c r="D510" s="2" t="s">
        <v>30</v>
      </c>
      <c r="E510" s="2">
        <v>0.03</v>
      </c>
      <c r="F510" s="2">
        <v>0.22</v>
      </c>
      <c r="G510" s="2">
        <v>150</v>
      </c>
      <c r="H510" s="2">
        <v>360</v>
      </c>
      <c r="I510" s="2">
        <v>0.08</v>
      </c>
      <c r="J510" s="2">
        <v>499</v>
      </c>
      <c r="K510" s="2">
        <v>7.8000000000002503E-3</v>
      </c>
      <c r="L510" s="2">
        <v>-3.3999999999991802E-3</v>
      </c>
      <c r="M510" s="2">
        <v>0.54709418837675405</v>
      </c>
      <c r="N510" s="2">
        <v>0.71142284569138303</v>
      </c>
      <c r="O510" s="3">
        <v>1.5631262525050601E-5</v>
      </c>
      <c r="P510" s="2">
        <v>2.5161290322581501E-4</v>
      </c>
      <c r="Q510" s="2">
        <v>16.096774193548399</v>
      </c>
      <c r="R510" s="2">
        <v>0.5</v>
      </c>
      <c r="S510" s="2">
        <v>41</v>
      </c>
      <c r="T510" s="2">
        <v>16</v>
      </c>
      <c r="U510" s="2">
        <v>351</v>
      </c>
      <c r="V510" s="2">
        <v>131</v>
      </c>
      <c r="W510" s="2">
        <f>Table11[[#This Row],[takeprofit]]-Table11[[#This Row],[stoploss]]</f>
        <v>-0.05</v>
      </c>
    </row>
    <row r="511" spans="1:23" x14ac:dyDescent="0.25">
      <c r="A511" s="2">
        <f>(Table11[[#This Row],[profit]] * 1.074 * 1000) - (Table11[[#This Row],[positions]] * 0.08)</f>
        <v>-33.675800000001118</v>
      </c>
      <c r="B511" s="2" t="s">
        <v>23</v>
      </c>
      <c r="C511" s="2">
        <v>744</v>
      </c>
      <c r="D511" s="2" t="s">
        <v>30</v>
      </c>
      <c r="E511" s="2">
        <v>0.21</v>
      </c>
      <c r="F511" s="2">
        <v>0.1</v>
      </c>
      <c r="G511" s="2">
        <v>120</v>
      </c>
      <c r="H511" s="2">
        <v>480</v>
      </c>
      <c r="I511" s="2">
        <v>0.02</v>
      </c>
      <c r="J511" s="2">
        <v>331</v>
      </c>
      <c r="K511" s="2">
        <v>-6.7000000000010402E-3</v>
      </c>
      <c r="L511" s="2">
        <v>-7.9000000000013504E-3</v>
      </c>
      <c r="M511" s="2">
        <v>0.49848942598187301</v>
      </c>
      <c r="N511" s="2">
        <v>0.21450151057401801</v>
      </c>
      <c r="O511" s="3">
        <v>-2.0241691842903399E-5</v>
      </c>
      <c r="P511" s="2">
        <v>-2.1612903225809801E-4</v>
      </c>
      <c r="Q511" s="2">
        <v>10.677419354838699</v>
      </c>
      <c r="R511" s="2">
        <v>0.41666666666666702</v>
      </c>
      <c r="S511" s="2">
        <v>50</v>
      </c>
      <c r="T511" s="2">
        <v>50</v>
      </c>
      <c r="U511" s="2">
        <v>26</v>
      </c>
      <c r="V511" s="2">
        <v>255</v>
      </c>
      <c r="W511" s="2">
        <f>Table11[[#This Row],[takeprofit]]-Table11[[#This Row],[stoploss]]</f>
        <v>0.19</v>
      </c>
    </row>
    <row r="512" spans="1:23" x14ac:dyDescent="0.25">
      <c r="A512" s="2">
        <f>(Table11[[#This Row],[profit]] * 1.074 * 1000) - (Table11[[#This Row],[positions]] * 0.08)</f>
        <v>-35.30019999999957</v>
      </c>
      <c r="B512" s="2" t="s">
        <v>23</v>
      </c>
      <c r="C512" s="2">
        <v>744</v>
      </c>
      <c r="D512" s="2" t="s">
        <v>30</v>
      </c>
      <c r="E512" s="2">
        <v>0.18</v>
      </c>
      <c r="F512" s="2">
        <v>0.17</v>
      </c>
      <c r="G512" s="2">
        <v>180</v>
      </c>
      <c r="H512" s="2">
        <v>60</v>
      </c>
      <c r="I512" s="2">
        <v>0.22</v>
      </c>
      <c r="J512" s="2">
        <v>209</v>
      </c>
      <c r="K512" s="2">
        <v>-1.72999999999996E-2</v>
      </c>
      <c r="L512" s="2">
        <v>-2.1200000000000999E-2</v>
      </c>
      <c r="M512" s="2">
        <v>0.53110047846889996</v>
      </c>
      <c r="N512" s="2">
        <v>0.492822966507177</v>
      </c>
      <c r="O512" s="3">
        <v>-8.2775119617223197E-5</v>
      </c>
      <c r="P512" s="2">
        <v>-5.5806451612902097E-4</v>
      </c>
      <c r="Q512" s="2">
        <v>6.7419354838709697</v>
      </c>
      <c r="R512" s="2">
        <v>0.5</v>
      </c>
      <c r="S512" s="2">
        <v>202</v>
      </c>
      <c r="T512" s="2">
        <v>109</v>
      </c>
      <c r="U512" s="2">
        <v>60</v>
      </c>
      <c r="V512" s="2">
        <v>39</v>
      </c>
      <c r="W512" s="2">
        <f>Table11[[#This Row],[takeprofit]]-Table11[[#This Row],[stoploss]]</f>
        <v>-4.0000000000000008E-2</v>
      </c>
    </row>
    <row r="513" spans="1:23" x14ac:dyDescent="0.25">
      <c r="A513" s="2">
        <f>(Table11[[#This Row],[profit]] * 1.074 * 1000) - (Table11[[#This Row],[positions]] * 0.08)</f>
        <v>-34.354200000001164</v>
      </c>
      <c r="B513" s="2" t="s">
        <v>23</v>
      </c>
      <c r="C513" s="2">
        <v>744</v>
      </c>
      <c r="D513" s="2" t="s">
        <v>30</v>
      </c>
      <c r="E513" s="2">
        <v>0.1</v>
      </c>
      <c r="F513" s="2">
        <v>0.11</v>
      </c>
      <c r="G513" s="2">
        <v>90</v>
      </c>
      <c r="H513" s="2">
        <v>660</v>
      </c>
      <c r="I513" s="2">
        <v>0.03</v>
      </c>
      <c r="J513" s="2">
        <v>318</v>
      </c>
      <c r="K513" s="2">
        <v>-8.3000000000010808E-3</v>
      </c>
      <c r="L513" s="2">
        <v>-1.4500000000001101E-2</v>
      </c>
      <c r="M513" s="2">
        <v>0.50314465408804998</v>
      </c>
      <c r="N513" s="2">
        <v>0.29874213836477997</v>
      </c>
      <c r="O513" s="3">
        <v>-2.6100628930821001E-5</v>
      </c>
      <c r="P513" s="2">
        <v>-2.6774193548390599E-4</v>
      </c>
      <c r="Q513" s="2">
        <v>10.258064516129</v>
      </c>
      <c r="R513" s="2">
        <v>0.53846153846153799</v>
      </c>
      <c r="S513" s="2">
        <v>51</v>
      </c>
      <c r="T513" s="2">
        <v>29</v>
      </c>
      <c r="U513" s="2">
        <v>75</v>
      </c>
      <c r="V513" s="2">
        <v>214</v>
      </c>
      <c r="W513" s="2">
        <f>Table11[[#This Row],[takeprofit]]-Table11[[#This Row],[stoploss]]</f>
        <v>7.0000000000000007E-2</v>
      </c>
    </row>
    <row r="514" spans="1:23" x14ac:dyDescent="0.25">
      <c r="A514" s="2">
        <f>(Table11[[#This Row],[profit]] * 1.074 * 1000) - (Table11[[#This Row],[positions]] * 0.08)</f>
        <v>-37.557999999999467</v>
      </c>
      <c r="B514" s="2" t="s">
        <v>23</v>
      </c>
      <c r="C514" s="2">
        <v>744</v>
      </c>
      <c r="D514" s="2" t="s">
        <v>30</v>
      </c>
      <c r="E514" s="2">
        <v>0.19</v>
      </c>
      <c r="F514" s="2">
        <v>0.09</v>
      </c>
      <c r="G514" s="2">
        <v>210</v>
      </c>
      <c r="H514" s="2">
        <v>600</v>
      </c>
      <c r="I514" s="2">
        <v>0.28999999999999998</v>
      </c>
      <c r="J514" s="2">
        <v>107</v>
      </c>
      <c r="K514" s="2">
        <v>-2.69999999999995E-2</v>
      </c>
      <c r="L514" s="2">
        <v>-2.69999999999995E-2</v>
      </c>
      <c r="M514" s="2">
        <v>0.52336448598130803</v>
      </c>
      <c r="N514" s="2">
        <v>0.51401869158878499</v>
      </c>
      <c r="O514" s="2">
        <v>-2.5233644859812602E-4</v>
      </c>
      <c r="P514" s="2">
        <v>-8.70967741935467E-4</v>
      </c>
      <c r="Q514" s="2">
        <v>3.45161290322581</v>
      </c>
      <c r="R514" s="2">
        <v>0.46153846153846201</v>
      </c>
      <c r="S514" s="2">
        <v>289</v>
      </c>
      <c r="T514" s="2">
        <v>67</v>
      </c>
      <c r="U514" s="2">
        <v>26</v>
      </c>
      <c r="V514" s="2">
        <v>14</v>
      </c>
      <c r="W514" s="2">
        <f>Table11[[#This Row],[takeprofit]]-Table11[[#This Row],[stoploss]]</f>
        <v>-9.9999999999999978E-2</v>
      </c>
    </row>
    <row r="515" spans="1:23" x14ac:dyDescent="0.25">
      <c r="A515" s="2">
        <f>(Table11[[#This Row],[profit]] * 1.074 * 1000) - (Table11[[#This Row],[positions]] * 0.08)</f>
        <v>-33.67779999999717</v>
      </c>
      <c r="B515" s="2" t="s">
        <v>23</v>
      </c>
      <c r="C515" s="2">
        <v>744</v>
      </c>
      <c r="D515" s="2" t="s">
        <v>30</v>
      </c>
      <c r="E515" s="2">
        <v>0.09</v>
      </c>
      <c r="F515" s="2">
        <v>0.21</v>
      </c>
      <c r="G515" s="2">
        <v>150</v>
      </c>
      <c r="H515" s="2">
        <v>180</v>
      </c>
      <c r="I515" s="2">
        <v>7.0000000000000007E-2</v>
      </c>
      <c r="J515" s="2">
        <v>425</v>
      </c>
      <c r="K515" s="2">
        <v>3.0000000000263198E-4</v>
      </c>
      <c r="L515" s="2">
        <v>-9.3999999999983003E-3</v>
      </c>
      <c r="M515" s="2">
        <v>0.56470588235294095</v>
      </c>
      <c r="N515" s="2">
        <v>0.45882352941176502</v>
      </c>
      <c r="O515" s="3">
        <v>7.0588235294736805E-7</v>
      </c>
      <c r="P515" s="3">
        <v>9.6774193549236001E-6</v>
      </c>
      <c r="Q515" s="2">
        <v>13.709677419354801</v>
      </c>
      <c r="R515" s="2">
        <v>0.58333333333333304</v>
      </c>
      <c r="S515" s="2">
        <v>64</v>
      </c>
      <c r="T515" s="2">
        <v>39</v>
      </c>
      <c r="U515" s="2">
        <v>174</v>
      </c>
      <c r="V515" s="2">
        <v>211</v>
      </c>
      <c r="W515" s="2">
        <f>Table11[[#This Row],[takeprofit]]-Table11[[#This Row],[stoploss]]</f>
        <v>1.999999999999999E-2</v>
      </c>
    </row>
    <row r="516" spans="1:23" x14ac:dyDescent="0.25">
      <c r="A516" s="2">
        <f>(Table11[[#This Row],[profit]] * 1.074 * 1000) - (Table11[[#This Row],[positions]] * 0.08)</f>
        <v>-37.038399999999783</v>
      </c>
      <c r="B516" s="2" t="s">
        <v>23</v>
      </c>
      <c r="C516" s="2">
        <v>744</v>
      </c>
      <c r="D516" s="2" t="s">
        <v>30</v>
      </c>
      <c r="E516" s="2">
        <v>0.22</v>
      </c>
      <c r="F516" s="2">
        <v>0.1</v>
      </c>
      <c r="G516" s="2">
        <v>120</v>
      </c>
      <c r="H516" s="2">
        <v>420</v>
      </c>
      <c r="I516" s="2">
        <v>0.17</v>
      </c>
      <c r="J516" s="2">
        <v>173</v>
      </c>
      <c r="K516" s="2">
        <v>-2.15999999999998E-2</v>
      </c>
      <c r="L516" s="2">
        <v>-2.1899999999999802E-2</v>
      </c>
      <c r="M516" s="2">
        <v>0.53179190751445105</v>
      </c>
      <c r="N516" s="2">
        <v>0.49132947976878599</v>
      </c>
      <c r="O516" s="2">
        <v>-1.24855491329479E-4</v>
      </c>
      <c r="P516" s="2">
        <v>-6.9677419354838201E-4</v>
      </c>
      <c r="Q516" s="2">
        <v>5.5806451612903203</v>
      </c>
      <c r="R516" s="2">
        <v>0.46153846153846201</v>
      </c>
      <c r="S516" s="2">
        <v>178</v>
      </c>
      <c r="T516" s="2">
        <v>117</v>
      </c>
      <c r="U516" s="2">
        <v>20</v>
      </c>
      <c r="V516" s="2">
        <v>35</v>
      </c>
      <c r="W516" s="2">
        <f>Table11[[#This Row],[takeprofit]]-Table11[[#This Row],[stoploss]]</f>
        <v>4.9999999999999989E-2</v>
      </c>
    </row>
    <row r="517" spans="1:23" x14ac:dyDescent="0.25">
      <c r="A517" s="2">
        <f>(Table11[[#This Row],[profit]] * 1.074 * 1000) - (Table11[[#This Row],[positions]] * 0.08)</f>
        <v>-36.221799999999568</v>
      </c>
      <c r="B517" s="2" t="s">
        <v>23</v>
      </c>
      <c r="C517" s="2">
        <v>744</v>
      </c>
      <c r="D517" s="2" t="s">
        <v>30</v>
      </c>
      <c r="E517" s="2">
        <v>0.11</v>
      </c>
      <c r="F517" s="2">
        <v>0.12</v>
      </c>
      <c r="G517" s="2">
        <v>60</v>
      </c>
      <c r="H517" s="2">
        <v>480</v>
      </c>
      <c r="I517" s="2">
        <v>0.16</v>
      </c>
      <c r="J517" s="2">
        <v>242</v>
      </c>
      <c r="K517" s="2">
        <v>-1.56999999999996E-2</v>
      </c>
      <c r="L517" s="2">
        <v>-1.56999999999996E-2</v>
      </c>
      <c r="M517" s="2">
        <v>0.54545454545454497</v>
      </c>
      <c r="N517" s="2">
        <v>0.48760330578512401</v>
      </c>
      <c r="O517" s="3">
        <v>-6.4876033057849596E-5</v>
      </c>
      <c r="P517" s="2">
        <v>-5.0645161290321298E-4</v>
      </c>
      <c r="Q517" s="2">
        <v>7.8064516129032304</v>
      </c>
      <c r="R517" s="2">
        <v>0.5</v>
      </c>
      <c r="S517" s="2">
        <v>106</v>
      </c>
      <c r="T517" s="2">
        <v>151</v>
      </c>
      <c r="U517" s="2">
        <v>57</v>
      </c>
      <c r="V517" s="2">
        <v>34</v>
      </c>
      <c r="W517" s="2">
        <f>Table11[[#This Row],[takeprofit]]-Table11[[#This Row],[stoploss]]</f>
        <v>-0.05</v>
      </c>
    </row>
    <row r="518" spans="1:23" x14ac:dyDescent="0.25">
      <c r="A518" s="2">
        <f>(Table11[[#This Row],[profit]] * 1.074 * 1000) - (Table11[[#This Row],[positions]] * 0.08)</f>
        <v>-35.508200000000805</v>
      </c>
      <c r="B518" s="2" t="s">
        <v>23</v>
      </c>
      <c r="C518" s="2">
        <v>744</v>
      </c>
      <c r="D518" s="2" t="s">
        <v>30</v>
      </c>
      <c r="E518" s="2">
        <v>0.22</v>
      </c>
      <c r="F518" s="2">
        <v>0.12</v>
      </c>
      <c r="G518" s="2">
        <v>210</v>
      </c>
      <c r="H518" s="2">
        <v>300</v>
      </c>
      <c r="I518" s="2">
        <v>0.03</v>
      </c>
      <c r="J518" s="2">
        <v>319</v>
      </c>
      <c r="K518" s="2">
        <v>-9.3000000000007504E-3</v>
      </c>
      <c r="L518" s="2">
        <v>-1.95999999999996E-2</v>
      </c>
      <c r="M518" s="2">
        <v>0.52978056426332298</v>
      </c>
      <c r="N518" s="2">
        <v>0.21003134796238199</v>
      </c>
      <c r="O518" s="3">
        <v>-2.9153605015676302E-5</v>
      </c>
      <c r="P518" s="2">
        <v>-3.0000000000002399E-4</v>
      </c>
      <c r="Q518" s="2">
        <v>10.290322580645199</v>
      </c>
      <c r="R518" s="2">
        <v>0.33333333333333298</v>
      </c>
      <c r="S518" s="2">
        <v>79</v>
      </c>
      <c r="T518" s="2">
        <v>35</v>
      </c>
      <c r="U518" s="2">
        <v>34</v>
      </c>
      <c r="V518" s="2">
        <v>250</v>
      </c>
      <c r="W518" s="2">
        <f>Table11[[#This Row],[takeprofit]]-Table11[[#This Row],[stoploss]]</f>
        <v>0.19</v>
      </c>
    </row>
    <row r="519" spans="1:23" x14ac:dyDescent="0.25">
      <c r="A519" s="2">
        <f>(Table11[[#This Row],[profit]] * 1.074 * 1000) - (Table11[[#This Row],[positions]] * 0.08)</f>
        <v>-35.549800000000047</v>
      </c>
      <c r="B519" s="2" t="s">
        <v>23</v>
      </c>
      <c r="C519" s="2">
        <v>744</v>
      </c>
      <c r="D519" s="2" t="s">
        <v>30</v>
      </c>
      <c r="E519" s="2">
        <v>0.06</v>
      </c>
      <c r="F519" s="2">
        <v>0.15</v>
      </c>
      <c r="G519" s="2">
        <v>210</v>
      </c>
      <c r="H519" s="2">
        <v>1020</v>
      </c>
      <c r="I519" s="2">
        <v>0.03</v>
      </c>
      <c r="J519" s="2">
        <v>341</v>
      </c>
      <c r="K519" s="2">
        <v>-7.7000000000000401E-3</v>
      </c>
      <c r="L519" s="2">
        <v>-1.2899999999999899E-2</v>
      </c>
      <c r="M519" s="2">
        <v>0.46627565982404701</v>
      </c>
      <c r="N519" s="2">
        <v>0.38416422287390001</v>
      </c>
      <c r="O519" s="3">
        <v>-2.2580645161290399E-5</v>
      </c>
      <c r="P519" s="2">
        <v>-2.4838709677419503E-4</v>
      </c>
      <c r="Q519" s="2">
        <v>11</v>
      </c>
      <c r="R519" s="2">
        <v>0.58333333333333304</v>
      </c>
      <c r="S519" s="2">
        <v>38</v>
      </c>
      <c r="T519" s="2">
        <v>6</v>
      </c>
      <c r="U519" s="2">
        <v>129</v>
      </c>
      <c r="V519" s="2">
        <v>206</v>
      </c>
      <c r="W519" s="2">
        <f>Table11[[#This Row],[takeprofit]]-Table11[[#This Row],[stoploss]]</f>
        <v>0.03</v>
      </c>
    </row>
    <row r="520" spans="1:23" x14ac:dyDescent="0.25">
      <c r="A520" s="2">
        <f>(Table11[[#This Row],[profit]] * 1.074 * 1000) - (Table11[[#This Row],[positions]] * 0.08)</f>
        <v>-36.658999999999786</v>
      </c>
      <c r="B520" s="2" t="s">
        <v>23</v>
      </c>
      <c r="C520" s="2">
        <v>744</v>
      </c>
      <c r="D520" s="2" t="s">
        <v>30</v>
      </c>
      <c r="E520" s="2">
        <v>0.14000000000000001</v>
      </c>
      <c r="F520" s="2">
        <v>0.12</v>
      </c>
      <c r="G520" s="2">
        <v>30</v>
      </c>
      <c r="H520" s="2">
        <v>1020</v>
      </c>
      <c r="I520" s="2">
        <v>0.08</v>
      </c>
      <c r="J520" s="2">
        <v>277</v>
      </c>
      <c r="K520" s="2">
        <v>-1.34999999999998E-2</v>
      </c>
      <c r="L520" s="2">
        <v>-1.6600000000000399E-2</v>
      </c>
      <c r="M520" s="2">
        <v>0.44765342960288801</v>
      </c>
      <c r="N520" s="2">
        <v>0.425992779783394</v>
      </c>
      <c r="O520" s="3">
        <v>-4.8736462093862302E-5</v>
      </c>
      <c r="P520" s="2">
        <v>-4.3548387096773702E-4</v>
      </c>
      <c r="Q520" s="2">
        <v>8.9354838709677402</v>
      </c>
      <c r="R520" s="2">
        <v>0.53846153846153799</v>
      </c>
      <c r="S520" s="2">
        <v>55</v>
      </c>
      <c r="T520" s="2">
        <v>202</v>
      </c>
      <c r="U520" s="2">
        <v>18</v>
      </c>
      <c r="V520" s="2">
        <v>57</v>
      </c>
      <c r="W520" s="2">
        <f>Table11[[#This Row],[takeprofit]]-Table11[[#This Row],[stoploss]]</f>
        <v>6.0000000000000012E-2</v>
      </c>
    </row>
    <row r="521" spans="1:23" x14ac:dyDescent="0.25">
      <c r="A521" s="2">
        <f>(Table11[[#This Row],[profit]] * 1.074 * 1000) - (Table11[[#This Row],[positions]] * 0.08)</f>
        <v>-36.000200000001044</v>
      </c>
      <c r="B521" s="2" t="s">
        <v>23</v>
      </c>
      <c r="C521" s="2">
        <v>744</v>
      </c>
      <c r="D521" s="2" t="s">
        <v>30</v>
      </c>
      <c r="E521" s="2">
        <v>0.15</v>
      </c>
      <c r="F521" s="2">
        <v>0.15</v>
      </c>
      <c r="G521" s="2">
        <v>180</v>
      </c>
      <c r="H521" s="2">
        <v>660</v>
      </c>
      <c r="I521" s="2">
        <v>0.02</v>
      </c>
      <c r="J521" s="2">
        <v>352</v>
      </c>
      <c r="K521" s="2">
        <v>-7.3000000000009698E-3</v>
      </c>
      <c r="L521" s="2">
        <v>-1.25000000000002E-2</v>
      </c>
      <c r="M521" s="2">
        <v>0.51988636363636398</v>
      </c>
      <c r="N521" s="2">
        <v>0.204545454545455</v>
      </c>
      <c r="O521" s="3">
        <v>-2.0738636363639101E-5</v>
      </c>
      <c r="P521" s="2">
        <v>-2.3548387096777301E-4</v>
      </c>
      <c r="Q521" s="2">
        <v>11.3548387096774</v>
      </c>
      <c r="R521" s="2">
        <v>0.41666666666666702</v>
      </c>
      <c r="S521" s="2">
        <v>49</v>
      </c>
      <c r="T521" s="2">
        <v>26</v>
      </c>
      <c r="U521" s="2">
        <v>51</v>
      </c>
      <c r="V521" s="2">
        <v>275</v>
      </c>
      <c r="W521" s="2">
        <f>Table11[[#This Row],[takeprofit]]-Table11[[#This Row],[stoploss]]</f>
        <v>0.13</v>
      </c>
    </row>
    <row r="522" spans="1:23" x14ac:dyDescent="0.25">
      <c r="A522" s="2">
        <f>(Table11[[#This Row],[profit]] * 1.074 * 1000) - (Table11[[#This Row],[positions]] * 0.08)</f>
        <v>-36.244599999999068</v>
      </c>
      <c r="B522" s="2" t="s">
        <v>23</v>
      </c>
      <c r="C522" s="2">
        <v>744</v>
      </c>
      <c r="D522" s="2" t="s">
        <v>30</v>
      </c>
      <c r="E522" s="2">
        <v>0.01</v>
      </c>
      <c r="F522" s="2">
        <v>0.13</v>
      </c>
      <c r="G522" s="2">
        <v>90</v>
      </c>
      <c r="H522" s="2">
        <v>780</v>
      </c>
      <c r="I522" s="2">
        <v>0.26</v>
      </c>
      <c r="J522" s="2">
        <v>347</v>
      </c>
      <c r="K522" s="2">
        <v>-7.8999999999991299E-3</v>
      </c>
      <c r="L522" s="2">
        <v>-1.7699999999999601E-2</v>
      </c>
      <c r="M522" s="2">
        <v>0.52161383285302598</v>
      </c>
      <c r="N522" s="2">
        <v>0.83285302593659905</v>
      </c>
      <c r="O522" s="3">
        <v>-2.2766570605184801E-5</v>
      </c>
      <c r="P522" s="2">
        <v>-2.5483870967739098E-4</v>
      </c>
      <c r="Q522" s="2">
        <v>11.193548387096801</v>
      </c>
      <c r="R522" s="2">
        <v>0.46153846153846201</v>
      </c>
      <c r="S522" s="2">
        <v>57</v>
      </c>
      <c r="T522" s="2">
        <v>51</v>
      </c>
      <c r="U522" s="2">
        <v>288</v>
      </c>
      <c r="V522" s="2">
        <v>8</v>
      </c>
      <c r="W522" s="2">
        <f>Table11[[#This Row],[takeprofit]]-Table11[[#This Row],[stoploss]]</f>
        <v>-0.25</v>
      </c>
    </row>
    <row r="523" spans="1:23" x14ac:dyDescent="0.25">
      <c r="A523" s="2">
        <f>(Table11[[#This Row],[profit]] * 1.074 * 1000) - (Table11[[#This Row],[positions]] * 0.08)</f>
        <v>-35.961799999998611</v>
      </c>
      <c r="B523" s="2" t="s">
        <v>23</v>
      </c>
      <c r="C523" s="2">
        <v>744</v>
      </c>
      <c r="D523" s="2" t="s">
        <v>30</v>
      </c>
      <c r="E523" s="2">
        <v>0.21</v>
      </c>
      <c r="F523" s="2">
        <v>0.18</v>
      </c>
      <c r="G523" s="2">
        <v>60</v>
      </c>
      <c r="H523" s="2">
        <v>600</v>
      </c>
      <c r="I523" s="2">
        <v>0.03</v>
      </c>
      <c r="J523" s="2">
        <v>373</v>
      </c>
      <c r="K523" s="2">
        <v>-5.6999999999987096E-3</v>
      </c>
      <c r="L523" s="2">
        <v>-1.23999999999989E-2</v>
      </c>
      <c r="M523" s="2">
        <v>0.522788203753351</v>
      </c>
      <c r="N523" s="2">
        <v>0.30563002680965101</v>
      </c>
      <c r="O523" s="3">
        <v>-1.5281501340479102E-5</v>
      </c>
      <c r="P523" s="2">
        <v>-1.8387096774189401E-4</v>
      </c>
      <c r="Q523" s="2">
        <v>12.0322580645161</v>
      </c>
      <c r="R523" s="2">
        <v>0.5</v>
      </c>
      <c r="S523" s="2">
        <v>43</v>
      </c>
      <c r="T523" s="2">
        <v>112</v>
      </c>
      <c r="U523" s="2">
        <v>21</v>
      </c>
      <c r="V523" s="2">
        <v>240</v>
      </c>
      <c r="W523" s="2">
        <f>Table11[[#This Row],[takeprofit]]-Table11[[#This Row],[stoploss]]</f>
        <v>0.18</v>
      </c>
    </row>
    <row r="524" spans="1:23" x14ac:dyDescent="0.25">
      <c r="A524" s="2">
        <f>(Table11[[#This Row],[profit]] * 1.074 * 1000) - (Table11[[#This Row],[positions]] * 0.08)</f>
        <v>-37.366999999999784</v>
      </c>
      <c r="B524" s="2" t="s">
        <v>23</v>
      </c>
      <c r="C524" s="2">
        <v>744</v>
      </c>
      <c r="D524" s="2" t="s">
        <v>30</v>
      </c>
      <c r="E524" s="2">
        <v>0.11</v>
      </c>
      <c r="F524" s="2">
        <v>0.19</v>
      </c>
      <c r="G524" s="2">
        <v>150</v>
      </c>
      <c r="H524" s="2">
        <v>780</v>
      </c>
      <c r="I524" s="2">
        <v>0.06</v>
      </c>
      <c r="J524" s="2">
        <v>259</v>
      </c>
      <c r="K524" s="2">
        <v>-1.54999999999998E-2</v>
      </c>
      <c r="L524" s="2">
        <v>-1.5999999999999799E-2</v>
      </c>
      <c r="M524" s="2">
        <v>0.46332046332046301</v>
      </c>
      <c r="N524" s="2">
        <v>0.38996138996139001</v>
      </c>
      <c r="O524" s="3">
        <v>-5.9845559845559303E-5</v>
      </c>
      <c r="P524" s="2">
        <v>-4.9999999999999502E-4</v>
      </c>
      <c r="Q524" s="2">
        <v>8.3548387096774199</v>
      </c>
      <c r="R524" s="2">
        <v>0.41666666666666702</v>
      </c>
      <c r="S524" s="2">
        <v>69</v>
      </c>
      <c r="T524" s="2">
        <v>34</v>
      </c>
      <c r="U524" s="2">
        <v>77</v>
      </c>
      <c r="V524" s="2">
        <v>148</v>
      </c>
      <c r="W524" s="2">
        <f>Table11[[#This Row],[takeprofit]]-Table11[[#This Row],[stoploss]]</f>
        <v>0.05</v>
      </c>
    </row>
    <row r="525" spans="1:23" x14ac:dyDescent="0.25">
      <c r="A525" s="2">
        <f>(Table11[[#This Row],[profit]] * 1.074 * 1000) - (Table11[[#This Row],[positions]] * 0.08)</f>
        <v>-37.449200000000538</v>
      </c>
      <c r="B525" s="2" t="s">
        <v>23</v>
      </c>
      <c r="C525" s="2">
        <v>744</v>
      </c>
      <c r="D525" s="2" t="s">
        <v>30</v>
      </c>
      <c r="E525" s="2">
        <v>0.19</v>
      </c>
      <c r="F525" s="2">
        <v>0.14000000000000001</v>
      </c>
      <c r="G525" s="2">
        <v>60</v>
      </c>
      <c r="H525" s="2">
        <v>900</v>
      </c>
      <c r="I525" s="2">
        <v>0.05</v>
      </c>
      <c r="J525" s="2">
        <v>256</v>
      </c>
      <c r="K525" s="2">
        <v>-1.5800000000000501E-2</v>
      </c>
      <c r="L525" s="2">
        <v>-1.5900000000000698E-2</v>
      </c>
      <c r="M525" s="2">
        <v>0.4765625</v>
      </c>
      <c r="N525" s="2">
        <v>0.38671875</v>
      </c>
      <c r="O525" s="3">
        <v>-6.1718750000001903E-5</v>
      </c>
      <c r="P525" s="2">
        <v>-5.0967741935485395E-4</v>
      </c>
      <c r="Q525" s="2">
        <v>8.2580645161290303</v>
      </c>
      <c r="R525" s="2">
        <v>0.61538461538461497</v>
      </c>
      <c r="S525" s="2">
        <v>69</v>
      </c>
      <c r="T525" s="2">
        <v>114</v>
      </c>
      <c r="U525" s="2">
        <v>16</v>
      </c>
      <c r="V525" s="2">
        <v>126</v>
      </c>
      <c r="W525" s="2">
        <f>Table11[[#This Row],[takeprofit]]-Table11[[#This Row],[stoploss]]</f>
        <v>0.14000000000000001</v>
      </c>
    </row>
    <row r="526" spans="1:23" x14ac:dyDescent="0.25">
      <c r="A526" s="2">
        <f>(Table11[[#This Row],[profit]] * 1.074 * 1000) - (Table11[[#This Row],[positions]] * 0.08)</f>
        <v>-35.610999999998626</v>
      </c>
      <c r="B526" s="2" t="s">
        <v>23</v>
      </c>
      <c r="C526" s="2">
        <v>744</v>
      </c>
      <c r="D526" s="2" t="s">
        <v>30</v>
      </c>
      <c r="E526" s="2">
        <v>0.26</v>
      </c>
      <c r="F526" s="2">
        <v>0.08</v>
      </c>
      <c r="G526" s="2">
        <v>60</v>
      </c>
      <c r="H526" s="2">
        <v>240</v>
      </c>
      <c r="I526" s="2">
        <v>0.04</v>
      </c>
      <c r="J526" s="2">
        <v>425</v>
      </c>
      <c r="K526" s="2">
        <v>-1.49999999999872E-3</v>
      </c>
      <c r="L526" s="2">
        <v>-1.33000000000001E-2</v>
      </c>
      <c r="M526" s="2">
        <v>0.50588235294117601</v>
      </c>
      <c r="N526" s="2">
        <v>0.35058823529411798</v>
      </c>
      <c r="O526" s="3">
        <v>-3.5294117647028802E-6</v>
      </c>
      <c r="P526" s="3">
        <v>-4.8387096774152402E-5</v>
      </c>
      <c r="Q526" s="2">
        <v>13.709677419354801</v>
      </c>
      <c r="R526" s="2">
        <v>0.41666666666666702</v>
      </c>
      <c r="S526" s="2">
        <v>47</v>
      </c>
      <c r="T526" s="2">
        <v>172</v>
      </c>
      <c r="U526" s="2">
        <v>14</v>
      </c>
      <c r="V526" s="2">
        <v>239</v>
      </c>
      <c r="W526" s="2">
        <f>Table11[[#This Row],[takeprofit]]-Table11[[#This Row],[stoploss]]</f>
        <v>0.22</v>
      </c>
    </row>
    <row r="527" spans="1:23" x14ac:dyDescent="0.25">
      <c r="A527" s="2">
        <f>(Table11[[#This Row],[profit]] * 1.074 * 1000) - (Table11[[#This Row],[positions]] * 0.08)</f>
        <v>-35.606599999999894</v>
      </c>
      <c r="B527" s="2" t="s">
        <v>23</v>
      </c>
      <c r="C527" s="2">
        <v>744</v>
      </c>
      <c r="D527" s="2" t="s">
        <v>30</v>
      </c>
      <c r="E527" s="2">
        <v>0.19</v>
      </c>
      <c r="F527" s="2">
        <v>0.12</v>
      </c>
      <c r="G527" s="2">
        <v>90</v>
      </c>
      <c r="H527" s="2">
        <v>60</v>
      </c>
      <c r="I527" s="2">
        <v>0.08</v>
      </c>
      <c r="J527" s="2">
        <v>433</v>
      </c>
      <c r="K527" s="2">
        <v>-8.9999999999990099E-4</v>
      </c>
      <c r="L527" s="2">
        <v>-3.5300000000000997E-2</v>
      </c>
      <c r="M527" s="2">
        <v>0.53579676674364896</v>
      </c>
      <c r="N527" s="2">
        <v>0.40184757505773699</v>
      </c>
      <c r="O527" s="3">
        <v>-2.0785219399535801E-6</v>
      </c>
      <c r="P527" s="3">
        <v>-2.9032258064512901E-5</v>
      </c>
      <c r="Q527" s="2">
        <v>13.9677419354839</v>
      </c>
      <c r="R527" s="2">
        <v>0.5</v>
      </c>
      <c r="S527" s="2">
        <v>88</v>
      </c>
      <c r="T527" s="2">
        <v>204</v>
      </c>
      <c r="U527" s="2">
        <v>50</v>
      </c>
      <c r="V527" s="2">
        <v>179</v>
      </c>
      <c r="W527" s="2">
        <f>Table11[[#This Row],[takeprofit]]-Table11[[#This Row],[stoploss]]</f>
        <v>0.11</v>
      </c>
    </row>
    <row r="528" spans="1:23" x14ac:dyDescent="0.25">
      <c r="A528" s="2">
        <f>(Table11[[#This Row],[profit]] * 1.074 * 1000) - (Table11[[#This Row],[positions]] * 0.08)</f>
        <v>-39.370599999998497</v>
      </c>
      <c r="B528" s="2" t="s">
        <v>23</v>
      </c>
      <c r="C528" s="2">
        <v>744</v>
      </c>
      <c r="D528" s="2" t="s">
        <v>30</v>
      </c>
      <c r="E528" s="2">
        <v>0.25</v>
      </c>
      <c r="F528" s="2">
        <v>0.12</v>
      </c>
      <c r="G528" s="2">
        <v>150</v>
      </c>
      <c r="H528" s="2">
        <v>600</v>
      </c>
      <c r="I528" s="2">
        <v>0.26</v>
      </c>
      <c r="J528" s="2">
        <v>131</v>
      </c>
      <c r="K528" s="2">
        <v>-2.6899999999998599E-2</v>
      </c>
      <c r="L528" s="2">
        <v>-2.6899999999998599E-2</v>
      </c>
      <c r="M528" s="2">
        <v>0.51908396946564905</v>
      </c>
      <c r="N528" s="2">
        <v>0.50381679389313005</v>
      </c>
      <c r="O528" s="2">
        <v>-2.0534351145037099E-4</v>
      </c>
      <c r="P528" s="2">
        <v>-8.6774193548382604E-4</v>
      </c>
      <c r="Q528" s="2">
        <v>4.2258064516129004</v>
      </c>
      <c r="R528" s="2">
        <v>0.53846153846153799</v>
      </c>
      <c r="S528" s="2">
        <v>235</v>
      </c>
      <c r="T528" s="2">
        <v>98</v>
      </c>
      <c r="U528" s="2">
        <v>16</v>
      </c>
      <c r="V528" s="2">
        <v>17</v>
      </c>
      <c r="W528" s="2">
        <f>Table11[[#This Row],[takeprofit]]-Table11[[#This Row],[stoploss]]</f>
        <v>-1.0000000000000009E-2</v>
      </c>
    </row>
    <row r="529" spans="1:23" x14ac:dyDescent="0.25">
      <c r="A529" s="2">
        <f>(Table11[[#This Row],[profit]] * 1.074 * 1000) - (Table11[[#This Row],[positions]] * 0.08)</f>
        <v>-36.428600000000259</v>
      </c>
      <c r="B529" s="2" t="s">
        <v>23</v>
      </c>
      <c r="C529" s="2">
        <v>744</v>
      </c>
      <c r="D529" s="2" t="s">
        <v>30</v>
      </c>
      <c r="E529" s="2">
        <v>0.18</v>
      </c>
      <c r="F529" s="2">
        <v>0.16</v>
      </c>
      <c r="G529" s="2">
        <v>210</v>
      </c>
      <c r="H529" s="2">
        <v>120</v>
      </c>
      <c r="I529" s="2">
        <v>0.05</v>
      </c>
      <c r="J529" s="2">
        <v>403</v>
      </c>
      <c r="K529" s="2">
        <v>-3.9000000000002401E-3</v>
      </c>
      <c r="L529" s="2">
        <v>-2.1499999999999901E-2</v>
      </c>
      <c r="M529" s="2">
        <v>0.57320099255583101</v>
      </c>
      <c r="N529" s="2">
        <v>0.277915632754342</v>
      </c>
      <c r="O529" s="3">
        <v>-9.6774193548392999E-6</v>
      </c>
      <c r="P529" s="2">
        <v>-1.25806451612911E-4</v>
      </c>
      <c r="Q529" s="2">
        <v>13</v>
      </c>
      <c r="R529" s="2">
        <v>0.33333333333333298</v>
      </c>
      <c r="S529" s="2">
        <v>71</v>
      </c>
      <c r="T529" s="2">
        <v>43</v>
      </c>
      <c r="U529" s="2">
        <v>75</v>
      </c>
      <c r="V529" s="2">
        <v>285</v>
      </c>
      <c r="W529" s="2">
        <f>Table11[[#This Row],[takeprofit]]-Table11[[#This Row],[stoploss]]</f>
        <v>0.13</v>
      </c>
    </row>
    <row r="530" spans="1:23" x14ac:dyDescent="0.25">
      <c r="A530" s="2">
        <f>(Table11[[#This Row],[profit]] * 1.074 * 1000) - (Table11[[#This Row],[positions]] * 0.08)</f>
        <v>-37.939000000000753</v>
      </c>
      <c r="B530" s="2" t="s">
        <v>23</v>
      </c>
      <c r="C530" s="2">
        <v>744</v>
      </c>
      <c r="D530" s="2" t="s">
        <v>30</v>
      </c>
      <c r="E530" s="2">
        <v>0.08</v>
      </c>
      <c r="F530" s="2">
        <v>0.1</v>
      </c>
      <c r="G530" s="2">
        <v>150</v>
      </c>
      <c r="H530" s="2">
        <v>780</v>
      </c>
      <c r="I530" s="2">
        <v>0.03</v>
      </c>
      <c r="J530" s="2">
        <v>293</v>
      </c>
      <c r="K530" s="2">
        <v>-1.3500000000000701E-2</v>
      </c>
      <c r="L530" s="2">
        <v>-1.40000000000011E-2</v>
      </c>
      <c r="M530" s="2">
        <v>0.48805460750853202</v>
      </c>
      <c r="N530" s="2">
        <v>0.31740614334471001</v>
      </c>
      <c r="O530" s="3">
        <v>-4.6075085324234598E-5</v>
      </c>
      <c r="P530" s="2">
        <v>-4.3548387096776603E-4</v>
      </c>
      <c r="Q530" s="2">
        <v>9.4516129032258096</v>
      </c>
      <c r="R530" s="2">
        <v>0.46153846153846201</v>
      </c>
      <c r="S530" s="2">
        <v>52</v>
      </c>
      <c r="T530" s="2">
        <v>11</v>
      </c>
      <c r="U530" s="2">
        <v>85</v>
      </c>
      <c r="V530" s="2">
        <v>197</v>
      </c>
      <c r="W530" s="2">
        <f>Table11[[#This Row],[takeprofit]]-Table11[[#This Row],[stoploss]]</f>
        <v>0.05</v>
      </c>
    </row>
    <row r="531" spans="1:23" x14ac:dyDescent="0.25">
      <c r="A531" s="2">
        <f>(Table11[[#This Row],[profit]] * 1.074 * 1000) - (Table11[[#This Row],[positions]] * 0.08)</f>
        <v>-36.193999999998688</v>
      </c>
      <c r="B531" s="2" t="s">
        <v>23</v>
      </c>
      <c r="C531" s="2">
        <v>744</v>
      </c>
      <c r="D531" s="2" t="s">
        <v>30</v>
      </c>
      <c r="E531" s="2">
        <v>0.01</v>
      </c>
      <c r="F531" s="2">
        <v>0.16</v>
      </c>
      <c r="G531" s="2">
        <v>180</v>
      </c>
      <c r="H531" s="2">
        <v>1020</v>
      </c>
      <c r="I531" s="2">
        <v>0.06</v>
      </c>
      <c r="J531" s="2">
        <v>439</v>
      </c>
      <c r="K531" s="2">
        <v>-9.9999999999878008E-4</v>
      </c>
      <c r="L531" s="2">
        <v>-8.3000000000006402E-3</v>
      </c>
      <c r="M531" s="2">
        <v>0.48063781321184501</v>
      </c>
      <c r="N531" s="2">
        <v>0.75626423690205002</v>
      </c>
      <c r="O531" s="3">
        <v>-2.27790432801544E-6</v>
      </c>
      <c r="P531" s="3">
        <v>-3.2258064516089697E-5</v>
      </c>
      <c r="Q531" s="2">
        <v>14.1612903225806</v>
      </c>
      <c r="R531" s="2">
        <v>0.66666666666666696</v>
      </c>
      <c r="S531" s="2">
        <v>25</v>
      </c>
      <c r="T531" s="2">
        <v>1</v>
      </c>
      <c r="U531" s="2">
        <v>332</v>
      </c>
      <c r="V531" s="2">
        <v>106</v>
      </c>
      <c r="W531" s="2">
        <f>Table11[[#This Row],[takeprofit]]-Table11[[#This Row],[stoploss]]</f>
        <v>-4.9999999999999996E-2</v>
      </c>
    </row>
    <row r="532" spans="1:23" x14ac:dyDescent="0.25">
      <c r="A532" s="2">
        <f>(Table11[[#This Row],[profit]] * 1.074 * 1000) - (Table11[[#This Row],[positions]] * 0.08)</f>
        <v>-37.3460000000006</v>
      </c>
      <c r="B532" s="2" t="s">
        <v>23</v>
      </c>
      <c r="C532" s="2">
        <v>744</v>
      </c>
      <c r="D532" s="2" t="s">
        <v>30</v>
      </c>
      <c r="E532" s="2">
        <v>0.13</v>
      </c>
      <c r="F532" s="2">
        <v>0.13</v>
      </c>
      <c r="G532" s="2">
        <v>120</v>
      </c>
      <c r="H532" s="2">
        <v>60</v>
      </c>
      <c r="I532" s="2">
        <v>0.13</v>
      </c>
      <c r="J532" s="2">
        <v>346</v>
      </c>
      <c r="K532" s="2">
        <v>-9.0000000000005596E-3</v>
      </c>
      <c r="L532" s="2">
        <v>-2.4699999999999101E-2</v>
      </c>
      <c r="M532" s="2">
        <v>0.520231213872832</v>
      </c>
      <c r="N532" s="2">
        <v>0.48265895953757199</v>
      </c>
      <c r="O532" s="3">
        <v>-2.6011560693643199E-5</v>
      </c>
      <c r="P532" s="2">
        <v>-2.90322580645179E-4</v>
      </c>
      <c r="Q532" s="2">
        <v>11.1612903225806</v>
      </c>
      <c r="R532" s="2">
        <v>0.58333333333333304</v>
      </c>
      <c r="S532" s="2">
        <v>112</v>
      </c>
      <c r="T532" s="2">
        <v>140</v>
      </c>
      <c r="U532" s="2">
        <v>104</v>
      </c>
      <c r="V532" s="2">
        <v>101</v>
      </c>
      <c r="W532" s="2">
        <f>Table11[[#This Row],[takeprofit]]-Table11[[#This Row],[stoploss]]</f>
        <v>0</v>
      </c>
    </row>
    <row r="533" spans="1:23" x14ac:dyDescent="0.25">
      <c r="A533" s="2">
        <f>(Table11[[#This Row],[profit]] * 1.074 * 1000) - (Table11[[#This Row],[positions]] * 0.08)</f>
        <v>-40.494000000001073</v>
      </c>
      <c r="B533" s="2" t="s">
        <v>23</v>
      </c>
      <c r="C533" s="2">
        <v>744</v>
      </c>
      <c r="D533" s="2" t="s">
        <v>30</v>
      </c>
      <c r="E533" s="2">
        <v>0.27</v>
      </c>
      <c r="F533" s="2">
        <v>0.09</v>
      </c>
      <c r="G533" s="2">
        <v>210</v>
      </c>
      <c r="H533" s="2">
        <v>720</v>
      </c>
      <c r="I533" s="2">
        <v>0.28999999999999998</v>
      </c>
      <c r="J533" s="2">
        <v>90</v>
      </c>
      <c r="K533" s="2">
        <v>-3.1000000000000999E-2</v>
      </c>
      <c r="L533" s="2">
        <v>-3.1000000000000999E-2</v>
      </c>
      <c r="M533" s="2">
        <v>0.48888888888888898</v>
      </c>
      <c r="N533" s="2">
        <v>0.41111111111111098</v>
      </c>
      <c r="O533" s="2">
        <v>-3.4444444444445602E-4</v>
      </c>
      <c r="P533" s="2">
        <v>-1.0000000000000299E-3</v>
      </c>
      <c r="Q533" s="2">
        <v>2.9032258064516099</v>
      </c>
      <c r="R533" s="2">
        <v>0.30769230769230799</v>
      </c>
      <c r="S533" s="2">
        <v>328</v>
      </c>
      <c r="T533" s="2">
        <v>65</v>
      </c>
      <c r="U533" s="2">
        <v>12</v>
      </c>
      <c r="V533" s="2">
        <v>13</v>
      </c>
      <c r="W533" s="2">
        <f>Table11[[#This Row],[takeprofit]]-Table11[[#This Row],[stoploss]]</f>
        <v>-1.9999999999999962E-2</v>
      </c>
    </row>
    <row r="534" spans="1:23" x14ac:dyDescent="0.25">
      <c r="A534" s="2">
        <f>(Table11[[#This Row],[profit]] * 1.074 * 1000) - (Table11[[#This Row],[positions]] * 0.08)</f>
        <v>-40.494000000001073</v>
      </c>
      <c r="B534" s="2" t="s">
        <v>23</v>
      </c>
      <c r="C534" s="2">
        <v>744</v>
      </c>
      <c r="D534" s="2" t="s">
        <v>30</v>
      </c>
      <c r="E534" s="2">
        <v>0.27</v>
      </c>
      <c r="F534" s="2">
        <v>0.09</v>
      </c>
      <c r="G534" s="2">
        <v>210</v>
      </c>
      <c r="H534" s="2">
        <v>720</v>
      </c>
      <c r="I534" s="2">
        <v>0.28999999999999998</v>
      </c>
      <c r="J534" s="2">
        <v>90</v>
      </c>
      <c r="K534" s="2">
        <v>-3.1000000000000999E-2</v>
      </c>
      <c r="L534" s="2">
        <v>-3.1000000000000999E-2</v>
      </c>
      <c r="M534" s="2">
        <v>0.48888888888888898</v>
      </c>
      <c r="N534" s="2">
        <v>0.41111111111111098</v>
      </c>
      <c r="O534" s="2">
        <v>-3.4444444444445602E-4</v>
      </c>
      <c r="P534" s="2">
        <v>-1.0000000000000299E-3</v>
      </c>
      <c r="Q534" s="2">
        <v>2.9032258064516099</v>
      </c>
      <c r="R534" s="2">
        <v>0.30769230769230799</v>
      </c>
      <c r="S534" s="2">
        <v>328</v>
      </c>
      <c r="T534" s="2">
        <v>65</v>
      </c>
      <c r="U534" s="2">
        <v>12</v>
      </c>
      <c r="V534" s="2">
        <v>13</v>
      </c>
      <c r="W534" s="2">
        <f>Table11[[#This Row],[takeprofit]]-Table11[[#This Row],[stoploss]]</f>
        <v>-1.9999999999999962E-2</v>
      </c>
    </row>
    <row r="535" spans="1:23" x14ac:dyDescent="0.25">
      <c r="A535" s="2">
        <f>(Table11[[#This Row],[profit]] * 1.074 * 1000) - (Table11[[#This Row],[positions]] * 0.08)</f>
        <v>-37.383199999998723</v>
      </c>
      <c r="B535" s="2" t="s">
        <v>23</v>
      </c>
      <c r="C535" s="2">
        <v>744</v>
      </c>
      <c r="D535" s="2" t="s">
        <v>30</v>
      </c>
      <c r="E535" s="2">
        <v>0.04</v>
      </c>
      <c r="F535" s="2">
        <v>0.11</v>
      </c>
      <c r="G535" s="2">
        <v>30</v>
      </c>
      <c r="H535" s="2">
        <v>660</v>
      </c>
      <c r="I535" s="2">
        <v>0.06</v>
      </c>
      <c r="J535" s="2">
        <v>376</v>
      </c>
      <c r="K535" s="2">
        <v>-6.7999999999988096E-3</v>
      </c>
      <c r="L535" s="2">
        <v>-1.03999999999993E-2</v>
      </c>
      <c r="M535" s="2">
        <v>0.52393617021276595</v>
      </c>
      <c r="N535" s="2">
        <v>0.51861702127659604</v>
      </c>
      <c r="O535" s="3">
        <v>-1.8085106382975499E-5</v>
      </c>
      <c r="P535" s="2">
        <v>-2.1935483870963901E-4</v>
      </c>
      <c r="Q535" s="2">
        <v>12.1290322580645</v>
      </c>
      <c r="R535" s="2">
        <v>0.53846153846153799</v>
      </c>
      <c r="S535" s="2">
        <v>30</v>
      </c>
      <c r="T535" s="2">
        <v>121</v>
      </c>
      <c r="U535" s="2">
        <v>158</v>
      </c>
      <c r="V535" s="2">
        <v>97</v>
      </c>
      <c r="W535" s="2">
        <f>Table11[[#This Row],[takeprofit]]-Table11[[#This Row],[stoploss]]</f>
        <v>-1.9999999999999997E-2</v>
      </c>
    </row>
    <row r="536" spans="1:23" x14ac:dyDescent="0.25">
      <c r="A536" s="2">
        <f>(Table11[[#This Row],[profit]] * 1.074 * 1000) - (Table11[[#This Row],[positions]] * 0.08)</f>
        <v>-38.081399999999675</v>
      </c>
      <c r="B536" s="2" t="s">
        <v>23</v>
      </c>
      <c r="C536" s="2">
        <v>744</v>
      </c>
      <c r="D536" s="2" t="s">
        <v>30</v>
      </c>
      <c r="E536" s="2">
        <v>0.23</v>
      </c>
      <c r="F536" s="2">
        <v>0.16</v>
      </c>
      <c r="G536" s="2">
        <v>210</v>
      </c>
      <c r="H536" s="2">
        <v>240</v>
      </c>
      <c r="I536" s="2">
        <v>0.04</v>
      </c>
      <c r="J536" s="2">
        <v>327</v>
      </c>
      <c r="K536" s="2">
        <v>-1.10999999999997E-2</v>
      </c>
      <c r="L536" s="2">
        <v>-1.8699999999999301E-2</v>
      </c>
      <c r="M536" s="2">
        <v>0.52599388379204903</v>
      </c>
      <c r="N536" s="2">
        <v>0.23853211009174299</v>
      </c>
      <c r="O536" s="3">
        <v>-3.3944954128439301E-5</v>
      </c>
      <c r="P536" s="2">
        <v>-3.5806451612902098E-4</v>
      </c>
      <c r="Q536" s="2">
        <v>10.548387096774199</v>
      </c>
      <c r="R536" s="2">
        <v>0.33333333333333298</v>
      </c>
      <c r="S536" s="2">
        <v>86</v>
      </c>
      <c r="T536" s="2">
        <v>45</v>
      </c>
      <c r="U536" s="2">
        <v>37</v>
      </c>
      <c r="V536" s="2">
        <v>244</v>
      </c>
      <c r="W536" s="2">
        <f>Table11[[#This Row],[takeprofit]]-Table11[[#This Row],[stoploss]]</f>
        <v>0.19</v>
      </c>
    </row>
    <row r="537" spans="1:23" x14ac:dyDescent="0.25">
      <c r="A537" s="2">
        <f>(Table11[[#This Row],[profit]] * 1.074 * 1000) - (Table11[[#This Row],[positions]] * 0.08)</f>
        <v>-36.743000000002446</v>
      </c>
      <c r="B537" s="2" t="s">
        <v>23</v>
      </c>
      <c r="C537" s="2">
        <v>744</v>
      </c>
      <c r="D537" s="2" t="s">
        <v>30</v>
      </c>
      <c r="E537" s="2">
        <v>0.3</v>
      </c>
      <c r="F537" s="2">
        <v>0.11</v>
      </c>
      <c r="G537" s="2">
        <v>60</v>
      </c>
      <c r="H537" s="2">
        <v>60</v>
      </c>
      <c r="I537" s="2">
        <v>0.14000000000000001</v>
      </c>
      <c r="J537" s="2">
        <v>466</v>
      </c>
      <c r="K537" s="2">
        <v>4.9999999999772405E-4</v>
      </c>
      <c r="L537" s="2">
        <v>-1.9500000000002501E-2</v>
      </c>
      <c r="M537" s="2">
        <v>0.53433476394849799</v>
      </c>
      <c r="N537" s="2">
        <v>0.467811158798283</v>
      </c>
      <c r="O537" s="3">
        <v>1.0729613733856701E-6</v>
      </c>
      <c r="P537" s="3">
        <v>1.6129032257991099E-5</v>
      </c>
      <c r="Q537" s="2">
        <v>15.0322580645161</v>
      </c>
      <c r="R537" s="2">
        <v>0.41666666666666702</v>
      </c>
      <c r="S537" s="2">
        <v>81</v>
      </c>
      <c r="T537" s="2">
        <v>386</v>
      </c>
      <c r="U537" s="2">
        <v>12</v>
      </c>
      <c r="V537" s="2">
        <v>68</v>
      </c>
      <c r="W537" s="2">
        <f>Table11[[#This Row],[takeprofit]]-Table11[[#This Row],[stoploss]]</f>
        <v>0.15999999999999998</v>
      </c>
    </row>
    <row r="538" spans="1:23" x14ac:dyDescent="0.25">
      <c r="A538" s="2">
        <f>(Table11[[#This Row],[profit]] * 1.074 * 1000) - (Table11[[#This Row],[positions]] * 0.08)</f>
        <v>-38.002399999997436</v>
      </c>
      <c r="B538" s="2" t="s">
        <v>23</v>
      </c>
      <c r="C538" s="2">
        <v>744</v>
      </c>
      <c r="D538" s="2" t="s">
        <v>30</v>
      </c>
      <c r="E538" s="2">
        <v>0.14000000000000001</v>
      </c>
      <c r="F538" s="2">
        <v>0.2</v>
      </c>
      <c r="G538" s="2">
        <v>210</v>
      </c>
      <c r="H538" s="2">
        <v>480</v>
      </c>
      <c r="I538" s="2">
        <v>0.02</v>
      </c>
      <c r="J538" s="2">
        <v>373</v>
      </c>
      <c r="K538" s="2">
        <v>-7.5999999999976104E-3</v>
      </c>
      <c r="L538" s="2">
        <v>-1.1799999999998E-2</v>
      </c>
      <c r="M538" s="2">
        <v>0.50938337801608602</v>
      </c>
      <c r="N538" s="2">
        <v>0.20911528150134001</v>
      </c>
      <c r="O538" s="3">
        <v>-2.0375335120637001E-5</v>
      </c>
      <c r="P538" s="2">
        <v>-2.45161290322503E-4</v>
      </c>
      <c r="Q538" s="2">
        <v>12.0322580645161</v>
      </c>
      <c r="R538" s="2">
        <v>0.41666666666666702</v>
      </c>
      <c r="S538" s="2">
        <v>55</v>
      </c>
      <c r="T538" s="2">
        <v>19</v>
      </c>
      <c r="U538" s="2">
        <v>63</v>
      </c>
      <c r="V538" s="2">
        <v>291</v>
      </c>
      <c r="W538" s="2">
        <f>Table11[[#This Row],[takeprofit]]-Table11[[#This Row],[stoploss]]</f>
        <v>0.12000000000000001</v>
      </c>
    </row>
    <row r="539" spans="1:23" x14ac:dyDescent="0.25">
      <c r="A539" s="2">
        <f>(Table11[[#This Row],[profit]] * 1.074 * 1000) - (Table11[[#This Row],[positions]] * 0.08)</f>
        <v>-39.155400000000967</v>
      </c>
      <c r="B539" s="2" t="s">
        <v>23</v>
      </c>
      <c r="C539" s="2">
        <v>744</v>
      </c>
      <c r="D539" s="2" t="s">
        <v>30</v>
      </c>
      <c r="E539" s="2">
        <v>0.06</v>
      </c>
      <c r="F539" s="2">
        <v>0.11</v>
      </c>
      <c r="G539" s="2">
        <v>90</v>
      </c>
      <c r="H539" s="2">
        <v>1140</v>
      </c>
      <c r="I539" s="2">
        <v>0.02</v>
      </c>
      <c r="J539" s="2">
        <v>327</v>
      </c>
      <c r="K539" s="2">
        <v>-1.21000000000009E-2</v>
      </c>
      <c r="L539" s="2">
        <v>-1.3600000000000501E-2</v>
      </c>
      <c r="M539" s="2">
        <v>0.41896024464831799</v>
      </c>
      <c r="N539" s="2">
        <v>0.336391437308869</v>
      </c>
      <c r="O539" s="3">
        <v>-3.7003058103978298E-5</v>
      </c>
      <c r="P539" s="2">
        <v>-3.9032258064518999E-4</v>
      </c>
      <c r="Q539" s="2">
        <v>10.548387096774199</v>
      </c>
      <c r="R539" s="2">
        <v>0.46153846153846201</v>
      </c>
      <c r="S539" s="2">
        <v>22</v>
      </c>
      <c r="T539" s="2">
        <v>12</v>
      </c>
      <c r="U539" s="2">
        <v>100</v>
      </c>
      <c r="V539" s="2">
        <v>215</v>
      </c>
      <c r="W539" s="2">
        <f>Table11[[#This Row],[takeprofit]]-Table11[[#This Row],[stoploss]]</f>
        <v>3.9999999999999994E-2</v>
      </c>
    </row>
    <row r="540" spans="1:23" x14ac:dyDescent="0.25">
      <c r="A540" s="2">
        <f>(Table11[[#This Row],[profit]] * 1.074 * 1000) - (Table11[[#This Row],[positions]] * 0.08)</f>
        <v>-36.847000000002204</v>
      </c>
      <c r="B540" s="2" t="s">
        <v>23</v>
      </c>
      <c r="C540" s="2">
        <v>744</v>
      </c>
      <c r="D540" s="2" t="s">
        <v>30</v>
      </c>
      <c r="E540" s="2">
        <v>0.02</v>
      </c>
      <c r="F540" s="2">
        <v>0.08</v>
      </c>
      <c r="G540" s="2">
        <v>150</v>
      </c>
      <c r="H540" s="2">
        <v>360</v>
      </c>
      <c r="I540" s="2">
        <v>0.05</v>
      </c>
      <c r="J540" s="2">
        <v>521</v>
      </c>
      <c r="K540" s="2">
        <v>4.4999999999979501E-3</v>
      </c>
      <c r="L540" s="2">
        <v>-8.1000000000008808E-3</v>
      </c>
      <c r="M540" s="2">
        <v>0.56429942418426104</v>
      </c>
      <c r="N540" s="2">
        <v>0.64491362763915605</v>
      </c>
      <c r="O540" s="3">
        <v>8.6372360844490402E-6</v>
      </c>
      <c r="P540" s="2">
        <v>1.4516129032251401E-4</v>
      </c>
      <c r="Q540" s="2">
        <v>16.806451612903199</v>
      </c>
      <c r="R540" s="2">
        <v>0.58333333333333304</v>
      </c>
      <c r="S540" s="2">
        <v>20</v>
      </c>
      <c r="T540" s="2">
        <v>3</v>
      </c>
      <c r="U540" s="2">
        <v>335</v>
      </c>
      <c r="V540" s="2">
        <v>183</v>
      </c>
      <c r="W540" s="2">
        <f>Table11[[#This Row],[takeprofit]]-Table11[[#This Row],[stoploss]]</f>
        <v>-3.0000000000000002E-2</v>
      </c>
    </row>
    <row r="541" spans="1:23" x14ac:dyDescent="0.25">
      <c r="A541" s="2">
        <f>(Table11[[#This Row],[profit]] * 1.074 * 1000) - (Table11[[#This Row],[positions]] * 0.08)</f>
        <v>-41.232399999999032</v>
      </c>
      <c r="B541" s="2" t="s">
        <v>23</v>
      </c>
      <c r="C541" s="2">
        <v>744</v>
      </c>
      <c r="D541" s="2" t="s">
        <v>30</v>
      </c>
      <c r="E541" s="2">
        <v>0.15</v>
      </c>
      <c r="F541" s="2">
        <v>0.12</v>
      </c>
      <c r="G541" s="2">
        <v>120</v>
      </c>
      <c r="H541" s="2">
        <v>420</v>
      </c>
      <c r="I541" s="2">
        <v>0.11</v>
      </c>
      <c r="J541" s="2">
        <v>212</v>
      </c>
      <c r="K541" s="2">
        <v>-2.25999999999991E-2</v>
      </c>
      <c r="L541" s="2">
        <v>-2.25999999999991E-2</v>
      </c>
      <c r="M541" s="2">
        <v>0.55660377358490598</v>
      </c>
      <c r="N541" s="2">
        <v>0.46698113207547198</v>
      </c>
      <c r="O541" s="2">
        <v>-1.0660377358490099E-4</v>
      </c>
      <c r="P541" s="2">
        <v>-7.2903225806448602E-4</v>
      </c>
      <c r="Q541" s="2">
        <v>6.8387096774193603</v>
      </c>
      <c r="R541" s="2">
        <v>0.41666666666666702</v>
      </c>
      <c r="S541" s="2">
        <v>126</v>
      </c>
      <c r="T541" s="2">
        <v>78</v>
      </c>
      <c r="U541" s="2">
        <v>54</v>
      </c>
      <c r="V541" s="2">
        <v>79</v>
      </c>
      <c r="W541" s="2">
        <f>Table11[[#This Row],[takeprofit]]-Table11[[#This Row],[stoploss]]</f>
        <v>3.9999999999999994E-2</v>
      </c>
    </row>
    <row r="542" spans="1:23" x14ac:dyDescent="0.25">
      <c r="A542" s="2">
        <f>(Table11[[#This Row],[profit]] * 1.074 * 1000) - (Table11[[#This Row],[positions]] * 0.08)</f>
        <v>-37.706200000002106</v>
      </c>
      <c r="B542" s="2" t="s">
        <v>23</v>
      </c>
      <c r="C542" s="2">
        <v>744</v>
      </c>
      <c r="D542" s="2" t="s">
        <v>30</v>
      </c>
      <c r="E542" s="2">
        <v>0.25</v>
      </c>
      <c r="F542" s="2">
        <v>0.11</v>
      </c>
      <c r="G542" s="2">
        <v>30</v>
      </c>
      <c r="H542" s="2">
        <v>180</v>
      </c>
      <c r="I542" s="2">
        <v>0.26</v>
      </c>
      <c r="J542" s="2">
        <v>521</v>
      </c>
      <c r="K542" s="2">
        <v>3.6999999999980399E-3</v>
      </c>
      <c r="L542" s="2">
        <v>-1.38E-2</v>
      </c>
      <c r="M542" s="2">
        <v>0.52015355086372395</v>
      </c>
      <c r="N542" s="2">
        <v>0.466410748560461</v>
      </c>
      <c r="O542" s="3">
        <v>7.1017274472131197E-6</v>
      </c>
      <c r="P542" s="2">
        <v>1.19354838709614E-4</v>
      </c>
      <c r="Q542" s="2">
        <v>16.806451612903199</v>
      </c>
      <c r="R542" s="2">
        <v>0.5</v>
      </c>
      <c r="S542" s="2">
        <v>57</v>
      </c>
      <c r="T542" s="2">
        <v>507</v>
      </c>
      <c r="U542" s="2">
        <v>8</v>
      </c>
      <c r="V542" s="2">
        <v>6</v>
      </c>
      <c r="W542" s="2">
        <f>Table11[[#This Row],[takeprofit]]-Table11[[#This Row],[stoploss]]</f>
        <v>-1.0000000000000009E-2</v>
      </c>
    </row>
    <row r="543" spans="1:23" x14ac:dyDescent="0.25">
      <c r="A543" s="2">
        <f>(Table11[[#This Row],[profit]] * 1.074 * 1000) - (Table11[[#This Row],[positions]] * 0.08)</f>
        <v>-38.88339999999809</v>
      </c>
      <c r="B543" s="2" t="s">
        <v>23</v>
      </c>
      <c r="C543" s="2">
        <v>744</v>
      </c>
      <c r="D543" s="2" t="s">
        <v>30</v>
      </c>
      <c r="E543" s="2">
        <v>0.08</v>
      </c>
      <c r="F543" s="2">
        <v>0.1</v>
      </c>
      <c r="G543" s="2">
        <v>120</v>
      </c>
      <c r="H543" s="2">
        <v>60</v>
      </c>
      <c r="I543" s="2">
        <v>0.13</v>
      </c>
      <c r="J543" s="2">
        <v>431</v>
      </c>
      <c r="K543" s="2">
        <v>-4.0999999999982197E-3</v>
      </c>
      <c r="L543" s="2">
        <v>-2.6100000000000501E-2</v>
      </c>
      <c r="M543" s="2">
        <v>0.52436194895591604</v>
      </c>
      <c r="N543" s="2">
        <v>0.54524361948955902</v>
      </c>
      <c r="O543" s="3">
        <v>-9.5127610208775306E-6</v>
      </c>
      <c r="P543" s="2">
        <v>-1.3225806451607199E-4</v>
      </c>
      <c r="Q543" s="2">
        <v>13.9032258064516</v>
      </c>
      <c r="R543" s="2">
        <v>0.5</v>
      </c>
      <c r="S543" s="2">
        <v>89</v>
      </c>
      <c r="T543" s="2">
        <v>106</v>
      </c>
      <c r="U543" s="2">
        <v>205</v>
      </c>
      <c r="V543" s="2">
        <v>120</v>
      </c>
      <c r="W543" s="2">
        <f>Table11[[#This Row],[takeprofit]]-Table11[[#This Row],[stoploss]]</f>
        <v>-0.05</v>
      </c>
    </row>
    <row r="544" spans="1:23" x14ac:dyDescent="0.25">
      <c r="A544" s="2">
        <f>(Table11[[#This Row],[profit]] * 1.074 * 1000) - (Table11[[#This Row],[positions]] * 0.08)</f>
        <v>-40.912199999997426</v>
      </c>
      <c r="B544" s="2" t="s">
        <v>23</v>
      </c>
      <c r="C544" s="2">
        <v>744</v>
      </c>
      <c r="D544" s="2" t="s">
        <v>30</v>
      </c>
      <c r="E544" s="2">
        <v>0.05</v>
      </c>
      <c r="F544" s="2">
        <v>0.13</v>
      </c>
      <c r="G544" s="2">
        <v>120</v>
      </c>
      <c r="H544" s="2">
        <v>1020</v>
      </c>
      <c r="I544" s="2">
        <v>0.05</v>
      </c>
      <c r="J544" s="2">
        <v>306</v>
      </c>
      <c r="K544" s="2">
        <v>-1.52999999999976E-2</v>
      </c>
      <c r="L544" s="2">
        <v>-1.7499999999997601E-2</v>
      </c>
      <c r="M544" s="2">
        <v>0.45751633986928097</v>
      </c>
      <c r="N544" s="2">
        <v>0.50326797385620903</v>
      </c>
      <c r="O544" s="3">
        <v>-4.9999999999992298E-5</v>
      </c>
      <c r="P544" s="2">
        <v>-4.9354838709669802E-4</v>
      </c>
      <c r="Q544" s="2">
        <v>9.8709677419354804</v>
      </c>
      <c r="R544" s="2">
        <v>0.30769230769230799</v>
      </c>
      <c r="S544" s="2">
        <v>52</v>
      </c>
      <c r="T544" s="2">
        <v>16</v>
      </c>
      <c r="U544" s="2">
        <v>146</v>
      </c>
      <c r="V544" s="2">
        <v>144</v>
      </c>
      <c r="W544" s="2">
        <f>Table11[[#This Row],[takeprofit]]-Table11[[#This Row],[stoploss]]</f>
        <v>0</v>
      </c>
    </row>
    <row r="545" spans="1:23" x14ac:dyDescent="0.25">
      <c r="A545" s="2">
        <f>(Table11[[#This Row],[profit]] * 1.074 * 1000) - (Table11[[#This Row],[positions]] * 0.08)</f>
        <v>-39.614400000000529</v>
      </c>
      <c r="B545" s="2" t="s">
        <v>23</v>
      </c>
      <c r="C545" s="2">
        <v>744</v>
      </c>
      <c r="D545" s="2" t="s">
        <v>30</v>
      </c>
      <c r="E545" s="2">
        <v>0.16</v>
      </c>
      <c r="F545" s="2">
        <v>0.15</v>
      </c>
      <c r="G545" s="2">
        <v>180</v>
      </c>
      <c r="H545" s="2">
        <v>420</v>
      </c>
      <c r="I545" s="2">
        <v>0.02</v>
      </c>
      <c r="J545" s="2">
        <v>420</v>
      </c>
      <c r="K545" s="2">
        <v>-5.60000000000049E-3</v>
      </c>
      <c r="L545" s="2">
        <v>-6.3000000000006402E-3</v>
      </c>
      <c r="M545" s="2">
        <v>0.53809523809523796</v>
      </c>
      <c r="N545" s="2">
        <v>0.192857142857143</v>
      </c>
      <c r="O545" s="3">
        <v>-1.3333333333334501E-5</v>
      </c>
      <c r="P545" s="2">
        <v>-1.80645161290339E-4</v>
      </c>
      <c r="Q545" s="2">
        <v>13.548387096774199</v>
      </c>
      <c r="R545" s="2">
        <v>0.33333333333333298</v>
      </c>
      <c r="S545" s="2">
        <v>37</v>
      </c>
      <c r="T545" s="2">
        <v>28</v>
      </c>
      <c r="U545" s="2">
        <v>59</v>
      </c>
      <c r="V545" s="2">
        <v>333</v>
      </c>
      <c r="W545" s="2">
        <f>Table11[[#This Row],[takeprofit]]-Table11[[#This Row],[stoploss]]</f>
        <v>0.14000000000000001</v>
      </c>
    </row>
    <row r="546" spans="1:23" x14ac:dyDescent="0.25">
      <c r="A546" s="2">
        <f>(Table11[[#This Row],[profit]] * 1.074 * 1000) - (Table11[[#This Row],[positions]] * 0.08)</f>
        <v>-40.641399999999891</v>
      </c>
      <c r="B546" s="2" t="s">
        <v>23</v>
      </c>
      <c r="C546" s="2">
        <v>744</v>
      </c>
      <c r="D546" s="2" t="s">
        <v>30</v>
      </c>
      <c r="E546" s="2">
        <v>0.11</v>
      </c>
      <c r="F546" s="2">
        <v>0.12</v>
      </c>
      <c r="G546" s="2">
        <v>30</v>
      </c>
      <c r="H546" s="2">
        <v>360</v>
      </c>
      <c r="I546" s="2">
        <v>0.25</v>
      </c>
      <c r="J546" s="2">
        <v>359</v>
      </c>
      <c r="K546" s="2">
        <v>-1.10999999999999E-2</v>
      </c>
      <c r="L546" s="2">
        <v>-2.5899999999999399E-2</v>
      </c>
      <c r="M546" s="2">
        <v>0.51810584958217298</v>
      </c>
      <c r="N546" s="2">
        <v>0.45682451253481898</v>
      </c>
      <c r="O546" s="3">
        <v>-3.0919220055710002E-5</v>
      </c>
      <c r="P546" s="2">
        <v>-3.5806451612902901E-4</v>
      </c>
      <c r="Q546" s="2">
        <v>11.580645161290301</v>
      </c>
      <c r="R546" s="2">
        <v>0.33333333333333298</v>
      </c>
      <c r="S546" s="2">
        <v>59</v>
      </c>
      <c r="T546" s="2">
        <v>310</v>
      </c>
      <c r="U546" s="2">
        <v>44</v>
      </c>
      <c r="V546" s="2">
        <v>5</v>
      </c>
      <c r="W546" s="2">
        <f>Table11[[#This Row],[takeprofit]]-Table11[[#This Row],[stoploss]]</f>
        <v>-0.14000000000000001</v>
      </c>
    </row>
    <row r="547" spans="1:23" x14ac:dyDescent="0.25">
      <c r="A547" s="2">
        <f>(Table11[[#This Row],[profit]] * 1.074 * 1000) - (Table11[[#This Row],[positions]] * 0.08)</f>
        <v>-39.824800000003442</v>
      </c>
      <c r="B547" s="2" t="s">
        <v>23</v>
      </c>
      <c r="C547" s="2">
        <v>744</v>
      </c>
      <c r="D547" s="2" t="s">
        <v>30</v>
      </c>
      <c r="E547" s="2">
        <v>0.03</v>
      </c>
      <c r="F547" s="2">
        <v>0.08</v>
      </c>
      <c r="G547" s="2">
        <v>30</v>
      </c>
      <c r="H547" s="2">
        <v>600</v>
      </c>
      <c r="I547" s="2">
        <v>0.04</v>
      </c>
      <c r="J547" s="2">
        <v>428</v>
      </c>
      <c r="K547" s="2">
        <v>-5.2000000000032003E-3</v>
      </c>
      <c r="L547" s="2">
        <v>-1.1300000000002801E-2</v>
      </c>
      <c r="M547" s="2">
        <v>0.50934579439252303</v>
      </c>
      <c r="N547" s="2">
        <v>0.50700934579439305</v>
      </c>
      <c r="O547" s="3">
        <v>-1.2149532710287899E-5</v>
      </c>
      <c r="P547" s="2">
        <v>-1.6774193548397401E-4</v>
      </c>
      <c r="Q547" s="2">
        <v>13.806451612903199</v>
      </c>
      <c r="R547" s="2">
        <v>0.53846153846153799</v>
      </c>
      <c r="S547" s="2">
        <v>20</v>
      </c>
      <c r="T547" s="2">
        <v>79</v>
      </c>
      <c r="U547" s="2">
        <v>191</v>
      </c>
      <c r="V547" s="2">
        <v>158</v>
      </c>
      <c r="W547" s="2">
        <f>Table11[[#This Row],[takeprofit]]-Table11[[#This Row],[stoploss]]</f>
        <v>-1.0000000000000002E-2</v>
      </c>
    </row>
    <row r="548" spans="1:23" x14ac:dyDescent="0.25">
      <c r="A548" s="2">
        <f>(Table11[[#This Row],[profit]] * 1.074 * 1000) - (Table11[[#This Row],[positions]] * 0.08)</f>
        <v>-42.210999999998393</v>
      </c>
      <c r="B548" s="2" t="s">
        <v>23</v>
      </c>
      <c r="C548" s="2">
        <v>744</v>
      </c>
      <c r="D548" s="2" t="s">
        <v>30</v>
      </c>
      <c r="E548" s="2">
        <v>0.1</v>
      </c>
      <c r="F548" s="2">
        <v>0.13</v>
      </c>
      <c r="G548" s="2">
        <v>90</v>
      </c>
      <c r="H548" s="2">
        <v>960</v>
      </c>
      <c r="I548" s="2">
        <v>0.06</v>
      </c>
      <c r="J548" s="2">
        <v>239</v>
      </c>
      <c r="K548" s="2">
        <v>-2.1499999999998499E-2</v>
      </c>
      <c r="L548" s="2">
        <v>-2.1999999999998701E-2</v>
      </c>
      <c r="M548" s="2">
        <v>0.48117154811715501</v>
      </c>
      <c r="N548" s="2">
        <v>0.414225941422594</v>
      </c>
      <c r="O548" s="3">
        <v>-8.9958158995809704E-5</v>
      </c>
      <c r="P548" s="2">
        <v>-6.9354838709672695E-4</v>
      </c>
      <c r="Q548" s="2">
        <v>7.7096774193548399</v>
      </c>
      <c r="R548" s="2">
        <v>0.38461538461538503</v>
      </c>
      <c r="S548" s="2">
        <v>76</v>
      </c>
      <c r="T548" s="2">
        <v>53</v>
      </c>
      <c r="U548" s="2">
        <v>60</v>
      </c>
      <c r="V548" s="2">
        <v>126</v>
      </c>
      <c r="W548" s="2">
        <f>Table11[[#This Row],[takeprofit]]-Table11[[#This Row],[stoploss]]</f>
        <v>4.0000000000000008E-2</v>
      </c>
    </row>
    <row r="549" spans="1:23" x14ac:dyDescent="0.25">
      <c r="A549" s="2">
        <f>(Table11[[#This Row],[profit]] * 1.074 * 1000) - (Table11[[#This Row],[positions]] * 0.08)</f>
        <v>-41.219000000000534</v>
      </c>
      <c r="B549" s="2" t="s">
        <v>23</v>
      </c>
      <c r="C549" s="2">
        <v>744</v>
      </c>
      <c r="D549" s="2" t="s">
        <v>30</v>
      </c>
      <c r="E549" s="2">
        <v>0.21</v>
      </c>
      <c r="F549" s="2">
        <v>0.12</v>
      </c>
      <c r="G549" s="2">
        <v>210</v>
      </c>
      <c r="H549" s="2">
        <v>420</v>
      </c>
      <c r="I549" s="2">
        <v>0.02</v>
      </c>
      <c r="J549" s="2">
        <v>334</v>
      </c>
      <c r="K549" s="2">
        <v>-1.3500000000000499E-2</v>
      </c>
      <c r="L549" s="2">
        <v>-1.4300000000000399E-2</v>
      </c>
      <c r="M549" s="2">
        <v>0.49700598802395202</v>
      </c>
      <c r="N549" s="2">
        <v>0.16766467065868301</v>
      </c>
      <c r="O549" s="3">
        <v>-4.0419161676648198E-5</v>
      </c>
      <c r="P549" s="2">
        <v>-4.35483870967758E-4</v>
      </c>
      <c r="Q549" s="2">
        <v>10.7741935483871</v>
      </c>
      <c r="R549" s="2">
        <v>0.41666666666666702</v>
      </c>
      <c r="S549" s="2">
        <v>58</v>
      </c>
      <c r="T549" s="2">
        <v>26</v>
      </c>
      <c r="U549" s="2">
        <v>32</v>
      </c>
      <c r="V549" s="2">
        <v>276</v>
      </c>
      <c r="W549" s="2">
        <f>Table11[[#This Row],[takeprofit]]-Table11[[#This Row],[stoploss]]</f>
        <v>0.19</v>
      </c>
    </row>
    <row r="550" spans="1:23" x14ac:dyDescent="0.25">
      <c r="A550" s="2">
        <f>(Table11[[#This Row],[profit]] * 1.074 * 1000) - (Table11[[#This Row],[positions]] * 0.08)</f>
        <v>-37.104200000003651</v>
      </c>
      <c r="B550" s="2" t="s">
        <v>23</v>
      </c>
      <c r="C550" s="2">
        <v>744</v>
      </c>
      <c r="D550" s="2" t="s">
        <v>30</v>
      </c>
      <c r="E550" s="2">
        <v>0.04</v>
      </c>
      <c r="F550" s="2">
        <v>0.09</v>
      </c>
      <c r="G550" s="2">
        <v>60</v>
      </c>
      <c r="H550" s="2">
        <v>180</v>
      </c>
      <c r="I550" s="2">
        <v>0.05</v>
      </c>
      <c r="J550" s="2">
        <v>688</v>
      </c>
      <c r="K550" s="2">
        <v>1.66999999999966E-2</v>
      </c>
      <c r="L550" s="2">
        <v>-2.8000000000019099E-3</v>
      </c>
      <c r="M550" s="2">
        <v>0.53052325581395399</v>
      </c>
      <c r="N550" s="2">
        <v>0.56686046511627897</v>
      </c>
      <c r="O550" s="3">
        <v>2.42732558139486E-5</v>
      </c>
      <c r="P550" s="2">
        <v>5.38709677419245E-4</v>
      </c>
      <c r="Q550" s="2">
        <v>22.193548387096801</v>
      </c>
      <c r="R550" s="2">
        <v>0.75</v>
      </c>
      <c r="S550" s="2">
        <v>29</v>
      </c>
      <c r="T550" s="2">
        <v>66</v>
      </c>
      <c r="U550" s="2">
        <v>358</v>
      </c>
      <c r="V550" s="2">
        <v>264</v>
      </c>
      <c r="W550" s="2">
        <f>Table11[[#This Row],[takeprofit]]-Table11[[#This Row],[stoploss]]</f>
        <v>-1.0000000000000002E-2</v>
      </c>
    </row>
    <row r="551" spans="1:23" x14ac:dyDescent="0.25">
      <c r="A551" s="2">
        <f>(Table11[[#This Row],[profit]] * 1.074 * 1000) - (Table11[[#This Row],[positions]] * 0.08)</f>
        <v>-45.004799999999676</v>
      </c>
      <c r="B551" s="2" t="s">
        <v>23</v>
      </c>
      <c r="C551" s="2">
        <v>744</v>
      </c>
      <c r="D551" s="2" t="s">
        <v>30</v>
      </c>
      <c r="E551" s="2">
        <v>0.24</v>
      </c>
      <c r="F551" s="2">
        <v>0.08</v>
      </c>
      <c r="G551" s="2">
        <v>210</v>
      </c>
      <c r="H551" s="2">
        <v>780</v>
      </c>
      <c r="I551" s="2">
        <v>0.31</v>
      </c>
      <c r="J551" s="2">
        <v>90</v>
      </c>
      <c r="K551" s="2">
        <v>-3.5199999999999697E-2</v>
      </c>
      <c r="L551" s="2">
        <v>-3.5199999999999697E-2</v>
      </c>
      <c r="M551" s="2">
        <v>0.51111111111111096</v>
      </c>
      <c r="N551" s="2">
        <v>0.43333333333333302</v>
      </c>
      <c r="O551" s="2">
        <v>-3.91111111111107E-4</v>
      </c>
      <c r="P551" s="2">
        <v>-1.1354838709677301E-3</v>
      </c>
      <c r="Q551" s="2">
        <v>2.9032258064516099</v>
      </c>
      <c r="R551" s="2">
        <v>0.38461538461538503</v>
      </c>
      <c r="S551" s="2">
        <v>324</v>
      </c>
      <c r="T551" s="2">
        <v>63</v>
      </c>
      <c r="U551" s="2">
        <v>15</v>
      </c>
      <c r="V551" s="2">
        <v>12</v>
      </c>
      <c r="W551" s="2">
        <f>Table11[[#This Row],[takeprofit]]-Table11[[#This Row],[stoploss]]</f>
        <v>-7.0000000000000007E-2</v>
      </c>
    </row>
    <row r="552" spans="1:23" x14ac:dyDescent="0.25">
      <c r="A552" s="2">
        <f>(Table11[[#This Row],[profit]] * 1.074 * 1000) - (Table11[[#This Row],[positions]] * 0.08)</f>
        <v>-40.64339999999833</v>
      </c>
      <c r="B552" s="2" t="s">
        <v>23</v>
      </c>
      <c r="C552" s="2">
        <v>744</v>
      </c>
      <c r="D552" s="2" t="s">
        <v>30</v>
      </c>
      <c r="E552" s="2">
        <v>0.03</v>
      </c>
      <c r="F552" s="2">
        <v>0.15</v>
      </c>
      <c r="G552" s="2">
        <v>180</v>
      </c>
      <c r="H552" s="2">
        <v>600</v>
      </c>
      <c r="I552" s="2">
        <v>0.05</v>
      </c>
      <c r="J552" s="2">
        <v>453</v>
      </c>
      <c r="K552" s="2">
        <v>-4.09999999999844E-3</v>
      </c>
      <c r="L552" s="2">
        <v>-1.45999999999977E-2</v>
      </c>
      <c r="M552" s="2">
        <v>0.56732891832229604</v>
      </c>
      <c r="N552" s="2">
        <v>0.60044150110375305</v>
      </c>
      <c r="O552" s="3">
        <v>-9.0507726269281205E-6</v>
      </c>
      <c r="P552" s="2">
        <v>-1.3225806451607901E-4</v>
      </c>
      <c r="Q552" s="2">
        <v>14.6129032258065</v>
      </c>
      <c r="R552" s="2">
        <v>0.58333333333333304</v>
      </c>
      <c r="S552" s="2">
        <v>30</v>
      </c>
      <c r="T552" s="2">
        <v>4</v>
      </c>
      <c r="U552" s="2">
        <v>271</v>
      </c>
      <c r="V552" s="2">
        <v>178</v>
      </c>
      <c r="W552" s="2">
        <f>Table11[[#This Row],[takeprofit]]-Table11[[#This Row],[stoploss]]</f>
        <v>-2.0000000000000004E-2</v>
      </c>
    </row>
    <row r="553" spans="1:23" x14ac:dyDescent="0.25">
      <c r="A553" s="2">
        <f>(Table11[[#This Row],[profit]] * 1.074 * 1000) - (Table11[[#This Row],[positions]] * 0.08)</f>
        <v>-40.408799999999857</v>
      </c>
      <c r="B553" s="2" t="s">
        <v>23</v>
      </c>
      <c r="C553" s="2">
        <v>744</v>
      </c>
      <c r="D553" s="2" t="s">
        <v>30</v>
      </c>
      <c r="E553" s="2">
        <v>0.01</v>
      </c>
      <c r="F553" s="2">
        <v>0.13</v>
      </c>
      <c r="G553" s="2">
        <v>30</v>
      </c>
      <c r="H553" s="2">
        <v>660</v>
      </c>
      <c r="I553" s="2">
        <v>7.0000000000000007E-2</v>
      </c>
      <c r="J553" s="2">
        <v>489</v>
      </c>
      <c r="K553" s="2">
        <v>-1.19999999999987E-3</v>
      </c>
      <c r="L553" s="2">
        <v>-1.21000000000007E-2</v>
      </c>
      <c r="M553" s="2">
        <v>0.51533742331288301</v>
      </c>
      <c r="N553" s="2">
        <v>0.70552147239263796</v>
      </c>
      <c r="O553" s="3">
        <v>-2.4539877300610799E-6</v>
      </c>
      <c r="P553" s="3">
        <v>-3.87096774193506E-5</v>
      </c>
      <c r="Q553" s="2">
        <v>15.7741935483871</v>
      </c>
      <c r="R553" s="2">
        <v>0.46153846153846201</v>
      </c>
      <c r="S553" s="2">
        <v>21</v>
      </c>
      <c r="T553" s="2">
        <v>71</v>
      </c>
      <c r="U553" s="2">
        <v>340</v>
      </c>
      <c r="V553" s="2">
        <v>78</v>
      </c>
      <c r="W553" s="2">
        <f>Table11[[#This Row],[takeprofit]]-Table11[[#This Row],[stoploss]]</f>
        <v>-6.0000000000000005E-2</v>
      </c>
    </row>
    <row r="554" spans="1:23" x14ac:dyDescent="0.25">
      <c r="A554" s="2">
        <f>(Table11[[#This Row],[profit]] * 1.074 * 1000) - (Table11[[#This Row],[positions]] * 0.08)</f>
        <v>-42.433199999999999</v>
      </c>
      <c r="B554" s="2" t="s">
        <v>23</v>
      </c>
      <c r="C554" s="2">
        <v>744</v>
      </c>
      <c r="D554" s="2" t="s">
        <v>30</v>
      </c>
      <c r="E554" s="2">
        <v>0.03</v>
      </c>
      <c r="F554" s="2">
        <v>0.12</v>
      </c>
      <c r="G554" s="2">
        <v>60</v>
      </c>
      <c r="H554" s="2">
        <v>840</v>
      </c>
      <c r="I554" s="2">
        <v>0.05</v>
      </c>
      <c r="J554" s="2">
        <v>372</v>
      </c>
      <c r="K554" s="2">
        <v>-1.18E-2</v>
      </c>
      <c r="L554" s="2">
        <v>-1.33999999999994E-2</v>
      </c>
      <c r="M554" s="2">
        <v>0.467741935483871</v>
      </c>
      <c r="N554" s="2">
        <v>0.56451612903225801</v>
      </c>
      <c r="O554" s="3">
        <v>-3.1720430107527001E-5</v>
      </c>
      <c r="P554" s="2">
        <v>-3.8064516129032402E-4</v>
      </c>
      <c r="Q554" s="2">
        <v>12</v>
      </c>
      <c r="R554" s="2">
        <v>0.46153846153846201</v>
      </c>
      <c r="S554" s="2">
        <v>31</v>
      </c>
      <c r="T554" s="2">
        <v>30</v>
      </c>
      <c r="U554" s="2">
        <v>203</v>
      </c>
      <c r="V554" s="2">
        <v>139</v>
      </c>
      <c r="W554" s="2">
        <f>Table11[[#This Row],[takeprofit]]-Table11[[#This Row],[stoploss]]</f>
        <v>-2.0000000000000004E-2</v>
      </c>
    </row>
    <row r="555" spans="1:23" x14ac:dyDescent="0.25">
      <c r="A555" s="2">
        <f>(Table11[[#This Row],[profit]] * 1.074 * 1000) - (Table11[[#This Row],[positions]] * 0.08)</f>
        <v>-41.037799999999798</v>
      </c>
      <c r="B555" s="2" t="s">
        <v>23</v>
      </c>
      <c r="C555" s="2">
        <v>744</v>
      </c>
      <c r="D555" s="2" t="s">
        <v>30</v>
      </c>
      <c r="E555" s="2">
        <v>0.03</v>
      </c>
      <c r="F555" s="2">
        <v>0.19</v>
      </c>
      <c r="G555" s="2">
        <v>30</v>
      </c>
      <c r="H555" s="2">
        <v>540</v>
      </c>
      <c r="I555" s="2">
        <v>0.06</v>
      </c>
      <c r="J555" s="2">
        <v>517</v>
      </c>
      <c r="K555" s="2">
        <v>3.00000000000189E-4</v>
      </c>
      <c r="L555" s="2">
        <v>-1.04999999999982E-2</v>
      </c>
      <c r="M555" s="2">
        <v>0.53578336557060002</v>
      </c>
      <c r="N555" s="2">
        <v>0.56286266924564798</v>
      </c>
      <c r="O555" s="3">
        <v>5.8027079303711604E-7</v>
      </c>
      <c r="P555" s="3">
        <v>9.6774193548448107E-6</v>
      </c>
      <c r="Q555" s="2">
        <v>16.677419354838701</v>
      </c>
      <c r="R555" s="2">
        <v>0.58333333333333304</v>
      </c>
      <c r="S555" s="2">
        <v>24</v>
      </c>
      <c r="T555" s="2">
        <v>131</v>
      </c>
      <c r="U555" s="2">
        <v>260</v>
      </c>
      <c r="V555" s="2">
        <v>126</v>
      </c>
      <c r="W555" s="2">
        <f>Table11[[#This Row],[takeprofit]]-Table11[[#This Row],[stoploss]]</f>
        <v>-0.03</v>
      </c>
    </row>
    <row r="556" spans="1:23" x14ac:dyDescent="0.25">
      <c r="A556" s="2">
        <f>(Table11[[#This Row],[profit]] * 1.074 * 1000) - (Table11[[#This Row],[positions]] * 0.08)</f>
        <v>-43.422799999998283</v>
      </c>
      <c r="B556" s="2" t="s">
        <v>23</v>
      </c>
      <c r="C556" s="2">
        <v>744</v>
      </c>
      <c r="D556" s="2" t="s">
        <v>30</v>
      </c>
      <c r="E556" s="2">
        <v>0.16</v>
      </c>
      <c r="F556" s="2">
        <v>0.11</v>
      </c>
      <c r="G556" s="2">
        <v>30</v>
      </c>
      <c r="H556" s="2">
        <v>780</v>
      </c>
      <c r="I556" s="2">
        <v>0.02</v>
      </c>
      <c r="J556" s="2">
        <v>379</v>
      </c>
      <c r="K556" s="2">
        <v>-1.21999999999984E-2</v>
      </c>
      <c r="L556" s="2">
        <v>-1.26000000000002E-2</v>
      </c>
      <c r="M556" s="2">
        <v>0.49868073878628</v>
      </c>
      <c r="N556" s="2">
        <v>0.308707124010554</v>
      </c>
      <c r="O556" s="3">
        <v>-3.2189973614771602E-5</v>
      </c>
      <c r="P556" s="2">
        <v>-3.93548387096724E-4</v>
      </c>
      <c r="Q556" s="2">
        <v>12.2258064516129</v>
      </c>
      <c r="R556" s="2">
        <v>0.53846153846153799</v>
      </c>
      <c r="S556" s="2">
        <v>21</v>
      </c>
      <c r="T556" s="2">
        <v>131</v>
      </c>
      <c r="U556" s="2">
        <v>17</v>
      </c>
      <c r="V556" s="2">
        <v>231</v>
      </c>
      <c r="W556" s="2">
        <f>Table11[[#This Row],[takeprofit]]-Table11[[#This Row],[stoploss]]</f>
        <v>0.14000000000000001</v>
      </c>
    </row>
    <row r="557" spans="1:23" x14ac:dyDescent="0.25">
      <c r="A557" s="2">
        <f>(Table11[[#This Row],[profit]] * 1.074 * 1000) - (Table11[[#This Row],[positions]] * 0.08)</f>
        <v>-45.27300000000043</v>
      </c>
      <c r="B557" s="2" t="s">
        <v>23</v>
      </c>
      <c r="C557" s="2">
        <v>744</v>
      </c>
      <c r="D557" s="2" t="s">
        <v>30</v>
      </c>
      <c r="E557" s="2">
        <v>0.31</v>
      </c>
      <c r="F557" s="2">
        <v>0.12</v>
      </c>
      <c r="G557" s="2">
        <v>90</v>
      </c>
      <c r="H557" s="2">
        <v>600</v>
      </c>
      <c r="I557" s="2">
        <v>0.05</v>
      </c>
      <c r="J557" s="2">
        <v>237</v>
      </c>
      <c r="K557" s="2">
        <v>-2.45000000000004E-2</v>
      </c>
      <c r="L557" s="2">
        <v>-2.52000000000006E-2</v>
      </c>
      <c r="M557" s="2">
        <v>0.531645569620253</v>
      </c>
      <c r="N557" s="2">
        <v>0.329113924050633</v>
      </c>
      <c r="O557" s="2">
        <v>-1.03375527426162E-4</v>
      </c>
      <c r="P557" s="2">
        <v>-7.9032258064517505E-4</v>
      </c>
      <c r="Q557" s="2">
        <v>7.6451612903225801</v>
      </c>
      <c r="R557" s="2">
        <v>0.16666666666666699</v>
      </c>
      <c r="S557" s="2">
        <v>84</v>
      </c>
      <c r="T557" s="2">
        <v>82</v>
      </c>
      <c r="U557" s="2">
        <v>9</v>
      </c>
      <c r="V557" s="2">
        <v>146</v>
      </c>
      <c r="W557" s="2">
        <f>Table11[[#This Row],[takeprofit]]-Table11[[#This Row],[stoploss]]</f>
        <v>0.26</v>
      </c>
    </row>
    <row r="558" spans="1:23" x14ac:dyDescent="0.25">
      <c r="A558" s="2">
        <f>(Table11[[#This Row],[profit]] * 1.074 * 1000) - (Table11[[#This Row],[positions]] * 0.08)</f>
        <v>-41.392800000002232</v>
      </c>
      <c r="B558" s="2" t="s">
        <v>23</v>
      </c>
      <c r="C558" s="2">
        <v>744</v>
      </c>
      <c r="D558" s="2" t="s">
        <v>30</v>
      </c>
      <c r="E558" s="2">
        <v>0.02</v>
      </c>
      <c r="F558" s="2">
        <v>0.08</v>
      </c>
      <c r="G558" s="2">
        <v>30</v>
      </c>
      <c r="H558" s="2">
        <v>360</v>
      </c>
      <c r="I558" s="2">
        <v>0.05</v>
      </c>
      <c r="J558" s="2">
        <v>555</v>
      </c>
      <c r="K558" s="2">
        <v>2.79999999999792E-3</v>
      </c>
      <c r="L558" s="2">
        <v>-8.3000000000008605E-3</v>
      </c>
      <c r="M558" s="2">
        <v>0.54954954954955004</v>
      </c>
      <c r="N558" s="2">
        <v>0.58918918918918906</v>
      </c>
      <c r="O558" s="3">
        <v>5.0450450450412901E-6</v>
      </c>
      <c r="P558" s="3">
        <v>9.0322580645093998E-5</v>
      </c>
      <c r="Q558" s="2">
        <v>17.903225806451601</v>
      </c>
      <c r="R558" s="2">
        <v>0.66666666666666696</v>
      </c>
      <c r="S558" s="2">
        <v>17</v>
      </c>
      <c r="T558" s="2">
        <v>81</v>
      </c>
      <c r="U558" s="2">
        <v>317</v>
      </c>
      <c r="V558" s="2">
        <v>157</v>
      </c>
      <c r="W558" s="2">
        <f>Table11[[#This Row],[takeprofit]]-Table11[[#This Row],[stoploss]]</f>
        <v>-3.0000000000000002E-2</v>
      </c>
    </row>
    <row r="559" spans="1:23" x14ac:dyDescent="0.25">
      <c r="A559" s="2">
        <f>(Table11[[#This Row],[profit]] * 1.074 * 1000) - (Table11[[#This Row],[positions]] * 0.08)</f>
        <v>-45.864800000000116</v>
      </c>
      <c r="B559" s="2" t="s">
        <v>23</v>
      </c>
      <c r="C559" s="2">
        <v>744</v>
      </c>
      <c r="D559" s="2" t="s">
        <v>30</v>
      </c>
      <c r="E559" s="2">
        <v>0.23</v>
      </c>
      <c r="F559" s="2">
        <v>0.1</v>
      </c>
      <c r="G559" s="2">
        <v>150</v>
      </c>
      <c r="H559" s="2">
        <v>720</v>
      </c>
      <c r="I559" s="2">
        <v>0.03</v>
      </c>
      <c r="J559" s="2">
        <v>235</v>
      </c>
      <c r="K559" s="2">
        <v>-2.5200000000000101E-2</v>
      </c>
      <c r="L559" s="2">
        <v>-2.5900000000000499E-2</v>
      </c>
      <c r="M559" s="2">
        <v>0.48085106382978698</v>
      </c>
      <c r="N559" s="2">
        <v>0.221276595744681</v>
      </c>
      <c r="O559" s="2">
        <v>-1.0723404255319201E-4</v>
      </c>
      <c r="P559" s="2">
        <v>-8.1290322580645504E-4</v>
      </c>
      <c r="Q559" s="2">
        <v>7.5806451612903203</v>
      </c>
      <c r="R559" s="2">
        <v>0.38461538461538503</v>
      </c>
      <c r="S559" s="2">
        <v>79</v>
      </c>
      <c r="T559" s="2">
        <v>41</v>
      </c>
      <c r="U559" s="2">
        <v>15</v>
      </c>
      <c r="V559" s="2">
        <v>179</v>
      </c>
      <c r="W559" s="2">
        <f>Table11[[#This Row],[takeprofit]]-Table11[[#This Row],[stoploss]]</f>
        <v>0.2</v>
      </c>
    </row>
    <row r="560" spans="1:23" x14ac:dyDescent="0.25">
      <c r="A560" s="2">
        <f>(Table11[[#This Row],[profit]] * 1.074 * 1000) - (Table11[[#This Row],[positions]] * 0.08)</f>
        <v>-43.88079999999939</v>
      </c>
      <c r="B560" s="2" t="s">
        <v>23</v>
      </c>
      <c r="C560" s="2">
        <v>744</v>
      </c>
      <c r="D560" s="2" t="s">
        <v>30</v>
      </c>
      <c r="E560" s="2">
        <v>0.05</v>
      </c>
      <c r="F560" s="2">
        <v>0.17</v>
      </c>
      <c r="G560" s="2">
        <v>90</v>
      </c>
      <c r="H560" s="2">
        <v>780</v>
      </c>
      <c r="I560" s="2">
        <v>0.03</v>
      </c>
      <c r="J560" s="2">
        <v>425</v>
      </c>
      <c r="K560" s="2">
        <v>-9.1999999999994309E-3</v>
      </c>
      <c r="L560" s="2">
        <v>-9.1999999999994309E-3</v>
      </c>
      <c r="M560" s="2">
        <v>0.51294117647058801</v>
      </c>
      <c r="N560" s="2">
        <v>0.41647058823529398</v>
      </c>
      <c r="O560" s="3">
        <v>-2.1647058823528101E-5</v>
      </c>
      <c r="P560" s="2">
        <v>-2.9677419354836898E-4</v>
      </c>
      <c r="Q560" s="2">
        <v>13.709677419354801</v>
      </c>
      <c r="R560" s="2">
        <v>0.5</v>
      </c>
      <c r="S560" s="2">
        <v>36</v>
      </c>
      <c r="T560" s="2">
        <v>19</v>
      </c>
      <c r="U560" s="2">
        <v>166</v>
      </c>
      <c r="V560" s="2">
        <v>240</v>
      </c>
      <c r="W560" s="2">
        <f>Table11[[#This Row],[takeprofit]]-Table11[[#This Row],[stoploss]]</f>
        <v>2.0000000000000004E-2</v>
      </c>
    </row>
    <row r="561" spans="1:23" x14ac:dyDescent="0.25">
      <c r="A561" s="2">
        <f>(Table11[[#This Row],[profit]] * 1.074 * 1000) - (Table11[[#This Row],[positions]] * 0.08)</f>
        <v>-44.675400000002902</v>
      </c>
      <c r="B561" s="2" t="s">
        <v>23</v>
      </c>
      <c r="C561" s="2">
        <v>744</v>
      </c>
      <c r="D561" s="2" t="s">
        <v>30</v>
      </c>
      <c r="E561" s="2">
        <v>0.02</v>
      </c>
      <c r="F561" s="2">
        <v>0.09</v>
      </c>
      <c r="G561" s="2">
        <v>60</v>
      </c>
      <c r="H561" s="2">
        <v>1020</v>
      </c>
      <c r="I561" s="2">
        <v>0.03</v>
      </c>
      <c r="J561" s="2">
        <v>396</v>
      </c>
      <c r="K561" s="2">
        <v>-1.2100000000002701E-2</v>
      </c>
      <c r="L561" s="2">
        <v>-1.60000000000027E-2</v>
      </c>
      <c r="M561" s="2">
        <v>0.49242424242424199</v>
      </c>
      <c r="N561" s="2">
        <v>0.53030303030303005</v>
      </c>
      <c r="O561" s="3">
        <v>-3.0555555555562303E-5</v>
      </c>
      <c r="P561" s="2">
        <v>-3.9032258064524702E-4</v>
      </c>
      <c r="Q561" s="2">
        <v>12.7741935483871</v>
      </c>
      <c r="R561" s="2">
        <v>0.46153846153846201</v>
      </c>
      <c r="S561" s="2">
        <v>17</v>
      </c>
      <c r="T561" s="2">
        <v>8</v>
      </c>
      <c r="U561" s="2">
        <v>207</v>
      </c>
      <c r="V561" s="2">
        <v>181</v>
      </c>
      <c r="W561" s="2">
        <f>Table11[[#This Row],[takeprofit]]-Table11[[#This Row],[stoploss]]</f>
        <v>-9.9999999999999985E-3</v>
      </c>
    </row>
    <row r="562" spans="1:23" x14ac:dyDescent="0.25">
      <c r="A562" s="2">
        <f>(Table11[[#This Row],[profit]] * 1.074 * 1000) - (Table11[[#This Row],[positions]] * 0.08)</f>
        <v>-48.632199999999678</v>
      </c>
      <c r="B562" s="2" t="s">
        <v>23</v>
      </c>
      <c r="C562" s="2">
        <v>744</v>
      </c>
      <c r="D562" s="2" t="s">
        <v>30</v>
      </c>
      <c r="E562" s="2">
        <v>0.25</v>
      </c>
      <c r="F562" s="2">
        <v>0.11</v>
      </c>
      <c r="G562" s="2">
        <v>210</v>
      </c>
      <c r="H562" s="2">
        <v>360</v>
      </c>
      <c r="I562" s="2">
        <v>0.24</v>
      </c>
      <c r="J562" s="2">
        <v>134</v>
      </c>
      <c r="K562" s="2">
        <v>-3.52999999999997E-2</v>
      </c>
      <c r="L562" s="2">
        <v>-3.52999999999997E-2</v>
      </c>
      <c r="M562" s="2">
        <v>0.537313432835821</v>
      </c>
      <c r="N562" s="2">
        <v>0.47014925373134298</v>
      </c>
      <c r="O562" s="2">
        <v>-2.6343283582089299E-4</v>
      </c>
      <c r="P562" s="2">
        <v>-1.1387096774193399E-3</v>
      </c>
      <c r="Q562" s="2">
        <v>4.32258064516129</v>
      </c>
      <c r="R562" s="2">
        <v>0.33333333333333298</v>
      </c>
      <c r="S562" s="2">
        <v>265</v>
      </c>
      <c r="T562" s="2">
        <v>83</v>
      </c>
      <c r="U562" s="2">
        <v>22</v>
      </c>
      <c r="V562" s="2">
        <v>28</v>
      </c>
      <c r="W562" s="2">
        <f>Table11[[#This Row],[takeprofit]]-Table11[[#This Row],[stoploss]]</f>
        <v>1.0000000000000009E-2</v>
      </c>
    </row>
    <row r="563" spans="1:23" x14ac:dyDescent="0.25">
      <c r="A563" s="2">
        <f>(Table11[[#This Row],[profit]] * 1.074 * 1000) - (Table11[[#This Row],[positions]] * 0.08)</f>
        <v>-44.74760000000223</v>
      </c>
      <c r="B563" s="2" t="s">
        <v>23</v>
      </c>
      <c r="C563" s="2">
        <v>744</v>
      </c>
      <c r="D563" s="2" t="s">
        <v>30</v>
      </c>
      <c r="E563" s="2">
        <v>7.0000000000000007E-2</v>
      </c>
      <c r="F563" s="2">
        <v>0.08</v>
      </c>
      <c r="G563" s="2">
        <v>60</v>
      </c>
      <c r="H563" s="2">
        <v>300</v>
      </c>
      <c r="I563" s="2">
        <v>0.04</v>
      </c>
      <c r="J563" s="2">
        <v>460</v>
      </c>
      <c r="K563" s="2">
        <v>-7.4000000000020699E-3</v>
      </c>
      <c r="L563" s="2">
        <v>-1.4100000000002401E-2</v>
      </c>
      <c r="M563" s="2">
        <v>0.54565217391304299</v>
      </c>
      <c r="N563" s="2">
        <v>0.41956521739130398</v>
      </c>
      <c r="O563" s="3">
        <v>-1.6086956521743601E-5</v>
      </c>
      <c r="P563" s="2">
        <v>-2.38709677419422E-4</v>
      </c>
      <c r="Q563" s="2">
        <v>14.8387096774194</v>
      </c>
      <c r="R563" s="2">
        <v>0.33333333333333298</v>
      </c>
      <c r="S563" s="2">
        <v>35</v>
      </c>
      <c r="T563" s="2">
        <v>75</v>
      </c>
      <c r="U563" s="2">
        <v>147</v>
      </c>
      <c r="V563" s="2">
        <v>238</v>
      </c>
      <c r="W563" s="2">
        <f>Table11[[#This Row],[takeprofit]]-Table11[[#This Row],[stoploss]]</f>
        <v>3.0000000000000006E-2</v>
      </c>
    </row>
    <row r="564" spans="1:23" x14ac:dyDescent="0.25">
      <c r="A564" s="2">
        <f>(Table11[[#This Row],[profit]] * 1.074 * 1000) - (Table11[[#This Row],[positions]] * 0.08)</f>
        <v>-49.454200000000974</v>
      </c>
      <c r="B564" s="2" t="s">
        <v>23</v>
      </c>
      <c r="C564" s="2">
        <v>744</v>
      </c>
      <c r="D564" s="2" t="s">
        <v>30</v>
      </c>
      <c r="E564" s="2">
        <v>0.25</v>
      </c>
      <c r="F564" s="2">
        <v>0.1</v>
      </c>
      <c r="G564" s="2">
        <v>210</v>
      </c>
      <c r="H564" s="2">
        <v>780</v>
      </c>
      <c r="I564" s="2">
        <v>0.2</v>
      </c>
      <c r="J564" s="2">
        <v>104</v>
      </c>
      <c r="K564" s="2">
        <v>-3.8300000000000903E-2</v>
      </c>
      <c r="L564" s="2">
        <v>-3.8300000000000903E-2</v>
      </c>
      <c r="M564" s="2">
        <v>0.5</v>
      </c>
      <c r="N564" s="2">
        <v>0.40384615384615402</v>
      </c>
      <c r="O564" s="2">
        <v>-3.6826923076923901E-4</v>
      </c>
      <c r="P564" s="2">
        <v>-1.23548387096777E-3</v>
      </c>
      <c r="Q564" s="2">
        <v>3.3548387096774199</v>
      </c>
      <c r="R564" s="2">
        <v>0.38461538461538503</v>
      </c>
      <c r="S564" s="2">
        <v>288</v>
      </c>
      <c r="T564" s="2">
        <v>63</v>
      </c>
      <c r="U564" s="2">
        <v>15</v>
      </c>
      <c r="V564" s="2">
        <v>26</v>
      </c>
      <c r="W564" s="2">
        <f>Table11[[#This Row],[takeprofit]]-Table11[[#This Row],[stoploss]]</f>
        <v>4.9999999999999989E-2</v>
      </c>
    </row>
    <row r="565" spans="1:23" x14ac:dyDescent="0.25">
      <c r="A565" s="2">
        <f>(Table11[[#This Row],[profit]] * 1.074 * 1000) - (Table11[[#This Row],[positions]] * 0.08)</f>
        <v>-46.443199999999678</v>
      </c>
      <c r="B565" s="2" t="s">
        <v>23</v>
      </c>
      <c r="C565" s="2">
        <v>744</v>
      </c>
      <c r="D565" s="2" t="s">
        <v>30</v>
      </c>
      <c r="E565" s="2">
        <v>0.23</v>
      </c>
      <c r="F565" s="2">
        <v>7.0000000000000007E-2</v>
      </c>
      <c r="G565" s="2">
        <v>210</v>
      </c>
      <c r="H565" s="2">
        <v>540</v>
      </c>
      <c r="I565" s="2">
        <v>0.01</v>
      </c>
      <c r="J565" s="2">
        <v>355</v>
      </c>
      <c r="K565" s="2">
        <v>-1.6799999999999701E-2</v>
      </c>
      <c r="L565" s="2">
        <v>-1.6799999999999701E-2</v>
      </c>
      <c r="M565" s="2">
        <v>0.546478873239437</v>
      </c>
      <c r="N565" s="2">
        <v>0.115492957746479</v>
      </c>
      <c r="O565" s="3">
        <v>-4.7323943661971001E-5</v>
      </c>
      <c r="P565" s="2">
        <v>-5.4193548387095796E-4</v>
      </c>
      <c r="Q565" s="2">
        <v>11.451612903225801</v>
      </c>
      <c r="R565" s="2">
        <v>0.46153846153846201</v>
      </c>
      <c r="S565" s="2">
        <v>41</v>
      </c>
      <c r="T565" s="2">
        <v>25</v>
      </c>
      <c r="U565" s="2">
        <v>17</v>
      </c>
      <c r="V565" s="2">
        <v>313</v>
      </c>
      <c r="W565" s="2">
        <f>Table11[[#This Row],[takeprofit]]-Table11[[#This Row],[stoploss]]</f>
        <v>0.22</v>
      </c>
    </row>
    <row r="566" spans="1:23" x14ac:dyDescent="0.25">
      <c r="A566" s="2">
        <f>(Table11[[#This Row],[profit]] * 1.074 * 1000) - (Table11[[#This Row],[positions]] * 0.08)</f>
        <v>-44.507400000001176</v>
      </c>
      <c r="B566" s="2" t="s">
        <v>23</v>
      </c>
      <c r="C566" s="2">
        <v>744</v>
      </c>
      <c r="D566" s="2" t="s">
        <v>30</v>
      </c>
      <c r="E566" s="2">
        <v>0.11</v>
      </c>
      <c r="F566" s="2">
        <v>0.16</v>
      </c>
      <c r="G566" s="2">
        <v>90</v>
      </c>
      <c r="H566" s="2">
        <v>120</v>
      </c>
      <c r="I566" s="2">
        <v>0.05</v>
      </c>
      <c r="J566" s="2">
        <v>555</v>
      </c>
      <c r="K566" s="2">
        <v>-1.0000000000109901E-4</v>
      </c>
      <c r="L566" s="2">
        <v>-2.20000000000014E-2</v>
      </c>
      <c r="M566" s="2">
        <v>0.56216216216216197</v>
      </c>
      <c r="N566" s="2">
        <v>0.36396396396396402</v>
      </c>
      <c r="O566" s="3">
        <v>-1.8018018018216101E-7</v>
      </c>
      <c r="P566" s="3">
        <v>-3.22580645164836E-6</v>
      </c>
      <c r="Q566" s="2">
        <v>17.903225806451601</v>
      </c>
      <c r="R566" s="2">
        <v>0.5</v>
      </c>
      <c r="S566" s="2">
        <v>52</v>
      </c>
      <c r="T566" s="2">
        <v>98</v>
      </c>
      <c r="U566" s="2">
        <v>133</v>
      </c>
      <c r="V566" s="2">
        <v>324</v>
      </c>
      <c r="W566" s="2">
        <f>Table11[[#This Row],[takeprofit]]-Table11[[#This Row],[stoploss]]</f>
        <v>0.06</v>
      </c>
    </row>
    <row r="567" spans="1:23" x14ac:dyDescent="0.25">
      <c r="A567" s="2">
        <f>(Table11[[#This Row],[profit]] * 1.074 * 1000) - (Table11[[#This Row],[positions]] * 0.08)</f>
        <v>-44.120400000005652</v>
      </c>
      <c r="B567" s="2" t="s">
        <v>23</v>
      </c>
      <c r="C567" s="2">
        <v>744</v>
      </c>
      <c r="D567" s="2" t="s">
        <v>30</v>
      </c>
      <c r="E567" s="2">
        <v>0.14000000000000001</v>
      </c>
      <c r="F567" s="2">
        <v>0.16</v>
      </c>
      <c r="G567" s="2">
        <v>30</v>
      </c>
      <c r="H567" s="2">
        <v>120</v>
      </c>
      <c r="I567" s="2">
        <v>0.24</v>
      </c>
      <c r="J567" s="2">
        <v>624</v>
      </c>
      <c r="K567" s="2">
        <v>5.3999999999947397E-3</v>
      </c>
      <c r="L567" s="2">
        <v>-1.6600000000003098E-2</v>
      </c>
      <c r="M567" s="2">
        <v>0.51923076923076905</v>
      </c>
      <c r="N567" s="2">
        <v>0.44230769230769201</v>
      </c>
      <c r="O567" s="3">
        <v>8.6538461538377301E-6</v>
      </c>
      <c r="P567" s="2">
        <v>1.7419354838692699E-4</v>
      </c>
      <c r="Q567" s="2">
        <v>20.129032258064498</v>
      </c>
      <c r="R567" s="2">
        <v>0.58333333333333304</v>
      </c>
      <c r="S567" s="2">
        <v>44</v>
      </c>
      <c r="T567" s="2">
        <v>568</v>
      </c>
      <c r="U567" s="2">
        <v>47</v>
      </c>
      <c r="V567" s="2">
        <v>9</v>
      </c>
      <c r="W567" s="2">
        <f>Table11[[#This Row],[takeprofit]]-Table11[[#This Row],[stoploss]]</f>
        <v>-9.9999999999999978E-2</v>
      </c>
    </row>
    <row r="568" spans="1:23" x14ac:dyDescent="0.25">
      <c r="A568" s="2">
        <f>(Table11[[#This Row],[profit]] * 1.074 * 1000) - (Table11[[#This Row],[positions]] * 0.08)</f>
        <v>-45.736000000000715</v>
      </c>
      <c r="B568" s="2" t="s">
        <v>23</v>
      </c>
      <c r="C568" s="2">
        <v>744</v>
      </c>
      <c r="D568" s="2" t="s">
        <v>30</v>
      </c>
      <c r="E568" s="2">
        <v>0.03</v>
      </c>
      <c r="F568" s="2">
        <v>0.21</v>
      </c>
      <c r="G568" s="2">
        <v>180</v>
      </c>
      <c r="H568" s="2">
        <v>840</v>
      </c>
      <c r="I568" s="2">
        <v>0.02</v>
      </c>
      <c r="J568" s="2">
        <v>518</v>
      </c>
      <c r="K568" s="2">
        <v>-4.0000000000006697E-3</v>
      </c>
      <c r="L568" s="2">
        <v>-8.2000000000004292E-3</v>
      </c>
      <c r="M568" s="2">
        <v>0.51351351351351304</v>
      </c>
      <c r="N568" s="2">
        <v>0.43436293436293399</v>
      </c>
      <c r="O568" s="3">
        <v>-7.7220077220090097E-6</v>
      </c>
      <c r="P568" s="2">
        <v>-1.2903225806453801E-4</v>
      </c>
      <c r="Q568" s="2">
        <v>16.709677419354801</v>
      </c>
      <c r="R568" s="2">
        <v>0.53846153846153799</v>
      </c>
      <c r="S568" s="2">
        <v>10</v>
      </c>
      <c r="T568" s="2">
        <v>0</v>
      </c>
      <c r="U568" s="2">
        <v>225</v>
      </c>
      <c r="V568" s="2">
        <v>293</v>
      </c>
      <c r="W568" s="2">
        <f>Table11[[#This Row],[takeprofit]]-Table11[[#This Row],[stoploss]]</f>
        <v>9.9999999999999985E-3</v>
      </c>
    </row>
    <row r="569" spans="1:23" x14ac:dyDescent="0.25">
      <c r="A569" s="2">
        <f>(Table11[[#This Row],[profit]] * 1.074 * 1000) - (Table11[[#This Row],[positions]] * 0.08)</f>
        <v>-48.440000000000538</v>
      </c>
      <c r="B569" s="2" t="s">
        <v>23</v>
      </c>
      <c r="C569" s="2">
        <v>744</v>
      </c>
      <c r="D569" s="2" t="s">
        <v>30</v>
      </c>
      <c r="E569" s="2">
        <v>0.28999999999999998</v>
      </c>
      <c r="F569" s="2">
        <v>0.12</v>
      </c>
      <c r="G569" s="2">
        <v>150</v>
      </c>
      <c r="H569" s="2">
        <v>840</v>
      </c>
      <c r="I569" s="2">
        <v>0.01</v>
      </c>
      <c r="J569" s="2">
        <v>337</v>
      </c>
      <c r="K569" s="2">
        <v>-2.00000000000005E-2</v>
      </c>
      <c r="L569" s="2">
        <v>-2.00000000000005E-2</v>
      </c>
      <c r="M569" s="2">
        <v>0.47477744807121702</v>
      </c>
      <c r="N569" s="2">
        <v>0.14540059347181</v>
      </c>
      <c r="O569" s="3">
        <v>-5.9347181008903402E-5</v>
      </c>
      <c r="P569" s="2">
        <v>-6.4516129032259604E-4</v>
      </c>
      <c r="Q569" s="2">
        <v>10.8709677419355</v>
      </c>
      <c r="R569" s="2">
        <v>0.61538461538461497</v>
      </c>
      <c r="S569" s="2">
        <v>46</v>
      </c>
      <c r="T569" s="2">
        <v>41</v>
      </c>
      <c r="U569" s="2">
        <v>9</v>
      </c>
      <c r="V569" s="2">
        <v>287</v>
      </c>
      <c r="W569" s="2">
        <f>Table11[[#This Row],[takeprofit]]-Table11[[#This Row],[stoploss]]</f>
        <v>0.27999999999999997</v>
      </c>
    </row>
    <row r="570" spans="1:23" x14ac:dyDescent="0.25">
      <c r="A570" s="2">
        <f>(Table11[[#This Row],[profit]] * 1.074 * 1000) - (Table11[[#This Row],[positions]] * 0.08)</f>
        <v>-46.090999999999113</v>
      </c>
      <c r="B570" s="2" t="s">
        <v>23</v>
      </c>
      <c r="C570" s="2">
        <v>744</v>
      </c>
      <c r="D570" s="2" t="s">
        <v>30</v>
      </c>
      <c r="E570" s="2">
        <v>0.04</v>
      </c>
      <c r="F570" s="2">
        <v>0.21</v>
      </c>
      <c r="G570" s="2">
        <v>90</v>
      </c>
      <c r="H570" s="2">
        <v>420</v>
      </c>
      <c r="I570" s="2">
        <v>0.04</v>
      </c>
      <c r="J570" s="2">
        <v>556</v>
      </c>
      <c r="K570" s="2">
        <v>-1.49999999999917E-3</v>
      </c>
      <c r="L570" s="2">
        <v>-5.1999999999969796E-3</v>
      </c>
      <c r="M570" s="2">
        <v>0.55215827338129497</v>
      </c>
      <c r="N570" s="2">
        <v>0.51079136690647498</v>
      </c>
      <c r="O570" s="3">
        <v>-2.6978417266172098E-6</v>
      </c>
      <c r="P570" s="3">
        <v>-4.8387096774166699E-5</v>
      </c>
      <c r="Q570" s="2">
        <v>17.935483870967701</v>
      </c>
      <c r="R570" s="2">
        <v>0.5</v>
      </c>
      <c r="S570" s="2">
        <v>25</v>
      </c>
      <c r="T570" s="2">
        <v>13</v>
      </c>
      <c r="U570" s="2">
        <v>281</v>
      </c>
      <c r="V570" s="2">
        <v>262</v>
      </c>
      <c r="W570" s="2">
        <f>Table11[[#This Row],[takeprofit]]-Table11[[#This Row],[stoploss]]</f>
        <v>0</v>
      </c>
    </row>
    <row r="571" spans="1:23" x14ac:dyDescent="0.25">
      <c r="A571" s="2">
        <f>(Table11[[#This Row],[profit]] * 1.074 * 1000) - (Table11[[#This Row],[positions]] * 0.08)</f>
        <v>-50.473200000001292</v>
      </c>
      <c r="B571" s="2" t="s">
        <v>23</v>
      </c>
      <c r="C571" s="2">
        <v>744</v>
      </c>
      <c r="D571" s="2" t="s">
        <v>30</v>
      </c>
      <c r="E571" s="2">
        <v>0.2</v>
      </c>
      <c r="F571" s="2">
        <v>0.21</v>
      </c>
      <c r="G571" s="2">
        <v>150</v>
      </c>
      <c r="H571" s="2">
        <v>180</v>
      </c>
      <c r="I571" s="2">
        <v>0.2</v>
      </c>
      <c r="J571" s="2">
        <v>204</v>
      </c>
      <c r="K571" s="2">
        <v>-3.1800000000001202E-2</v>
      </c>
      <c r="L571" s="2">
        <v>-3.1800000000001202E-2</v>
      </c>
      <c r="M571" s="2">
        <v>0.53431372549019596</v>
      </c>
      <c r="N571" s="2">
        <v>0.46568627450980399</v>
      </c>
      <c r="O571" s="2">
        <v>-1.5588235294118201E-4</v>
      </c>
      <c r="P571" s="2">
        <v>-1.02580645161294E-3</v>
      </c>
      <c r="Q571" s="2">
        <v>6.5806451612903203</v>
      </c>
      <c r="R571" s="2">
        <v>0.5</v>
      </c>
      <c r="S571" s="2">
        <v>190</v>
      </c>
      <c r="T571" s="2">
        <v>125</v>
      </c>
      <c r="U571" s="2">
        <v>36</v>
      </c>
      <c r="V571" s="2">
        <v>43</v>
      </c>
      <c r="W571" s="2">
        <f>Table11[[#This Row],[takeprofit]]-Table11[[#This Row],[stoploss]]</f>
        <v>0</v>
      </c>
    </row>
    <row r="572" spans="1:23" x14ac:dyDescent="0.25">
      <c r="A572" s="2">
        <f>(Table11[[#This Row],[profit]] * 1.074 * 1000) - (Table11[[#This Row],[positions]] * 0.08)</f>
        <v>-49.417599999999247</v>
      </c>
      <c r="B572" s="2" t="s">
        <v>23</v>
      </c>
      <c r="C572" s="2">
        <v>744</v>
      </c>
      <c r="D572" s="2" t="s">
        <v>30</v>
      </c>
      <c r="E572" s="2">
        <v>0.11</v>
      </c>
      <c r="F572" s="2">
        <v>0.13</v>
      </c>
      <c r="G572" s="2">
        <v>30</v>
      </c>
      <c r="H572" s="2">
        <v>1020</v>
      </c>
      <c r="I572" s="2">
        <v>0.05</v>
      </c>
      <c r="J572" s="2">
        <v>317</v>
      </c>
      <c r="K572" s="2">
        <v>-2.2399999999999299E-2</v>
      </c>
      <c r="L572" s="2">
        <v>-2.2999999999999202E-2</v>
      </c>
      <c r="M572" s="2">
        <v>0.45425867507886403</v>
      </c>
      <c r="N572" s="2">
        <v>0.36908517350157699</v>
      </c>
      <c r="O572" s="3">
        <v>-7.0662460567821195E-5</v>
      </c>
      <c r="P572" s="2">
        <v>-7.2258064516126795E-4</v>
      </c>
      <c r="Q572" s="2">
        <v>10.2258064516129</v>
      </c>
      <c r="R572" s="2">
        <v>0.53846153846153799</v>
      </c>
      <c r="S572" s="2">
        <v>47</v>
      </c>
      <c r="T572" s="2">
        <v>161</v>
      </c>
      <c r="U572" s="2">
        <v>31</v>
      </c>
      <c r="V572" s="2">
        <v>125</v>
      </c>
      <c r="W572" s="2">
        <f>Table11[[#This Row],[takeprofit]]-Table11[[#This Row],[stoploss]]</f>
        <v>0.06</v>
      </c>
    </row>
    <row r="573" spans="1:23" x14ac:dyDescent="0.25">
      <c r="A573" s="2">
        <f>(Table11[[#This Row],[profit]] * 1.074 * 1000) - (Table11[[#This Row],[positions]] * 0.08)</f>
        <v>-49.56879999999893</v>
      </c>
      <c r="B573" s="2" t="s">
        <v>23</v>
      </c>
      <c r="C573" s="2">
        <v>744</v>
      </c>
      <c r="D573" s="2" t="s">
        <v>30</v>
      </c>
      <c r="E573" s="2">
        <v>0.12</v>
      </c>
      <c r="F573" s="2">
        <v>0.11</v>
      </c>
      <c r="G573" s="2">
        <v>90</v>
      </c>
      <c r="H573" s="2">
        <v>780</v>
      </c>
      <c r="I573" s="2">
        <v>0.02</v>
      </c>
      <c r="J573" s="2">
        <v>335</v>
      </c>
      <c r="K573" s="2">
        <v>-2.1199999999999001E-2</v>
      </c>
      <c r="L573" s="2">
        <v>-2.1199999999999001E-2</v>
      </c>
      <c r="M573" s="2">
        <v>0.48656716417910401</v>
      </c>
      <c r="N573" s="2">
        <v>0.22985074626865701</v>
      </c>
      <c r="O573" s="3">
        <v>-6.3283582089549207E-5</v>
      </c>
      <c r="P573" s="2">
        <v>-6.8387096774190305E-4</v>
      </c>
      <c r="Q573" s="2">
        <v>10.806451612903199</v>
      </c>
      <c r="R573" s="2">
        <v>0.230769230769231</v>
      </c>
      <c r="S573" s="2">
        <v>38</v>
      </c>
      <c r="T573" s="2">
        <v>26</v>
      </c>
      <c r="U573" s="2">
        <v>53</v>
      </c>
      <c r="V573" s="2">
        <v>256</v>
      </c>
      <c r="W573" s="2">
        <f>Table11[[#This Row],[takeprofit]]-Table11[[#This Row],[stoploss]]</f>
        <v>9.9999999999999992E-2</v>
      </c>
    </row>
    <row r="574" spans="1:23" x14ac:dyDescent="0.25">
      <c r="A574" s="2">
        <f>(Table11[[#This Row],[profit]] * 1.074 * 1000) - (Table11[[#This Row],[positions]] * 0.08)</f>
        <v>-50.930000000000106</v>
      </c>
      <c r="B574" s="2" t="s">
        <v>23</v>
      </c>
      <c r="C574" s="2">
        <v>744</v>
      </c>
      <c r="D574" s="2" t="s">
        <v>30</v>
      </c>
      <c r="E574" s="2">
        <v>0.19</v>
      </c>
      <c r="F574" s="2">
        <v>0.12</v>
      </c>
      <c r="G574" s="2">
        <v>150</v>
      </c>
      <c r="H574" s="2">
        <v>720</v>
      </c>
      <c r="I574" s="2">
        <v>0.02</v>
      </c>
      <c r="J574" s="2">
        <v>301</v>
      </c>
      <c r="K574" s="2">
        <v>-2.5000000000000099E-2</v>
      </c>
      <c r="L574" s="2">
        <v>-2.5000000000000099E-2</v>
      </c>
      <c r="M574" s="2">
        <v>0.47840531561461802</v>
      </c>
      <c r="N574" s="2">
        <v>0.18936877076412001</v>
      </c>
      <c r="O574" s="3">
        <v>-8.3056478405316094E-5</v>
      </c>
      <c r="P574" s="2">
        <v>-8.0645161290323003E-4</v>
      </c>
      <c r="Q574" s="2">
        <v>9.7096774193548399</v>
      </c>
      <c r="R574" s="2">
        <v>0.46153846153846201</v>
      </c>
      <c r="S574" s="2">
        <v>51</v>
      </c>
      <c r="T574" s="2">
        <v>34</v>
      </c>
      <c r="U574" s="2">
        <v>25</v>
      </c>
      <c r="V574" s="2">
        <v>242</v>
      </c>
      <c r="W574" s="2">
        <f>Table11[[#This Row],[takeprofit]]-Table11[[#This Row],[stoploss]]</f>
        <v>0.17</v>
      </c>
    </row>
    <row r="575" spans="1:23" x14ac:dyDescent="0.25">
      <c r="A575" s="2">
        <f>(Table11[[#This Row],[profit]] * 1.074 * 1000) - (Table11[[#This Row],[positions]] * 0.08)</f>
        <v>-50.380800000001074</v>
      </c>
      <c r="B575" s="2" t="s">
        <v>23</v>
      </c>
      <c r="C575" s="2">
        <v>744</v>
      </c>
      <c r="D575" s="2" t="s">
        <v>30</v>
      </c>
      <c r="E575" s="2">
        <v>0.23</v>
      </c>
      <c r="F575" s="2">
        <v>0.13</v>
      </c>
      <c r="G575" s="2">
        <v>60</v>
      </c>
      <c r="H575" s="2">
        <v>1020</v>
      </c>
      <c r="I575" s="2">
        <v>0.01</v>
      </c>
      <c r="J575" s="2">
        <v>372</v>
      </c>
      <c r="K575" s="2">
        <v>-1.9200000000001001E-2</v>
      </c>
      <c r="L575" s="2">
        <v>-2.0500000000000899E-2</v>
      </c>
      <c r="M575" s="2">
        <v>0.45161290322580599</v>
      </c>
      <c r="N575" s="2">
        <v>0.18010752688171999</v>
      </c>
      <c r="O575" s="3">
        <v>-5.1612903225809101E-5</v>
      </c>
      <c r="P575" s="2">
        <v>-6.1935483870970902E-4</v>
      </c>
      <c r="Q575" s="2">
        <v>12</v>
      </c>
      <c r="R575" s="2">
        <v>0.53846153846153799</v>
      </c>
      <c r="S575" s="2">
        <v>32</v>
      </c>
      <c r="T575" s="2">
        <v>59</v>
      </c>
      <c r="U575" s="2">
        <v>13</v>
      </c>
      <c r="V575" s="2">
        <v>300</v>
      </c>
      <c r="W575" s="2">
        <f>Table11[[#This Row],[takeprofit]]-Table11[[#This Row],[stoploss]]</f>
        <v>0.22</v>
      </c>
    </row>
    <row r="576" spans="1:23" x14ac:dyDescent="0.25">
      <c r="A576" s="2">
        <f>(Table11[[#This Row],[profit]] * 1.074 * 1000) - (Table11[[#This Row],[positions]] * 0.08)</f>
        <v>-47.149399999999865</v>
      </c>
      <c r="B576" s="2" t="s">
        <v>23</v>
      </c>
      <c r="C576" s="2">
        <v>744</v>
      </c>
      <c r="D576" s="2" t="s">
        <v>30</v>
      </c>
      <c r="E576" s="2">
        <v>0.02</v>
      </c>
      <c r="F576" s="2">
        <v>0.19</v>
      </c>
      <c r="G576" s="2">
        <v>180</v>
      </c>
      <c r="H576" s="2">
        <v>240</v>
      </c>
      <c r="I576" s="2">
        <v>0.06</v>
      </c>
      <c r="J576" s="2">
        <v>682</v>
      </c>
      <c r="K576" s="2">
        <v>6.90000000000013E-3</v>
      </c>
      <c r="L576" s="2">
        <v>-1.3999999999980701E-3</v>
      </c>
      <c r="M576" s="2">
        <v>0.55278592375366598</v>
      </c>
      <c r="N576" s="2">
        <v>0.69941348973606998</v>
      </c>
      <c r="O576" s="3">
        <v>1.01173020527861E-5</v>
      </c>
      <c r="P576" s="2">
        <v>2.2258064516129399E-4</v>
      </c>
      <c r="Q576" s="2">
        <v>22</v>
      </c>
      <c r="R576" s="2">
        <v>0.41666666666666702</v>
      </c>
      <c r="S576" s="2">
        <v>23</v>
      </c>
      <c r="T576" s="2">
        <v>4</v>
      </c>
      <c r="U576" s="2">
        <v>477</v>
      </c>
      <c r="V576" s="2">
        <v>201</v>
      </c>
      <c r="W576" s="2">
        <f>Table11[[#This Row],[takeprofit]]-Table11[[#This Row],[stoploss]]</f>
        <v>-3.9999999999999994E-2</v>
      </c>
    </row>
    <row r="577" spans="1:23" x14ac:dyDescent="0.25">
      <c r="A577" s="2">
        <f>(Table11[[#This Row],[profit]] * 1.074 * 1000) - (Table11[[#This Row],[positions]] * 0.08)</f>
        <v>-50.085800000002479</v>
      </c>
      <c r="B577" s="2" t="s">
        <v>23</v>
      </c>
      <c r="C577" s="2">
        <v>744</v>
      </c>
      <c r="D577" s="2" t="s">
        <v>30</v>
      </c>
      <c r="E577" s="2">
        <v>0.02</v>
      </c>
      <c r="F577" s="2">
        <v>7.0000000000000007E-2</v>
      </c>
      <c r="G577" s="2">
        <v>90</v>
      </c>
      <c r="H577" s="2">
        <v>840</v>
      </c>
      <c r="I577" s="2">
        <v>0.01</v>
      </c>
      <c r="J577" s="2">
        <v>469</v>
      </c>
      <c r="K577" s="2">
        <v>-1.1700000000002301E-2</v>
      </c>
      <c r="L577" s="2">
        <v>-1.3100000000002301E-2</v>
      </c>
      <c r="M577" s="2">
        <v>0.51385927505330498</v>
      </c>
      <c r="N577" s="2">
        <v>0.39019189765458401</v>
      </c>
      <c r="O577" s="3">
        <v>-2.4946695095953701E-5</v>
      </c>
      <c r="P577" s="2">
        <v>-3.7741935483878302E-4</v>
      </c>
      <c r="Q577" s="2">
        <v>15.1290322580645</v>
      </c>
      <c r="R577" s="2">
        <v>0.38461538461538503</v>
      </c>
      <c r="S577" s="2">
        <v>6</v>
      </c>
      <c r="T577" s="2">
        <v>0</v>
      </c>
      <c r="U577" s="2">
        <v>183</v>
      </c>
      <c r="V577" s="2">
        <v>286</v>
      </c>
      <c r="W577" s="2">
        <f>Table11[[#This Row],[takeprofit]]-Table11[[#This Row],[stoploss]]</f>
        <v>0.01</v>
      </c>
    </row>
    <row r="578" spans="1:23" x14ac:dyDescent="0.25">
      <c r="A578" s="2">
        <f>(Table11[[#This Row],[profit]] * 1.074 * 1000) - (Table11[[#This Row],[positions]] * 0.08)</f>
        <v>-51.427400000004084</v>
      </c>
      <c r="B578" s="2" t="s">
        <v>23</v>
      </c>
      <c r="C578" s="2">
        <v>744</v>
      </c>
      <c r="D578" s="2" t="s">
        <v>30</v>
      </c>
      <c r="E578" s="2">
        <v>0.28000000000000003</v>
      </c>
      <c r="F578" s="2">
        <v>0.17</v>
      </c>
      <c r="G578" s="2">
        <v>90</v>
      </c>
      <c r="H578" s="2">
        <v>60</v>
      </c>
      <c r="I578" s="2">
        <v>0.11</v>
      </c>
      <c r="J578" s="2">
        <v>373</v>
      </c>
      <c r="K578" s="2">
        <v>-2.0100000000003799E-2</v>
      </c>
      <c r="L578" s="2">
        <v>-3.49000000000022E-2</v>
      </c>
      <c r="M578" s="2">
        <v>0.51474530831099197</v>
      </c>
      <c r="N578" s="2">
        <v>0.41823056300268102</v>
      </c>
      <c r="O578" s="3">
        <v>-5.3887399463817101E-5</v>
      </c>
      <c r="P578" s="2">
        <v>-6.4838709677431604E-4</v>
      </c>
      <c r="Q578" s="2">
        <v>12.0322580645161</v>
      </c>
      <c r="R578" s="2">
        <v>0.41666666666666702</v>
      </c>
      <c r="S578" s="2">
        <v>101</v>
      </c>
      <c r="T578" s="2">
        <v>240</v>
      </c>
      <c r="U578" s="2">
        <v>22</v>
      </c>
      <c r="V578" s="2">
        <v>111</v>
      </c>
      <c r="W578" s="2">
        <f>Table11[[#This Row],[takeprofit]]-Table11[[#This Row],[stoploss]]</f>
        <v>0.17000000000000004</v>
      </c>
    </row>
    <row r="579" spans="1:23" x14ac:dyDescent="0.25">
      <c r="A579" s="2">
        <f>(Table11[[#This Row],[profit]] * 1.074 * 1000) - (Table11[[#This Row],[positions]] * 0.08)</f>
        <v>-48.938000000005843</v>
      </c>
      <c r="B579" s="2" t="s">
        <v>23</v>
      </c>
      <c r="C579" s="2">
        <v>744</v>
      </c>
      <c r="D579" s="2" t="s">
        <v>30</v>
      </c>
      <c r="E579" s="2">
        <v>0.11</v>
      </c>
      <c r="F579" s="2">
        <v>7.0000000000000007E-2</v>
      </c>
      <c r="G579" s="2">
        <v>30</v>
      </c>
      <c r="H579" s="2">
        <v>120</v>
      </c>
      <c r="I579" s="2">
        <v>0.22</v>
      </c>
      <c r="J579" s="2">
        <v>652</v>
      </c>
      <c r="K579" s="2">
        <v>2.99999999999456E-3</v>
      </c>
      <c r="L579" s="2">
        <v>-1.7700000000001999E-2</v>
      </c>
      <c r="M579" s="2">
        <v>0.51226993865030701</v>
      </c>
      <c r="N579" s="2">
        <v>0.44325153374233101</v>
      </c>
      <c r="O579" s="3">
        <v>4.60122699385669E-6</v>
      </c>
      <c r="P579" s="3">
        <v>9.6774193548211697E-5</v>
      </c>
      <c r="Q579" s="2">
        <v>21.0322580645161</v>
      </c>
      <c r="R579" s="2">
        <v>0.5</v>
      </c>
      <c r="S579" s="2">
        <v>47</v>
      </c>
      <c r="T579" s="2">
        <v>565</v>
      </c>
      <c r="U579" s="2">
        <v>77</v>
      </c>
      <c r="V579" s="2">
        <v>10</v>
      </c>
      <c r="W579" s="2">
        <f>Table11[[#This Row],[takeprofit]]-Table11[[#This Row],[stoploss]]</f>
        <v>-0.11</v>
      </c>
    </row>
    <row r="580" spans="1:23" x14ac:dyDescent="0.25">
      <c r="A580" s="2">
        <f>(Table11[[#This Row],[profit]] * 1.074 * 1000) - (Table11[[#This Row],[positions]] * 0.08)</f>
        <v>-50.336400000004225</v>
      </c>
      <c r="B580" s="2" t="s">
        <v>23</v>
      </c>
      <c r="C580" s="2">
        <v>744</v>
      </c>
      <c r="D580" s="2" t="s">
        <v>30</v>
      </c>
      <c r="E580" s="2">
        <v>7.0000000000000007E-2</v>
      </c>
      <c r="F580" s="2">
        <v>0.19</v>
      </c>
      <c r="G580" s="2">
        <v>150</v>
      </c>
      <c r="H580" s="2">
        <v>60</v>
      </c>
      <c r="I580" s="2">
        <v>7.0000000000000007E-2</v>
      </c>
      <c r="J580" s="2">
        <v>648</v>
      </c>
      <c r="K580" s="2">
        <v>1.39999999999607E-3</v>
      </c>
      <c r="L580" s="2">
        <v>-4.41000000000022E-2</v>
      </c>
      <c r="M580" s="2">
        <v>0.54012345679012297</v>
      </c>
      <c r="N580" s="2">
        <v>0.48765432098765399</v>
      </c>
      <c r="O580" s="3">
        <v>2.1604938271544298E-6</v>
      </c>
      <c r="P580" s="3">
        <v>4.51612903224539E-5</v>
      </c>
      <c r="Q580" s="2">
        <v>20.903225806451601</v>
      </c>
      <c r="R580" s="2">
        <v>0.58333333333333304</v>
      </c>
      <c r="S580" s="2">
        <v>53</v>
      </c>
      <c r="T580" s="2">
        <v>37</v>
      </c>
      <c r="U580" s="2">
        <v>297</v>
      </c>
      <c r="V580" s="2">
        <v>314</v>
      </c>
      <c r="W580" s="2">
        <f>Table11[[#This Row],[takeprofit]]-Table11[[#This Row],[stoploss]]</f>
        <v>0</v>
      </c>
    </row>
    <row r="581" spans="1:23" x14ac:dyDescent="0.25">
      <c r="A581" s="2">
        <f>(Table11[[#This Row],[profit]] * 1.074 * 1000) - (Table11[[#This Row],[positions]] * 0.08)</f>
        <v>-53.809800000003662</v>
      </c>
      <c r="B581" s="2" t="s">
        <v>23</v>
      </c>
      <c r="C581" s="2">
        <v>744</v>
      </c>
      <c r="D581" s="2" t="s">
        <v>30</v>
      </c>
      <c r="E581" s="2">
        <v>0.27</v>
      </c>
      <c r="F581" s="2">
        <v>0.09</v>
      </c>
      <c r="G581" s="2">
        <v>30</v>
      </c>
      <c r="H581" s="2">
        <v>300</v>
      </c>
      <c r="I581" s="2">
        <v>0.06</v>
      </c>
      <c r="J581" s="2">
        <v>435</v>
      </c>
      <c r="K581" s="2">
        <v>-1.7700000000003401E-2</v>
      </c>
      <c r="L581" s="2">
        <v>-1.7700000000003401E-2</v>
      </c>
      <c r="M581" s="2">
        <v>0.51954022988505699</v>
      </c>
      <c r="N581" s="2">
        <v>0.42758620689655202</v>
      </c>
      <c r="O581" s="3">
        <v>-4.0689655172421601E-5</v>
      </c>
      <c r="P581" s="2">
        <v>-5.7096774193559296E-4</v>
      </c>
      <c r="Q581" s="2">
        <v>14.0322580645161</v>
      </c>
      <c r="R581" s="2">
        <v>0.5</v>
      </c>
      <c r="S581" s="2">
        <v>36</v>
      </c>
      <c r="T581" s="2">
        <v>291</v>
      </c>
      <c r="U581" s="2">
        <v>5</v>
      </c>
      <c r="V581" s="2">
        <v>139</v>
      </c>
      <c r="W581" s="2">
        <f>Table11[[#This Row],[takeprofit]]-Table11[[#This Row],[stoploss]]</f>
        <v>0.21000000000000002</v>
      </c>
    </row>
    <row r="582" spans="1:23" x14ac:dyDescent="0.25">
      <c r="A582" s="2">
        <f>(Table11[[#This Row],[profit]] * 1.074 * 1000) - (Table11[[#This Row],[positions]] * 0.08)</f>
        <v>-54.389600000000002</v>
      </c>
      <c r="B582" s="2" t="s">
        <v>23</v>
      </c>
      <c r="C582" s="2">
        <v>744</v>
      </c>
      <c r="D582" s="2" t="s">
        <v>30</v>
      </c>
      <c r="E582" s="2">
        <v>0.25</v>
      </c>
      <c r="F582" s="2">
        <v>0.13</v>
      </c>
      <c r="G582" s="2">
        <v>60</v>
      </c>
      <c r="H582" s="2">
        <v>660</v>
      </c>
      <c r="I582" s="2">
        <v>0.01</v>
      </c>
      <c r="J582" s="2">
        <v>406</v>
      </c>
      <c r="K582" s="2">
        <v>-2.0400000000000001E-2</v>
      </c>
      <c r="L582" s="2">
        <v>-2.0400000000000001E-2</v>
      </c>
      <c r="M582" s="2">
        <v>0.48275862068965503</v>
      </c>
      <c r="N582" s="2">
        <v>0.16995073891625601</v>
      </c>
      <c r="O582" s="3">
        <v>-5.0246305418719103E-5</v>
      </c>
      <c r="P582" s="2">
        <v>-6.5806451612903099E-4</v>
      </c>
      <c r="Q582" s="2">
        <v>13.0967741935484</v>
      </c>
      <c r="R582" s="2">
        <v>0.38461538461538503</v>
      </c>
      <c r="S582" s="2">
        <v>31</v>
      </c>
      <c r="T582" s="2">
        <v>61</v>
      </c>
      <c r="U582" s="2">
        <v>13</v>
      </c>
      <c r="V582" s="2">
        <v>332</v>
      </c>
      <c r="W582" s="2">
        <f>Table11[[#This Row],[takeprofit]]-Table11[[#This Row],[stoploss]]</f>
        <v>0.24</v>
      </c>
    </row>
    <row r="583" spans="1:23" x14ac:dyDescent="0.25">
      <c r="A583" s="2">
        <f>(Table11[[#This Row],[profit]] * 1.074 * 1000) - (Table11[[#This Row],[positions]] * 0.08)</f>
        <v>-55.288199999995818</v>
      </c>
      <c r="B583" s="2" t="s">
        <v>23</v>
      </c>
      <c r="C583" s="2">
        <v>744</v>
      </c>
      <c r="D583" s="2" t="s">
        <v>30</v>
      </c>
      <c r="E583" s="2">
        <v>0.12</v>
      </c>
      <c r="F583" s="2">
        <v>0.2</v>
      </c>
      <c r="G583" s="2">
        <v>120</v>
      </c>
      <c r="H583" s="2">
        <v>840</v>
      </c>
      <c r="I583" s="2">
        <v>0.01</v>
      </c>
      <c r="J583" s="2">
        <v>432</v>
      </c>
      <c r="K583" s="2">
        <v>-1.9299999999996102E-2</v>
      </c>
      <c r="L583" s="2">
        <v>-1.9299999999996102E-2</v>
      </c>
      <c r="M583" s="2">
        <v>0.467592592592593</v>
      </c>
      <c r="N583" s="2">
        <v>0.178240740740741</v>
      </c>
      <c r="O583" s="3">
        <v>-4.4675925925916901E-5</v>
      </c>
      <c r="P583" s="2">
        <v>-6.2258064516116404E-4</v>
      </c>
      <c r="Q583" s="2">
        <v>13.935483870967699</v>
      </c>
      <c r="R583" s="2">
        <v>0.46153846153846201</v>
      </c>
      <c r="S583" s="2">
        <v>24</v>
      </c>
      <c r="T583" s="2">
        <v>24</v>
      </c>
      <c r="U583" s="2">
        <v>55</v>
      </c>
      <c r="V583" s="2">
        <v>353</v>
      </c>
      <c r="W583" s="2">
        <f>Table11[[#This Row],[takeprofit]]-Table11[[#This Row],[stoploss]]</f>
        <v>0.11</v>
      </c>
    </row>
    <row r="584" spans="1:23" x14ac:dyDescent="0.25">
      <c r="A584" s="2">
        <f>(Table11[[#This Row],[profit]] * 1.074 * 1000) - (Table11[[#This Row],[positions]] * 0.08)</f>
        <v>-56.646200000000761</v>
      </c>
      <c r="B584" s="2" t="s">
        <v>23</v>
      </c>
      <c r="C584" s="2">
        <v>744</v>
      </c>
      <c r="D584" s="2" t="s">
        <v>30</v>
      </c>
      <c r="E584" s="2">
        <v>0.15</v>
      </c>
      <c r="F584" s="2">
        <v>0.12</v>
      </c>
      <c r="G584" s="2">
        <v>60</v>
      </c>
      <c r="H584" s="2">
        <v>1080</v>
      </c>
      <c r="I584" s="2">
        <v>0.01</v>
      </c>
      <c r="J584" s="2">
        <v>355</v>
      </c>
      <c r="K584" s="2">
        <v>-2.6300000000000701E-2</v>
      </c>
      <c r="L584" s="2">
        <v>-2.7900000000000501E-2</v>
      </c>
      <c r="M584" s="2">
        <v>0.42816901408450703</v>
      </c>
      <c r="N584" s="2">
        <v>0.18873239436619699</v>
      </c>
      <c r="O584" s="3">
        <v>-7.4084507042255395E-5</v>
      </c>
      <c r="P584" s="2">
        <v>-8.4838709677421498E-4</v>
      </c>
      <c r="Q584" s="2">
        <v>11.451612903225801</v>
      </c>
      <c r="R584" s="2">
        <v>0.30769230769230799</v>
      </c>
      <c r="S584" s="2">
        <v>23</v>
      </c>
      <c r="T584" s="2">
        <v>50</v>
      </c>
      <c r="U584" s="2">
        <v>22</v>
      </c>
      <c r="V584" s="2">
        <v>283</v>
      </c>
      <c r="W584" s="2">
        <f>Table11[[#This Row],[takeprofit]]-Table11[[#This Row],[stoploss]]</f>
        <v>0.13999999999999999</v>
      </c>
    </row>
    <row r="585" spans="1:23" x14ac:dyDescent="0.25">
      <c r="A585" s="2">
        <f>(Table11[[#This Row],[profit]] * 1.074 * 1000) - (Table11[[#This Row],[positions]] * 0.08)</f>
        <v>-57.305999999998932</v>
      </c>
      <c r="B585" s="2" t="s">
        <v>23</v>
      </c>
      <c r="C585" s="2">
        <v>744</v>
      </c>
      <c r="D585" s="2" t="s">
        <v>30</v>
      </c>
      <c r="E585" s="2">
        <v>0.28000000000000003</v>
      </c>
      <c r="F585" s="2">
        <v>0.14000000000000001</v>
      </c>
      <c r="G585" s="2">
        <v>180</v>
      </c>
      <c r="H585" s="2">
        <v>300</v>
      </c>
      <c r="I585" s="2">
        <v>0.03</v>
      </c>
      <c r="J585" s="2">
        <v>327</v>
      </c>
      <c r="K585" s="2">
        <v>-2.8999999999998999E-2</v>
      </c>
      <c r="L585" s="2">
        <v>-2.8999999999998999E-2</v>
      </c>
      <c r="M585" s="2">
        <v>0.56269113149847105</v>
      </c>
      <c r="N585" s="2">
        <v>0.192660550458716</v>
      </c>
      <c r="O585" s="3">
        <v>-8.8685015290516895E-5</v>
      </c>
      <c r="P585" s="2">
        <v>-9.3548387096771101E-4</v>
      </c>
      <c r="Q585" s="2">
        <v>10.548387096774199</v>
      </c>
      <c r="R585" s="2">
        <v>0.58333333333333304</v>
      </c>
      <c r="S585" s="2">
        <v>75</v>
      </c>
      <c r="T585" s="2">
        <v>46</v>
      </c>
      <c r="U585" s="2">
        <v>22</v>
      </c>
      <c r="V585" s="2">
        <v>259</v>
      </c>
      <c r="W585" s="2">
        <f>Table11[[#This Row],[takeprofit]]-Table11[[#This Row],[stoploss]]</f>
        <v>0.25</v>
      </c>
    </row>
    <row r="586" spans="1:23" x14ac:dyDescent="0.25">
      <c r="A586" s="2">
        <f>(Table11[[#This Row],[profit]] * 1.074 * 1000) - (Table11[[#This Row],[positions]] * 0.08)</f>
        <v>-53.642600000002993</v>
      </c>
      <c r="B586" s="2" t="s">
        <v>23</v>
      </c>
      <c r="C586" s="2">
        <v>744</v>
      </c>
      <c r="D586" s="2" t="s">
        <v>30</v>
      </c>
      <c r="E586" s="2">
        <v>0.11</v>
      </c>
      <c r="F586" s="2">
        <v>0.11</v>
      </c>
      <c r="G586" s="2">
        <v>180</v>
      </c>
      <c r="H586" s="2">
        <v>120</v>
      </c>
      <c r="I586" s="2">
        <v>0.02</v>
      </c>
      <c r="J586" s="2">
        <v>739</v>
      </c>
      <c r="K586" s="2">
        <v>5.0999999999972196E-3</v>
      </c>
      <c r="L586" s="2">
        <v>-1.43E-2</v>
      </c>
      <c r="M586" s="2">
        <v>0.50473612990527705</v>
      </c>
      <c r="N586" s="2">
        <v>0.23139377537212399</v>
      </c>
      <c r="O586" s="3">
        <v>6.9012178619718801E-6</v>
      </c>
      <c r="P586" s="2">
        <v>1.64516129032168E-4</v>
      </c>
      <c r="Q586" s="2">
        <v>23.838709677419399</v>
      </c>
      <c r="R586" s="2">
        <v>0.58333333333333304</v>
      </c>
      <c r="S586" s="2">
        <v>26</v>
      </c>
      <c r="T586" s="2">
        <v>21</v>
      </c>
      <c r="U586" s="2">
        <v>153</v>
      </c>
      <c r="V586" s="2">
        <v>565</v>
      </c>
      <c r="W586" s="2">
        <f>Table11[[#This Row],[takeprofit]]-Table11[[#This Row],[stoploss]]</f>
        <v>0.09</v>
      </c>
    </row>
    <row r="587" spans="1:23" x14ac:dyDescent="0.25">
      <c r="A587" s="2">
        <f>(Table11[[#This Row],[profit]] * 1.074 * 1000) - (Table11[[#This Row],[positions]] * 0.08)</f>
        <v>-60.610399999999359</v>
      </c>
      <c r="B587" s="2" t="s">
        <v>23</v>
      </c>
      <c r="C587" s="2">
        <v>744</v>
      </c>
      <c r="D587" s="2" t="s">
        <v>30</v>
      </c>
      <c r="E587" s="2">
        <v>0.16</v>
      </c>
      <c r="F587" s="2">
        <v>0.11</v>
      </c>
      <c r="G587" s="2">
        <v>210</v>
      </c>
      <c r="H587" s="2">
        <v>60</v>
      </c>
      <c r="I587" s="2">
        <v>0.17</v>
      </c>
      <c r="J587" s="2">
        <v>226</v>
      </c>
      <c r="K587" s="2">
        <v>-3.95999999999994E-2</v>
      </c>
      <c r="L587" s="2">
        <v>-4.5399999999999698E-2</v>
      </c>
      <c r="M587" s="2">
        <v>0.52654867256637194</v>
      </c>
      <c r="N587" s="2">
        <v>0.46017699115044203</v>
      </c>
      <c r="O587" s="2">
        <v>-1.7522123893805099E-4</v>
      </c>
      <c r="P587" s="2">
        <v>-1.27741935483869E-3</v>
      </c>
      <c r="Q587" s="2">
        <v>7.2903225806451601</v>
      </c>
      <c r="R587" s="2">
        <v>0.33333333333333298</v>
      </c>
      <c r="S587" s="2">
        <v>186</v>
      </c>
      <c r="T587" s="2">
        <v>78</v>
      </c>
      <c r="U587" s="2">
        <v>73</v>
      </c>
      <c r="V587" s="2">
        <v>74</v>
      </c>
      <c r="W587" s="2">
        <f>Table11[[#This Row],[takeprofit]]-Table11[[#This Row],[stoploss]]</f>
        <v>-1.0000000000000009E-2</v>
      </c>
    </row>
    <row r="588" spans="1:23" x14ac:dyDescent="0.25">
      <c r="A588" s="2">
        <f>(Table11[[#This Row],[profit]] * 1.074 * 1000) - (Table11[[#This Row],[positions]] * 0.08)</f>
        <v>-57.234399999998608</v>
      </c>
      <c r="B588" s="2" t="s">
        <v>23</v>
      </c>
      <c r="C588" s="2">
        <v>744</v>
      </c>
      <c r="D588" s="2" t="s">
        <v>30</v>
      </c>
      <c r="E588" s="2">
        <v>0.01</v>
      </c>
      <c r="F588" s="2">
        <v>0.2</v>
      </c>
      <c r="G588" s="2">
        <v>90</v>
      </c>
      <c r="H588" s="2">
        <v>780</v>
      </c>
      <c r="I588" s="2">
        <v>0.05</v>
      </c>
      <c r="J588" s="2">
        <v>506</v>
      </c>
      <c r="K588" s="2">
        <v>-1.55999999999987E-2</v>
      </c>
      <c r="L588" s="2">
        <v>-1.5699999999999801E-2</v>
      </c>
      <c r="M588" s="2">
        <v>0.50988142292490102</v>
      </c>
      <c r="N588" s="2">
        <v>0.689723320158103</v>
      </c>
      <c r="O588" s="3">
        <v>-3.0830039525689201E-5</v>
      </c>
      <c r="P588" s="2">
        <v>-5.0322580645157202E-4</v>
      </c>
      <c r="Q588" s="2">
        <v>16.322580645161299</v>
      </c>
      <c r="R588" s="2">
        <v>0.38461538461538503</v>
      </c>
      <c r="S588" s="2">
        <v>21</v>
      </c>
      <c r="T588" s="2">
        <v>9</v>
      </c>
      <c r="U588" s="2">
        <v>349</v>
      </c>
      <c r="V588" s="2">
        <v>148</v>
      </c>
      <c r="W588" s="2">
        <f>Table11[[#This Row],[takeprofit]]-Table11[[#This Row],[stoploss]]</f>
        <v>-0.04</v>
      </c>
    </row>
    <row r="589" spans="1:23" x14ac:dyDescent="0.25">
      <c r="A589" s="2">
        <f>(Table11[[#This Row],[profit]] * 1.074 * 1000) - (Table11[[#This Row],[positions]] * 0.08)</f>
        <v>-56.995400000001936</v>
      </c>
      <c r="B589" s="2" t="s">
        <v>23</v>
      </c>
      <c r="C589" s="2">
        <v>744</v>
      </c>
      <c r="D589" s="2" t="s">
        <v>30</v>
      </c>
      <c r="E589" s="2">
        <v>0.14000000000000001</v>
      </c>
      <c r="F589" s="2">
        <v>0.09</v>
      </c>
      <c r="G589" s="2">
        <v>90</v>
      </c>
      <c r="H589" s="2">
        <v>240</v>
      </c>
      <c r="I589" s="2">
        <v>0.02</v>
      </c>
      <c r="J589" s="2">
        <v>550</v>
      </c>
      <c r="K589" s="2">
        <v>-1.21000000000018E-2</v>
      </c>
      <c r="L589" s="2">
        <v>-1.6300000000002E-2</v>
      </c>
      <c r="M589" s="2">
        <v>0.50545454545454505</v>
      </c>
      <c r="N589" s="2">
        <v>0.22909090909090901</v>
      </c>
      <c r="O589" s="3">
        <v>-2.2000000000003201E-5</v>
      </c>
      <c r="P589" s="2">
        <v>-3.9032258064521899E-4</v>
      </c>
      <c r="Q589" s="2">
        <v>17.741935483871</v>
      </c>
      <c r="R589" s="2">
        <v>0.33333333333333298</v>
      </c>
      <c r="S589" s="2">
        <v>29</v>
      </c>
      <c r="T589" s="2">
        <v>65</v>
      </c>
      <c r="U589" s="2">
        <v>68</v>
      </c>
      <c r="V589" s="2">
        <v>417</v>
      </c>
      <c r="W589" s="2">
        <f>Table11[[#This Row],[takeprofit]]-Table11[[#This Row],[stoploss]]</f>
        <v>0.12000000000000001</v>
      </c>
    </row>
    <row r="590" spans="1:23" x14ac:dyDescent="0.25">
      <c r="A590" s="2">
        <f>(Table11[[#This Row],[profit]] * 1.074 * 1000) - (Table11[[#This Row],[positions]] * 0.08)</f>
        <v>-58.241600000001824</v>
      </c>
      <c r="B590" s="2" t="s">
        <v>23</v>
      </c>
      <c r="C590" s="2">
        <v>744</v>
      </c>
      <c r="D590" s="2" t="s">
        <v>30</v>
      </c>
      <c r="E590" s="2">
        <v>0.01</v>
      </c>
      <c r="F590" s="2">
        <v>0.08</v>
      </c>
      <c r="G590" s="2">
        <v>150</v>
      </c>
      <c r="H590" s="2">
        <v>840</v>
      </c>
      <c r="I590" s="2">
        <v>0.02</v>
      </c>
      <c r="J590" s="2">
        <v>481</v>
      </c>
      <c r="K590" s="2">
        <v>-1.84000000000017E-2</v>
      </c>
      <c r="L590" s="2">
        <v>-1.8800000000001899E-2</v>
      </c>
      <c r="M590" s="2">
        <v>0.49896049896049899</v>
      </c>
      <c r="N590" s="2">
        <v>0.54261954261954304</v>
      </c>
      <c r="O590" s="3">
        <v>-3.8253638253641902E-5</v>
      </c>
      <c r="P590" s="2">
        <v>-5.9354838709683099E-4</v>
      </c>
      <c r="Q590" s="2">
        <v>15.5161290322581</v>
      </c>
      <c r="R590" s="2">
        <v>0.30769230769230799</v>
      </c>
      <c r="S590" s="2">
        <v>6</v>
      </c>
      <c r="T590" s="2">
        <v>0</v>
      </c>
      <c r="U590" s="2">
        <v>261</v>
      </c>
      <c r="V590" s="2">
        <v>220</v>
      </c>
      <c r="W590" s="2">
        <f>Table11[[#This Row],[takeprofit]]-Table11[[#This Row],[stoploss]]</f>
        <v>-0.01</v>
      </c>
    </row>
    <row r="591" spans="1:23" x14ac:dyDescent="0.25">
      <c r="A591" s="2">
        <f>(Table11[[#This Row],[profit]] * 1.074 * 1000) - (Table11[[#This Row],[positions]] * 0.08)</f>
        <v>-59.163200000001822</v>
      </c>
      <c r="B591" s="2" t="s">
        <v>23</v>
      </c>
      <c r="C591" s="2">
        <v>744</v>
      </c>
      <c r="D591" s="2" t="s">
        <v>30</v>
      </c>
      <c r="E591" s="2">
        <v>0.06</v>
      </c>
      <c r="F591" s="2">
        <v>0.08</v>
      </c>
      <c r="G591" s="2">
        <v>60</v>
      </c>
      <c r="H591" s="2">
        <v>540</v>
      </c>
      <c r="I591" s="2">
        <v>0.01</v>
      </c>
      <c r="J591" s="2">
        <v>514</v>
      </c>
      <c r="K591" s="2">
        <v>-1.6800000000001699E-2</v>
      </c>
      <c r="L591" s="2">
        <v>-1.7200000000002099E-2</v>
      </c>
      <c r="M591" s="2">
        <v>0.53891050583657596</v>
      </c>
      <c r="N591" s="2">
        <v>0.23346303501945501</v>
      </c>
      <c r="O591" s="3">
        <v>-3.2684824902726998E-5</v>
      </c>
      <c r="P591" s="2">
        <v>-5.4193548387102301E-4</v>
      </c>
      <c r="Q591" s="2">
        <v>16.580645161290299</v>
      </c>
      <c r="R591" s="2">
        <v>0.30769230769230799</v>
      </c>
      <c r="S591" s="2">
        <v>11</v>
      </c>
      <c r="T591" s="2">
        <v>19</v>
      </c>
      <c r="U591" s="2">
        <v>107</v>
      </c>
      <c r="V591" s="2">
        <v>388</v>
      </c>
      <c r="W591" s="2">
        <f>Table11[[#This Row],[takeprofit]]-Table11[[#This Row],[stoploss]]</f>
        <v>4.9999999999999996E-2</v>
      </c>
    </row>
    <row r="592" spans="1:23" x14ac:dyDescent="0.25">
      <c r="A592" s="2">
        <f>(Table11[[#This Row],[profit]] * 1.074 * 1000) - (Table11[[#This Row],[positions]] * 0.08)</f>
        <v>-58.627199999998929</v>
      </c>
      <c r="B592" s="2" t="s">
        <v>23</v>
      </c>
      <c r="C592" s="2">
        <v>744</v>
      </c>
      <c r="D592" s="2" t="s">
        <v>30</v>
      </c>
      <c r="E592" s="2">
        <v>0.18</v>
      </c>
      <c r="F592" s="2">
        <v>0.12</v>
      </c>
      <c r="G592" s="2">
        <v>120</v>
      </c>
      <c r="H592" s="2">
        <v>120</v>
      </c>
      <c r="I592" s="2">
        <v>0.03</v>
      </c>
      <c r="J592" s="2">
        <v>561</v>
      </c>
      <c r="K592" s="2">
        <v>-1.2799999999999E-2</v>
      </c>
      <c r="L592" s="2">
        <v>-2.0999999999999699E-2</v>
      </c>
      <c r="M592" s="2">
        <v>0.52762923351158597</v>
      </c>
      <c r="N592" s="2">
        <v>0.24064171122994699</v>
      </c>
      <c r="O592" s="3">
        <v>-2.2816399286985799E-5</v>
      </c>
      <c r="P592" s="2">
        <v>-4.1290322580642E-4</v>
      </c>
      <c r="Q592" s="2">
        <v>18.096774193548399</v>
      </c>
      <c r="R592" s="2">
        <v>0.41666666666666702</v>
      </c>
      <c r="S592" s="2">
        <v>49</v>
      </c>
      <c r="T592" s="2">
        <v>78</v>
      </c>
      <c r="U592" s="2">
        <v>68</v>
      </c>
      <c r="V592" s="2">
        <v>415</v>
      </c>
      <c r="W592" s="2">
        <f>Table11[[#This Row],[takeprofit]]-Table11[[#This Row],[stoploss]]</f>
        <v>0.15</v>
      </c>
    </row>
    <row r="593" spans="1:23" x14ac:dyDescent="0.25">
      <c r="A593" s="2">
        <f>(Table11[[#This Row],[profit]] * 1.074 * 1000) - (Table11[[#This Row],[positions]] * 0.08)</f>
        <v>-60.249400000000641</v>
      </c>
      <c r="B593" s="2" t="s">
        <v>23</v>
      </c>
      <c r="C593" s="2">
        <v>744</v>
      </c>
      <c r="D593" s="2" t="s">
        <v>30</v>
      </c>
      <c r="E593" s="2">
        <v>0.08</v>
      </c>
      <c r="F593" s="2">
        <v>0.09</v>
      </c>
      <c r="G593" s="2">
        <v>150</v>
      </c>
      <c r="H593" s="2">
        <v>420</v>
      </c>
      <c r="I593" s="2">
        <v>0.02</v>
      </c>
      <c r="J593" s="2">
        <v>443</v>
      </c>
      <c r="K593" s="2">
        <v>-2.3100000000000599E-2</v>
      </c>
      <c r="L593" s="2">
        <v>-2.3100000000000599E-2</v>
      </c>
      <c r="M593" s="2">
        <v>0.53950338600451497</v>
      </c>
      <c r="N593" s="2">
        <v>0.25959367945823902</v>
      </c>
      <c r="O593" s="3">
        <v>-5.2144469525960599E-5</v>
      </c>
      <c r="P593" s="2">
        <v>-7.4516129032259901E-4</v>
      </c>
      <c r="Q593" s="2">
        <v>14.290322580645199</v>
      </c>
      <c r="R593" s="2">
        <v>0.41666666666666702</v>
      </c>
      <c r="S593" s="2">
        <v>25</v>
      </c>
      <c r="T593" s="2">
        <v>8</v>
      </c>
      <c r="U593" s="2">
        <v>109</v>
      </c>
      <c r="V593" s="2">
        <v>326</v>
      </c>
      <c r="W593" s="2">
        <f>Table11[[#This Row],[takeprofit]]-Table11[[#This Row],[stoploss]]</f>
        <v>0.06</v>
      </c>
    </row>
    <row r="594" spans="1:23" x14ac:dyDescent="0.25">
      <c r="A594" s="2">
        <f>(Table11[[#This Row],[profit]] * 1.074 * 1000) - (Table11[[#This Row],[positions]] * 0.08)</f>
        <v>-63.253800000000112</v>
      </c>
      <c r="B594" s="2" t="s">
        <v>23</v>
      </c>
      <c r="C594" s="2">
        <v>744</v>
      </c>
      <c r="D594" s="2" t="s">
        <v>30</v>
      </c>
      <c r="E594" s="2">
        <v>0.28999999999999998</v>
      </c>
      <c r="F594" s="2">
        <v>0.22</v>
      </c>
      <c r="G594" s="2">
        <v>150</v>
      </c>
      <c r="H594" s="2">
        <v>180</v>
      </c>
      <c r="I594" s="2">
        <v>0.17</v>
      </c>
      <c r="J594" s="2">
        <v>204</v>
      </c>
      <c r="K594" s="2">
        <v>-4.37000000000001E-2</v>
      </c>
      <c r="L594" s="2">
        <v>-4.37000000000001E-2</v>
      </c>
      <c r="M594" s="2">
        <v>0.54411764705882304</v>
      </c>
      <c r="N594" s="2">
        <v>0.43627450980392202</v>
      </c>
      <c r="O594" s="2">
        <v>-2.1421568627451001E-4</v>
      </c>
      <c r="P594" s="2">
        <v>-1.4096774193548399E-3</v>
      </c>
      <c r="Q594" s="2">
        <v>6.5806451612903203</v>
      </c>
      <c r="R594" s="2">
        <v>0.58333333333333304</v>
      </c>
      <c r="S594" s="2">
        <v>189</v>
      </c>
      <c r="T594" s="2">
        <v>130</v>
      </c>
      <c r="U594" s="2">
        <v>14</v>
      </c>
      <c r="V594" s="2">
        <v>59</v>
      </c>
      <c r="W594" s="2">
        <f>Table11[[#This Row],[takeprofit]]-Table11[[#This Row],[stoploss]]</f>
        <v>0.11999999999999997</v>
      </c>
    </row>
    <row r="595" spans="1:23" x14ac:dyDescent="0.25">
      <c r="A595" s="2">
        <f>(Table11[[#This Row],[profit]] * 1.074 * 1000) - (Table11[[#This Row],[positions]] * 0.08)</f>
        <v>-57.096800000002958</v>
      </c>
      <c r="B595" s="2" t="s">
        <v>23</v>
      </c>
      <c r="C595" s="2">
        <v>744</v>
      </c>
      <c r="D595" s="2" t="s">
        <v>30</v>
      </c>
      <c r="E595" s="2">
        <v>0.02</v>
      </c>
      <c r="F595" s="2">
        <v>0.11</v>
      </c>
      <c r="G595" s="2">
        <v>60</v>
      </c>
      <c r="H595" s="2">
        <v>180</v>
      </c>
      <c r="I595" s="2">
        <v>0.06</v>
      </c>
      <c r="J595" s="2">
        <v>805</v>
      </c>
      <c r="K595" s="2">
        <v>6.7999999999972501E-3</v>
      </c>
      <c r="L595" s="2">
        <v>-8.5000000000003996E-3</v>
      </c>
      <c r="M595" s="2">
        <v>0.54534161490683197</v>
      </c>
      <c r="N595" s="2">
        <v>0.67204968944099397</v>
      </c>
      <c r="O595" s="3">
        <v>8.4472049689406907E-6</v>
      </c>
      <c r="P595" s="2">
        <v>2.19354838709589E-4</v>
      </c>
      <c r="Q595" s="2">
        <v>25.9677419354839</v>
      </c>
      <c r="R595" s="2">
        <v>0.66666666666666696</v>
      </c>
      <c r="S595" s="2">
        <v>19</v>
      </c>
      <c r="T595" s="2">
        <v>50</v>
      </c>
      <c r="U595" s="2">
        <v>529</v>
      </c>
      <c r="V595" s="2">
        <v>226</v>
      </c>
      <c r="W595" s="2">
        <f>Table11[[#This Row],[takeprofit]]-Table11[[#This Row],[stoploss]]</f>
        <v>-3.9999999999999994E-2</v>
      </c>
    </row>
    <row r="596" spans="1:23" x14ac:dyDescent="0.25">
      <c r="A596" s="2">
        <f>(Table11[[#This Row],[profit]] * 1.074 * 1000) - (Table11[[#This Row],[positions]] * 0.08)</f>
        <v>-61.317800000001291</v>
      </c>
      <c r="B596" s="2" t="s">
        <v>23</v>
      </c>
      <c r="C596" s="2">
        <v>744</v>
      </c>
      <c r="D596" s="2" t="s">
        <v>30</v>
      </c>
      <c r="E596" s="2">
        <v>0.15</v>
      </c>
      <c r="F596" s="2">
        <v>0.21</v>
      </c>
      <c r="G596" s="2">
        <v>30</v>
      </c>
      <c r="H596" s="2">
        <v>720</v>
      </c>
      <c r="I596" s="2">
        <v>0.01</v>
      </c>
      <c r="J596" s="2">
        <v>502</v>
      </c>
      <c r="K596" s="2">
        <v>-1.9700000000001199E-2</v>
      </c>
      <c r="L596" s="2">
        <v>-1.9700000000001199E-2</v>
      </c>
      <c r="M596" s="2">
        <v>0.50796812749003994</v>
      </c>
      <c r="N596" s="2">
        <v>0.23505976095617501</v>
      </c>
      <c r="O596" s="3">
        <v>-3.9243027888448499E-5</v>
      </c>
      <c r="P596" s="2">
        <v>-6.3548387096777896E-4</v>
      </c>
      <c r="Q596" s="2">
        <v>16.193548387096801</v>
      </c>
      <c r="R596" s="2">
        <v>0.30769230769230799</v>
      </c>
      <c r="S596" s="2">
        <v>16</v>
      </c>
      <c r="T596" s="2">
        <v>114</v>
      </c>
      <c r="U596" s="2">
        <v>17</v>
      </c>
      <c r="V596" s="2">
        <v>371</v>
      </c>
      <c r="W596" s="2">
        <f>Table11[[#This Row],[takeprofit]]-Table11[[#This Row],[stoploss]]</f>
        <v>0.13999999999999999</v>
      </c>
    </row>
    <row r="597" spans="1:23" x14ac:dyDescent="0.25">
      <c r="A597" s="2">
        <f>(Table11[[#This Row],[profit]] * 1.074 * 1000) - (Table11[[#This Row],[positions]] * 0.08)</f>
        <v>-60.933000000003005</v>
      </c>
      <c r="B597" s="2" t="s">
        <v>23</v>
      </c>
      <c r="C597" s="2">
        <v>744</v>
      </c>
      <c r="D597" s="2" t="s">
        <v>30</v>
      </c>
      <c r="E597" s="2">
        <v>0.03</v>
      </c>
      <c r="F597" s="2">
        <v>0.08</v>
      </c>
      <c r="G597" s="2">
        <v>90</v>
      </c>
      <c r="H597" s="2">
        <v>360</v>
      </c>
      <c r="I597" s="2">
        <v>0.03</v>
      </c>
      <c r="J597" s="2">
        <v>567</v>
      </c>
      <c r="K597" s="2">
        <v>-1.4500000000002801E-2</v>
      </c>
      <c r="L597" s="2">
        <v>-1.4500000000002801E-2</v>
      </c>
      <c r="M597" s="2">
        <v>0.56966490299823602</v>
      </c>
      <c r="N597" s="2">
        <v>0.46737213403880101</v>
      </c>
      <c r="O597" s="3">
        <v>-2.55731922398639E-5</v>
      </c>
      <c r="P597" s="2">
        <v>-4.6774193548396301E-4</v>
      </c>
      <c r="Q597" s="2">
        <v>18.290322580645199</v>
      </c>
      <c r="R597" s="2">
        <v>0.5</v>
      </c>
      <c r="S597" s="2">
        <v>18</v>
      </c>
      <c r="T597" s="2">
        <v>9</v>
      </c>
      <c r="U597" s="2">
        <v>263</v>
      </c>
      <c r="V597" s="2">
        <v>295</v>
      </c>
      <c r="W597" s="2">
        <f>Table11[[#This Row],[takeprofit]]-Table11[[#This Row],[stoploss]]</f>
        <v>0</v>
      </c>
    </row>
    <row r="598" spans="1:23" x14ac:dyDescent="0.25">
      <c r="A598" s="2">
        <f>(Table11[[#This Row],[profit]] * 1.074 * 1000) - (Table11[[#This Row],[positions]] * 0.08)</f>
        <v>-63.14819999999839</v>
      </c>
      <c r="B598" s="2" t="s">
        <v>23</v>
      </c>
      <c r="C598" s="2">
        <v>744</v>
      </c>
      <c r="D598" s="2" t="s">
        <v>30</v>
      </c>
      <c r="E598" s="2">
        <v>0.15</v>
      </c>
      <c r="F598" s="2">
        <v>0.15</v>
      </c>
      <c r="G598" s="2">
        <v>210</v>
      </c>
      <c r="H598" s="2">
        <v>60</v>
      </c>
      <c r="I598" s="2">
        <v>7.0000000000000007E-2</v>
      </c>
      <c r="J598" s="2">
        <v>396</v>
      </c>
      <c r="K598" s="2">
        <v>-2.9299999999998501E-2</v>
      </c>
      <c r="L598" s="2">
        <v>-4.4399999999997997E-2</v>
      </c>
      <c r="M598" s="2">
        <v>0.52272727272727304</v>
      </c>
      <c r="N598" s="2">
        <v>0.32323232323232298</v>
      </c>
      <c r="O598" s="3">
        <v>-7.3989898989895302E-5</v>
      </c>
      <c r="P598" s="2">
        <v>-9.4516129032253405E-4</v>
      </c>
      <c r="Q598" s="2">
        <v>12.7741935483871</v>
      </c>
      <c r="R598" s="2">
        <v>0.41666666666666702</v>
      </c>
      <c r="S598" s="2">
        <v>87</v>
      </c>
      <c r="T598" s="2">
        <v>40</v>
      </c>
      <c r="U598" s="2">
        <v>101</v>
      </c>
      <c r="V598" s="2">
        <v>254</v>
      </c>
      <c r="W598" s="2">
        <f>Table11[[#This Row],[takeprofit]]-Table11[[#This Row],[stoploss]]</f>
        <v>7.9999999999999988E-2</v>
      </c>
    </row>
    <row r="599" spans="1:23" x14ac:dyDescent="0.25">
      <c r="A599" s="2">
        <f>(Table11[[#This Row],[profit]] * 1.074 * 1000) - (Table11[[#This Row],[positions]] * 0.08)</f>
        <v>-64.054600000000221</v>
      </c>
      <c r="B599" s="2" t="s">
        <v>23</v>
      </c>
      <c r="C599" s="2">
        <v>744</v>
      </c>
      <c r="D599" s="2" t="s">
        <v>30</v>
      </c>
      <c r="E599" s="2">
        <v>0.2</v>
      </c>
      <c r="F599" s="2">
        <v>0.1</v>
      </c>
      <c r="G599" s="2">
        <v>90</v>
      </c>
      <c r="H599" s="2">
        <v>60</v>
      </c>
      <c r="I599" s="2">
        <v>0.14000000000000001</v>
      </c>
      <c r="J599" s="2">
        <v>359</v>
      </c>
      <c r="K599" s="2">
        <v>-3.29000000000002E-2</v>
      </c>
      <c r="L599" s="2">
        <v>-5.7300000000001197E-2</v>
      </c>
      <c r="M599" s="2">
        <v>0.50974930362116999</v>
      </c>
      <c r="N599" s="2">
        <v>0.42061281337047401</v>
      </c>
      <c r="O599" s="3">
        <v>-9.1643454038997605E-5</v>
      </c>
      <c r="P599" s="2">
        <v>-1.06129032258065E-3</v>
      </c>
      <c r="Q599" s="2">
        <v>11.580645161290301</v>
      </c>
      <c r="R599" s="2">
        <v>0.33333333333333298</v>
      </c>
      <c r="S599" s="2">
        <v>114</v>
      </c>
      <c r="T599" s="2">
        <v>242</v>
      </c>
      <c r="U599" s="2">
        <v>31</v>
      </c>
      <c r="V599" s="2">
        <v>86</v>
      </c>
      <c r="W599" s="2">
        <f>Table11[[#This Row],[takeprofit]]-Table11[[#This Row],[stoploss]]</f>
        <v>0.06</v>
      </c>
    </row>
    <row r="600" spans="1:23" x14ac:dyDescent="0.25">
      <c r="A600" s="2">
        <f>(Table11[[#This Row],[profit]] * 1.074 * 1000) - (Table11[[#This Row],[positions]] * 0.08)</f>
        <v>-61.169600000003548</v>
      </c>
      <c r="B600" s="2" t="s">
        <v>23</v>
      </c>
      <c r="C600" s="2">
        <v>744</v>
      </c>
      <c r="D600" s="2" t="s">
        <v>30</v>
      </c>
      <c r="E600" s="2">
        <v>0.3</v>
      </c>
      <c r="F600" s="2">
        <v>0.18</v>
      </c>
      <c r="G600" s="2">
        <v>30</v>
      </c>
      <c r="H600" s="2">
        <v>120</v>
      </c>
      <c r="I600" s="2">
        <v>0.25</v>
      </c>
      <c r="J600" s="2">
        <v>625</v>
      </c>
      <c r="K600" s="2">
        <v>-1.0400000000003301E-2</v>
      </c>
      <c r="L600" s="2">
        <v>-2.1100000000001701E-2</v>
      </c>
      <c r="M600" s="2">
        <v>0.52639999999999998</v>
      </c>
      <c r="N600" s="2">
        <v>0.45119999999999999</v>
      </c>
      <c r="O600" s="3">
        <v>-1.6640000000005299E-5</v>
      </c>
      <c r="P600" s="2">
        <v>-3.35483870967848E-4</v>
      </c>
      <c r="Q600" s="2">
        <v>20.161290322580601</v>
      </c>
      <c r="R600" s="2">
        <v>0.58333333333333304</v>
      </c>
      <c r="S600" s="2">
        <v>48</v>
      </c>
      <c r="T600" s="2">
        <v>609</v>
      </c>
      <c r="U600" s="2">
        <v>6</v>
      </c>
      <c r="V600" s="2">
        <v>10</v>
      </c>
      <c r="W600" s="2">
        <f>Table11[[#This Row],[takeprofit]]-Table11[[#This Row],[stoploss]]</f>
        <v>4.9999999999999989E-2</v>
      </c>
    </row>
    <row r="601" spans="1:23" x14ac:dyDescent="0.25">
      <c r="A601" s="2">
        <f>(Table11[[#This Row],[profit]] * 1.074 * 1000) - (Table11[[#This Row],[positions]] * 0.08)</f>
        <v>-63.875599999999139</v>
      </c>
      <c r="B601" s="2" t="s">
        <v>23</v>
      </c>
      <c r="C601" s="2">
        <v>744</v>
      </c>
      <c r="D601" s="2" t="s">
        <v>30</v>
      </c>
      <c r="E601" s="2">
        <v>0.08</v>
      </c>
      <c r="F601" s="2">
        <v>0.15</v>
      </c>
      <c r="G601" s="2">
        <v>120</v>
      </c>
      <c r="H601" s="2">
        <v>180</v>
      </c>
      <c r="I601" s="2">
        <v>0.05</v>
      </c>
      <c r="J601" s="2">
        <v>538</v>
      </c>
      <c r="K601" s="2">
        <v>-1.9399999999999199E-2</v>
      </c>
      <c r="L601" s="2">
        <v>-1.9399999999999199E-2</v>
      </c>
      <c r="M601" s="2">
        <v>0.55762081784386597</v>
      </c>
      <c r="N601" s="2">
        <v>0.403345724907063</v>
      </c>
      <c r="O601" s="3">
        <v>-3.60594795539019E-5</v>
      </c>
      <c r="P601" s="2">
        <v>-6.25806451612877E-4</v>
      </c>
      <c r="Q601" s="2">
        <v>17.354838709677399</v>
      </c>
      <c r="R601" s="2">
        <v>0.41666666666666702</v>
      </c>
      <c r="S601" s="2">
        <v>48</v>
      </c>
      <c r="T601" s="2">
        <v>36</v>
      </c>
      <c r="U601" s="2">
        <v>195</v>
      </c>
      <c r="V601" s="2">
        <v>307</v>
      </c>
      <c r="W601" s="2">
        <f>Table11[[#This Row],[takeprofit]]-Table11[[#This Row],[stoploss]]</f>
        <v>0.03</v>
      </c>
    </row>
    <row r="602" spans="1:23" x14ac:dyDescent="0.25">
      <c r="A602" s="2">
        <f>(Table11[[#This Row],[profit]] * 1.074 * 1000) - (Table11[[#This Row],[positions]] * 0.08)</f>
        <v>-64.067400000000973</v>
      </c>
      <c r="B602" s="2" t="s">
        <v>23</v>
      </c>
      <c r="C602" s="2">
        <v>744</v>
      </c>
      <c r="D602" s="2" t="s">
        <v>30</v>
      </c>
      <c r="E602" s="2">
        <v>0.02</v>
      </c>
      <c r="F602" s="2">
        <v>0.08</v>
      </c>
      <c r="G602" s="2">
        <v>90</v>
      </c>
      <c r="H602" s="2">
        <v>600</v>
      </c>
      <c r="I602" s="2">
        <v>0.02</v>
      </c>
      <c r="J602" s="2">
        <v>531</v>
      </c>
      <c r="K602" s="2">
        <v>-2.0100000000000898E-2</v>
      </c>
      <c r="L602" s="2">
        <v>-2.0100000000000898E-2</v>
      </c>
      <c r="M602" s="2">
        <v>0.52165725047081002</v>
      </c>
      <c r="N602" s="2">
        <v>0.46139359698681698</v>
      </c>
      <c r="O602" s="3">
        <v>-3.7853107344634502E-5</v>
      </c>
      <c r="P602" s="2">
        <v>-6.4838709677422204E-4</v>
      </c>
      <c r="Q602" s="2">
        <v>17.129032258064498</v>
      </c>
      <c r="R602" s="2">
        <v>0.30769230769230799</v>
      </c>
      <c r="S602" s="2">
        <v>8</v>
      </c>
      <c r="T602" s="2">
        <v>4</v>
      </c>
      <c r="U602" s="2">
        <v>244</v>
      </c>
      <c r="V602" s="2">
        <v>283</v>
      </c>
      <c r="W602" s="2">
        <f>Table11[[#This Row],[takeprofit]]-Table11[[#This Row],[stoploss]]</f>
        <v>0</v>
      </c>
    </row>
    <row r="603" spans="1:23" x14ac:dyDescent="0.25">
      <c r="A603" s="2">
        <f>(Table11[[#This Row],[profit]] * 1.074 * 1000) - (Table11[[#This Row],[positions]] * 0.08)</f>
        <v>-69.43240000000182</v>
      </c>
      <c r="B603" s="2" t="s">
        <v>23</v>
      </c>
      <c r="C603" s="2">
        <v>744</v>
      </c>
      <c r="D603" s="2" t="s">
        <v>30</v>
      </c>
      <c r="E603" s="2">
        <v>0.23</v>
      </c>
      <c r="F603" s="2">
        <v>0.17</v>
      </c>
      <c r="G603" s="2">
        <v>120</v>
      </c>
      <c r="H603" s="2">
        <v>60</v>
      </c>
      <c r="I603" s="2">
        <v>0.13</v>
      </c>
      <c r="J603" s="2">
        <v>296</v>
      </c>
      <c r="K603" s="2">
        <v>-4.2600000000001699E-2</v>
      </c>
      <c r="L603" s="2">
        <v>-5.35000000000019E-2</v>
      </c>
      <c r="M603" s="2">
        <v>0.52702702702702697</v>
      </c>
      <c r="N603" s="2">
        <v>0.41891891891891903</v>
      </c>
      <c r="O603" s="2">
        <v>-1.4391891891892499E-4</v>
      </c>
      <c r="P603" s="2">
        <v>-1.37419354838715E-3</v>
      </c>
      <c r="Q603" s="2">
        <v>9.5483870967741904</v>
      </c>
      <c r="R603" s="2">
        <v>0.25</v>
      </c>
      <c r="S603" s="2">
        <v>129</v>
      </c>
      <c r="T603" s="2">
        <v>168</v>
      </c>
      <c r="U603" s="2">
        <v>31</v>
      </c>
      <c r="V603" s="2">
        <v>96</v>
      </c>
      <c r="W603" s="2">
        <f>Table11[[#This Row],[takeprofit]]-Table11[[#This Row],[stoploss]]</f>
        <v>0.1</v>
      </c>
    </row>
    <row r="604" spans="1:23" x14ac:dyDescent="0.25">
      <c r="A604" s="2">
        <f>(Table11[[#This Row],[profit]] * 1.074 * 1000) - (Table11[[#This Row],[positions]] * 0.08)</f>
        <v>-69.718999999999582</v>
      </c>
      <c r="B604" s="2" t="s">
        <v>23</v>
      </c>
      <c r="C604" s="2">
        <v>744</v>
      </c>
      <c r="D604" s="2" t="s">
        <v>30</v>
      </c>
      <c r="E604" s="2">
        <v>0.27</v>
      </c>
      <c r="F604" s="2">
        <v>0.2</v>
      </c>
      <c r="G604" s="2">
        <v>90</v>
      </c>
      <c r="H604" s="2">
        <v>180</v>
      </c>
      <c r="I604" s="2">
        <v>0.02</v>
      </c>
      <c r="J604" s="2">
        <v>556</v>
      </c>
      <c r="K604" s="2">
        <v>-2.3499999999999601E-2</v>
      </c>
      <c r="L604" s="2">
        <v>-2.9099999999999501E-2</v>
      </c>
      <c r="M604" s="2">
        <v>0.54496402877697803</v>
      </c>
      <c r="N604" s="2">
        <v>0.21043165467625899</v>
      </c>
      <c r="O604" s="3">
        <v>-4.22661870503591E-5</v>
      </c>
      <c r="P604" s="2">
        <v>-7.5806451612901997E-4</v>
      </c>
      <c r="Q604" s="2">
        <v>17.935483870967701</v>
      </c>
      <c r="R604" s="2">
        <v>0.33333333333333298</v>
      </c>
      <c r="S604" s="2">
        <v>39</v>
      </c>
      <c r="T604" s="2">
        <v>103</v>
      </c>
      <c r="U604" s="2">
        <v>20</v>
      </c>
      <c r="V604" s="2">
        <v>433</v>
      </c>
      <c r="W604" s="2">
        <f>Table11[[#This Row],[takeprofit]]-Table11[[#This Row],[stoploss]]</f>
        <v>0.25</v>
      </c>
    </row>
    <row r="605" spans="1:23" x14ac:dyDescent="0.25">
      <c r="A605" s="2">
        <f>(Table11[[#This Row],[profit]] * 1.074 * 1000) - (Table11[[#This Row],[positions]] * 0.08)</f>
        <v>-71.20740000000076</v>
      </c>
      <c r="B605" s="2" t="s">
        <v>23</v>
      </c>
      <c r="C605" s="2">
        <v>744</v>
      </c>
      <c r="D605" s="2" t="s">
        <v>30</v>
      </c>
      <c r="E605" s="2">
        <v>0.28999999999999998</v>
      </c>
      <c r="F605" s="2">
        <v>0.16</v>
      </c>
      <c r="G605" s="2">
        <v>60</v>
      </c>
      <c r="H605" s="2">
        <v>60</v>
      </c>
      <c r="I605" s="2">
        <v>0.11</v>
      </c>
      <c r="J605" s="2">
        <v>486</v>
      </c>
      <c r="K605" s="2">
        <v>-3.0100000000000699E-2</v>
      </c>
      <c r="L605" s="2">
        <v>-4.3100000000000797E-2</v>
      </c>
      <c r="M605" s="2">
        <v>0.53292181069958799</v>
      </c>
      <c r="N605" s="2">
        <v>0.42798353909464998</v>
      </c>
      <c r="O605" s="3">
        <v>-6.19341563786022E-5</v>
      </c>
      <c r="P605" s="2">
        <v>-9.7096774193550597E-4</v>
      </c>
      <c r="Q605" s="2">
        <v>15.677419354838699</v>
      </c>
      <c r="R605" s="2">
        <v>0.5</v>
      </c>
      <c r="S605" s="2">
        <v>81</v>
      </c>
      <c r="T605" s="2">
        <v>357</v>
      </c>
      <c r="U605" s="2">
        <v>11</v>
      </c>
      <c r="V605" s="2">
        <v>118</v>
      </c>
      <c r="W605" s="2">
        <f>Table11[[#This Row],[takeprofit]]-Table11[[#This Row],[stoploss]]</f>
        <v>0.18</v>
      </c>
    </row>
    <row r="606" spans="1:23" x14ac:dyDescent="0.25">
      <c r="A606" s="2">
        <f>(Table11[[#This Row],[profit]] * 1.074 * 1000) - (Table11[[#This Row],[positions]] * 0.08)</f>
        <v>-70.194600000002055</v>
      </c>
      <c r="B606" s="2" t="s">
        <v>23</v>
      </c>
      <c r="C606" s="2">
        <v>744</v>
      </c>
      <c r="D606" s="2" t="s">
        <v>30</v>
      </c>
      <c r="E606" s="2">
        <v>0.02</v>
      </c>
      <c r="F606" s="2">
        <v>0.18</v>
      </c>
      <c r="G606" s="2">
        <v>90</v>
      </c>
      <c r="H606" s="2">
        <v>1080</v>
      </c>
      <c r="I606" s="2">
        <v>0.01</v>
      </c>
      <c r="J606" s="2">
        <v>570</v>
      </c>
      <c r="K606" s="2">
        <v>-2.2900000000001901E-2</v>
      </c>
      <c r="L606" s="2">
        <v>-2.30000000000017E-2</v>
      </c>
      <c r="M606" s="2">
        <v>0.47368421052631599</v>
      </c>
      <c r="N606" s="2">
        <v>0.37719298245614002</v>
      </c>
      <c r="O606" s="3">
        <v>-4.01754385964946E-5</v>
      </c>
      <c r="P606" s="2">
        <v>-7.3870967741941705E-4</v>
      </c>
      <c r="Q606" s="2">
        <v>18.387096774193498</v>
      </c>
      <c r="R606" s="2">
        <v>0.38461538461538503</v>
      </c>
      <c r="S606" s="2">
        <v>9</v>
      </c>
      <c r="T606" s="2">
        <v>2</v>
      </c>
      <c r="U606" s="2">
        <v>214</v>
      </c>
      <c r="V606" s="2">
        <v>354</v>
      </c>
      <c r="W606" s="2">
        <f>Table11[[#This Row],[takeprofit]]-Table11[[#This Row],[stoploss]]</f>
        <v>0.01</v>
      </c>
    </row>
    <row r="607" spans="1:23" x14ac:dyDescent="0.25">
      <c r="A607" s="2">
        <f>(Table11[[#This Row],[profit]] * 1.074 * 1000) - (Table11[[#This Row],[positions]] * 0.08)</f>
        <v>-71.6798000000028</v>
      </c>
      <c r="B607" s="2" t="s">
        <v>23</v>
      </c>
      <c r="C607" s="2">
        <v>744</v>
      </c>
      <c r="D607" s="2" t="s">
        <v>30</v>
      </c>
      <c r="E607" s="2">
        <v>0.06</v>
      </c>
      <c r="F607" s="2">
        <v>0.13</v>
      </c>
      <c r="G607" s="2">
        <v>90</v>
      </c>
      <c r="H607" s="2">
        <v>900</v>
      </c>
      <c r="I607" s="2">
        <v>0.01</v>
      </c>
      <c r="J607" s="2">
        <v>457</v>
      </c>
      <c r="K607" s="2">
        <v>-3.2700000000002602E-2</v>
      </c>
      <c r="L607" s="2">
        <v>-3.39000000000029E-2</v>
      </c>
      <c r="M607" s="2">
        <v>0.46389496717724299</v>
      </c>
      <c r="N607" s="2">
        <v>0.21881838074398199</v>
      </c>
      <c r="O607" s="3">
        <v>-7.1553610503288003E-5</v>
      </c>
      <c r="P607" s="2">
        <v>-1.0548387096774999E-3</v>
      </c>
      <c r="Q607" s="2">
        <v>14.741935483871</v>
      </c>
      <c r="R607" s="2">
        <v>0.30769230769230799</v>
      </c>
      <c r="S607" s="2">
        <v>16</v>
      </c>
      <c r="T607" s="2">
        <v>10</v>
      </c>
      <c r="U607" s="2">
        <v>92</v>
      </c>
      <c r="V607" s="2">
        <v>355</v>
      </c>
      <c r="W607" s="2">
        <f>Table11[[#This Row],[takeprofit]]-Table11[[#This Row],[stoploss]]</f>
        <v>4.9999999999999996E-2</v>
      </c>
    </row>
    <row r="608" spans="1:23" x14ac:dyDescent="0.25">
      <c r="A608" s="2">
        <f>(Table11[[#This Row],[profit]] * 1.074 * 1000) - (Table11[[#This Row],[positions]] * 0.08)</f>
        <v>-73.750200000000973</v>
      </c>
      <c r="B608" s="2" t="s">
        <v>23</v>
      </c>
      <c r="C608" s="2">
        <v>744</v>
      </c>
      <c r="D608" s="2" t="s">
        <v>30</v>
      </c>
      <c r="E608" s="2">
        <v>0.3</v>
      </c>
      <c r="F608" s="2">
        <v>0.17</v>
      </c>
      <c r="G608" s="2">
        <v>90</v>
      </c>
      <c r="H608" s="2">
        <v>60</v>
      </c>
      <c r="I608" s="2">
        <v>0.14000000000000001</v>
      </c>
      <c r="J608" s="2">
        <v>354</v>
      </c>
      <c r="K608" s="2">
        <v>-4.2300000000000899E-2</v>
      </c>
      <c r="L608" s="2">
        <v>-4.9300000000001003E-2</v>
      </c>
      <c r="M608" s="2">
        <v>0.51694915254237295</v>
      </c>
      <c r="N608" s="2">
        <v>0.42655367231638402</v>
      </c>
      <c r="O608" s="2">
        <v>-1.19491525423731E-4</v>
      </c>
      <c r="P608" s="2">
        <v>-1.3645161290322899E-3</v>
      </c>
      <c r="Q608" s="2">
        <v>11.419354838709699</v>
      </c>
      <c r="R608" s="2">
        <v>0.33333333333333298</v>
      </c>
      <c r="S608" s="2">
        <v>115</v>
      </c>
      <c r="T608" s="2">
        <v>252</v>
      </c>
      <c r="U608" s="2">
        <v>14</v>
      </c>
      <c r="V608" s="2">
        <v>88</v>
      </c>
      <c r="W608" s="2">
        <f>Table11[[#This Row],[takeprofit]]-Table11[[#This Row],[stoploss]]</f>
        <v>0.15999999999999998</v>
      </c>
    </row>
    <row r="609" spans="1:23" x14ac:dyDescent="0.25">
      <c r="A609" s="2">
        <f>(Table11[[#This Row],[profit]] * 1.074 * 1000) - (Table11[[#This Row],[positions]] * 0.08)</f>
        <v>-74.38340000000548</v>
      </c>
      <c r="B609" s="2" t="s">
        <v>23</v>
      </c>
      <c r="C609" s="2">
        <v>744</v>
      </c>
      <c r="D609" s="2" t="s">
        <v>30</v>
      </c>
      <c r="E609" s="2">
        <v>0.12</v>
      </c>
      <c r="F609" s="2">
        <v>0.18</v>
      </c>
      <c r="G609" s="2">
        <v>60</v>
      </c>
      <c r="H609" s="2">
        <v>60</v>
      </c>
      <c r="I609" s="2">
        <v>0.19</v>
      </c>
      <c r="J609" s="2">
        <v>472</v>
      </c>
      <c r="K609" s="2">
        <v>-3.4100000000005098E-2</v>
      </c>
      <c r="L609" s="2">
        <v>-4.71000000000052E-2</v>
      </c>
      <c r="M609" s="2">
        <v>0.54872881355932202</v>
      </c>
      <c r="N609" s="2">
        <v>0.447033898305085</v>
      </c>
      <c r="O609" s="3">
        <v>-7.2245762711875303E-5</v>
      </c>
      <c r="P609" s="2">
        <v>-1.1000000000001701E-3</v>
      </c>
      <c r="Q609" s="2">
        <v>15.2258064516129</v>
      </c>
      <c r="R609" s="2">
        <v>0.25</v>
      </c>
      <c r="S609" s="2">
        <v>83</v>
      </c>
      <c r="T609" s="2">
        <v>360</v>
      </c>
      <c r="U609" s="2">
        <v>73</v>
      </c>
      <c r="V609" s="2">
        <v>39</v>
      </c>
      <c r="W609" s="2">
        <f>Table11[[#This Row],[takeprofit]]-Table11[[#This Row],[stoploss]]</f>
        <v>-7.0000000000000007E-2</v>
      </c>
    </row>
    <row r="610" spans="1:23" x14ac:dyDescent="0.25">
      <c r="A610" s="2">
        <f>(Table11[[#This Row],[profit]] * 1.074 * 1000) - (Table11[[#This Row],[positions]] * 0.08)</f>
        <v>-72.704000000000221</v>
      </c>
      <c r="B610" s="2" t="s">
        <v>23</v>
      </c>
      <c r="C610" s="2">
        <v>744</v>
      </c>
      <c r="D610" s="2" t="s">
        <v>30</v>
      </c>
      <c r="E610" s="2">
        <v>0.05</v>
      </c>
      <c r="F610" s="2">
        <v>0.21</v>
      </c>
      <c r="G610" s="2">
        <v>30</v>
      </c>
      <c r="H610" s="2">
        <v>180</v>
      </c>
      <c r="I610" s="2">
        <v>7.0000000000000007E-2</v>
      </c>
      <c r="J610" s="2">
        <v>694</v>
      </c>
      <c r="K610" s="2">
        <v>-1.6000000000000202E-2</v>
      </c>
      <c r="L610" s="2">
        <v>-2.3300000000000098E-2</v>
      </c>
      <c r="M610" s="2">
        <v>0.55763688760806895</v>
      </c>
      <c r="N610" s="2">
        <v>0.52305475504322796</v>
      </c>
      <c r="O610" s="3">
        <v>-2.3054755043228E-5</v>
      </c>
      <c r="P610" s="2">
        <v>-5.1612903225807202E-4</v>
      </c>
      <c r="Q610" s="2">
        <v>22.387096774193498</v>
      </c>
      <c r="R610" s="2">
        <v>0.66666666666666696</v>
      </c>
      <c r="S610" s="2">
        <v>26</v>
      </c>
      <c r="T610" s="2">
        <v>245</v>
      </c>
      <c r="U610" s="2">
        <v>265</v>
      </c>
      <c r="V610" s="2">
        <v>184</v>
      </c>
      <c r="W610" s="2">
        <f>Table11[[#This Row],[takeprofit]]-Table11[[#This Row],[stoploss]]</f>
        <v>-2.0000000000000004E-2</v>
      </c>
    </row>
    <row r="611" spans="1:23" x14ac:dyDescent="0.25">
      <c r="A611" s="2">
        <f>(Table11[[#This Row],[profit]] * 1.074 * 1000) - (Table11[[#This Row],[positions]] * 0.08)</f>
        <v>-73.6794000000029</v>
      </c>
      <c r="B611" s="2" t="s">
        <v>23</v>
      </c>
      <c r="C611" s="2">
        <v>744</v>
      </c>
      <c r="D611" s="2" t="s">
        <v>30</v>
      </c>
      <c r="E611" s="2">
        <v>0.1</v>
      </c>
      <c r="F611" s="2">
        <v>0.11</v>
      </c>
      <c r="G611" s="2">
        <v>30</v>
      </c>
      <c r="H611" s="2">
        <v>180</v>
      </c>
      <c r="I611" s="2">
        <v>0.04</v>
      </c>
      <c r="J611" s="2">
        <v>678</v>
      </c>
      <c r="K611" s="2">
        <v>-1.8100000000002701E-2</v>
      </c>
      <c r="L611" s="2">
        <v>-1.8200000000001802E-2</v>
      </c>
      <c r="M611" s="2">
        <v>0.528023598820059</v>
      </c>
      <c r="N611" s="2">
        <v>0.39823008849557501</v>
      </c>
      <c r="O611" s="3">
        <v>-2.6696165191744401E-5</v>
      </c>
      <c r="P611" s="2">
        <v>-5.8387096774202205E-4</v>
      </c>
      <c r="Q611" s="2">
        <v>21.870967741935502</v>
      </c>
      <c r="R611" s="2">
        <v>0.41666666666666702</v>
      </c>
      <c r="S611" s="2">
        <v>27</v>
      </c>
      <c r="T611" s="2">
        <v>289</v>
      </c>
      <c r="U611" s="2">
        <v>92</v>
      </c>
      <c r="V611" s="2">
        <v>297</v>
      </c>
      <c r="W611" s="2">
        <f>Table11[[#This Row],[takeprofit]]-Table11[[#This Row],[stoploss]]</f>
        <v>6.0000000000000005E-2</v>
      </c>
    </row>
    <row r="612" spans="1:23" x14ac:dyDescent="0.25">
      <c r="A612" s="2">
        <f>(Table11[[#This Row],[profit]] * 1.074 * 1000) - (Table11[[#This Row],[positions]] * 0.08)</f>
        <v>-73.64740000000215</v>
      </c>
      <c r="B612" s="2" t="s">
        <v>23</v>
      </c>
      <c r="C612" s="2">
        <v>744</v>
      </c>
      <c r="D612" s="2" t="s">
        <v>30</v>
      </c>
      <c r="E612" s="2">
        <v>0.02</v>
      </c>
      <c r="F612" s="2">
        <v>0.19</v>
      </c>
      <c r="G612" s="2">
        <v>180</v>
      </c>
      <c r="H612" s="2">
        <v>180</v>
      </c>
      <c r="I612" s="2">
        <v>0.06</v>
      </c>
      <c r="J612" s="2">
        <v>785</v>
      </c>
      <c r="K612" s="2">
        <v>-1.0100000000002E-2</v>
      </c>
      <c r="L612" s="2">
        <v>-1.09000000000012E-2</v>
      </c>
      <c r="M612" s="2">
        <v>0.55159235668789797</v>
      </c>
      <c r="N612" s="2">
        <v>0.68280254777070104</v>
      </c>
      <c r="O612" s="3">
        <v>-1.2866242038219099E-5</v>
      </c>
      <c r="P612" s="2">
        <v>-3.2580645161296799E-4</v>
      </c>
      <c r="Q612" s="2">
        <v>25.322580645161299</v>
      </c>
      <c r="R612" s="2">
        <v>0.41666666666666702</v>
      </c>
      <c r="S612" s="2">
        <v>22</v>
      </c>
      <c r="T612" s="2">
        <v>6</v>
      </c>
      <c r="U612" s="2">
        <v>536</v>
      </c>
      <c r="V612" s="2">
        <v>243</v>
      </c>
      <c r="W612" s="2">
        <f>Table11[[#This Row],[takeprofit]]-Table11[[#This Row],[stoploss]]</f>
        <v>-3.9999999999999994E-2</v>
      </c>
    </row>
    <row r="613" spans="1:23" x14ac:dyDescent="0.25">
      <c r="A613" s="2">
        <f>(Table11[[#This Row],[profit]] * 1.074 * 1000) - (Table11[[#This Row],[positions]] * 0.08)</f>
        <v>-73.849000000004708</v>
      </c>
      <c r="B613" s="2" t="s">
        <v>23</v>
      </c>
      <c r="C613" s="2">
        <v>744</v>
      </c>
      <c r="D613" s="2" t="s">
        <v>30</v>
      </c>
      <c r="E613" s="2">
        <v>0.05</v>
      </c>
      <c r="F613" s="2">
        <v>0.15</v>
      </c>
      <c r="G613" s="2">
        <v>30</v>
      </c>
      <c r="H613" s="2">
        <v>120</v>
      </c>
      <c r="I613" s="2">
        <v>7.0000000000000007E-2</v>
      </c>
      <c r="J613" s="2">
        <v>809</v>
      </c>
      <c r="K613" s="2">
        <v>-8.5000000000043895E-3</v>
      </c>
      <c r="L613" s="2">
        <v>-2.7600000000002501E-2</v>
      </c>
      <c r="M613" s="2">
        <v>0.53646477132262005</v>
      </c>
      <c r="N613" s="2">
        <v>0.48949320148331299</v>
      </c>
      <c r="O613" s="3">
        <v>-1.05067985166927E-5</v>
      </c>
      <c r="P613" s="2">
        <v>-2.7419354838723801E-4</v>
      </c>
      <c r="Q613" s="2">
        <v>26.096774193548399</v>
      </c>
      <c r="R613" s="2">
        <v>0.58333333333333304</v>
      </c>
      <c r="S613" s="2">
        <v>23</v>
      </c>
      <c r="T613" s="2">
        <v>318</v>
      </c>
      <c r="U613" s="2">
        <v>286</v>
      </c>
      <c r="V613" s="2">
        <v>205</v>
      </c>
      <c r="W613" s="2">
        <f>Table11[[#This Row],[takeprofit]]-Table11[[#This Row],[stoploss]]</f>
        <v>-2.0000000000000004E-2</v>
      </c>
    </row>
    <row r="614" spans="1:23" x14ac:dyDescent="0.25">
      <c r="A614" s="2">
        <f>(Table11[[#This Row],[profit]] * 1.074 * 1000) - (Table11[[#This Row],[positions]] * 0.08)</f>
        <v>-82.912600000003124</v>
      </c>
      <c r="B614" s="2" t="s">
        <v>23</v>
      </c>
      <c r="C614" s="2">
        <v>744</v>
      </c>
      <c r="D614" s="2" t="s">
        <v>30</v>
      </c>
      <c r="E614" s="2">
        <v>0.17</v>
      </c>
      <c r="F614" s="2">
        <v>0.15</v>
      </c>
      <c r="G614" s="2">
        <v>150</v>
      </c>
      <c r="H614" s="2">
        <v>60</v>
      </c>
      <c r="I614" s="2">
        <v>0.03</v>
      </c>
      <c r="J614" s="2">
        <v>635</v>
      </c>
      <c r="K614" s="2">
        <v>-2.99000000000029E-2</v>
      </c>
      <c r="L614" s="2">
        <v>-3.5800000000002302E-2</v>
      </c>
      <c r="M614" s="2">
        <v>0.50236220472440896</v>
      </c>
      <c r="N614" s="2">
        <v>0.21732283464566901</v>
      </c>
      <c r="O614" s="3">
        <v>-4.7086614173232999E-5</v>
      </c>
      <c r="P614" s="2">
        <v>-9.6451612903235198E-4</v>
      </c>
      <c r="Q614" s="2">
        <v>20.4838709677419</v>
      </c>
      <c r="R614" s="2">
        <v>0.5</v>
      </c>
      <c r="S614" s="2">
        <v>43</v>
      </c>
      <c r="T614" s="2">
        <v>56</v>
      </c>
      <c r="U614" s="2">
        <v>84</v>
      </c>
      <c r="V614" s="2">
        <v>495</v>
      </c>
      <c r="W614" s="2">
        <f>Table11[[#This Row],[takeprofit]]-Table11[[#This Row],[stoploss]]</f>
        <v>0.14000000000000001</v>
      </c>
    </row>
    <row r="615" spans="1:23" x14ac:dyDescent="0.25">
      <c r="A615" s="2">
        <f>(Table11[[#This Row],[profit]] * 1.074 * 1000) - (Table11[[#This Row],[positions]] * 0.08)</f>
        <v>-82.785400000000109</v>
      </c>
      <c r="B615" s="2" t="s">
        <v>23</v>
      </c>
      <c r="C615" s="2">
        <v>744</v>
      </c>
      <c r="D615" s="2" t="s">
        <v>30</v>
      </c>
      <c r="E615" s="2">
        <v>0.1</v>
      </c>
      <c r="F615" s="2">
        <v>0.08</v>
      </c>
      <c r="G615" s="2">
        <v>180</v>
      </c>
      <c r="H615" s="2">
        <v>240</v>
      </c>
      <c r="I615" s="2">
        <v>0.01</v>
      </c>
      <c r="J615" s="2">
        <v>671</v>
      </c>
      <c r="K615" s="2">
        <v>-2.71000000000001E-2</v>
      </c>
      <c r="L615" s="2">
        <v>-2.71000000000001E-2</v>
      </c>
      <c r="M615" s="2">
        <v>0.536512667660209</v>
      </c>
      <c r="N615" s="2">
        <v>0.15946348733234</v>
      </c>
      <c r="O615" s="3">
        <v>-4.0387481371088103E-5</v>
      </c>
      <c r="P615" s="2">
        <v>-8.7419354838710103E-4</v>
      </c>
      <c r="Q615" s="2">
        <v>21.645161290322601</v>
      </c>
      <c r="R615" s="2">
        <v>0.33333333333333298</v>
      </c>
      <c r="S615" s="2">
        <v>18</v>
      </c>
      <c r="T615" s="2">
        <v>8</v>
      </c>
      <c r="U615" s="2">
        <v>99</v>
      </c>
      <c r="V615" s="2">
        <v>564</v>
      </c>
      <c r="W615" s="2">
        <f>Table11[[#This Row],[takeprofit]]-Table11[[#This Row],[stoploss]]</f>
        <v>9.0000000000000011E-2</v>
      </c>
    </row>
    <row r="616" spans="1:23" x14ac:dyDescent="0.25">
      <c r="A616" s="2">
        <f>(Table11[[#This Row],[profit]] * 1.074 * 1000) - (Table11[[#This Row],[positions]] * 0.08)</f>
        <v>-87.495400000002149</v>
      </c>
      <c r="B616" s="2" t="s">
        <v>23</v>
      </c>
      <c r="C616" s="2">
        <v>744</v>
      </c>
      <c r="D616" s="2" t="s">
        <v>30</v>
      </c>
      <c r="E616" s="2">
        <v>0.08</v>
      </c>
      <c r="F616" s="2">
        <v>0.19</v>
      </c>
      <c r="G616" s="2">
        <v>210</v>
      </c>
      <c r="H616" s="2">
        <v>60</v>
      </c>
      <c r="I616" s="2">
        <v>0.04</v>
      </c>
      <c r="J616" s="2">
        <v>797</v>
      </c>
      <c r="K616" s="2">
        <v>-2.2100000000002E-2</v>
      </c>
      <c r="L616" s="2">
        <v>-2.55000000000019E-2</v>
      </c>
      <c r="M616" s="2">
        <v>0.510664993726474</v>
      </c>
      <c r="N616" s="2">
        <v>0.35382685069008801</v>
      </c>
      <c r="O616" s="3">
        <v>-2.7728983688835601E-5</v>
      </c>
      <c r="P616" s="2">
        <v>-7.1290322580651604E-4</v>
      </c>
      <c r="Q616" s="2">
        <v>25.709677419354801</v>
      </c>
      <c r="R616" s="2">
        <v>0.41666666666666702</v>
      </c>
      <c r="S616" s="2">
        <v>34</v>
      </c>
      <c r="T616" s="2">
        <v>14</v>
      </c>
      <c r="U616" s="2">
        <v>271</v>
      </c>
      <c r="V616" s="2">
        <v>512</v>
      </c>
      <c r="W616" s="2">
        <f>Table11[[#This Row],[takeprofit]]-Table11[[#This Row],[stoploss]]</f>
        <v>0.04</v>
      </c>
    </row>
    <row r="617" spans="1:23" x14ac:dyDescent="0.25">
      <c r="A617" s="2">
        <f>(Table11[[#This Row],[profit]] * 1.074 * 1000) - (Table11[[#This Row],[positions]] * 0.08)</f>
        <v>-91.952600000004836</v>
      </c>
      <c r="B617" s="2" t="s">
        <v>23</v>
      </c>
      <c r="C617" s="2">
        <v>744</v>
      </c>
      <c r="D617" s="2" t="s">
        <v>30</v>
      </c>
      <c r="E617" s="2">
        <v>0.3</v>
      </c>
      <c r="F617" s="2">
        <v>0.15</v>
      </c>
      <c r="G617" s="2">
        <v>30</v>
      </c>
      <c r="H617" s="2">
        <v>60</v>
      </c>
      <c r="I617" s="2">
        <v>0.19</v>
      </c>
      <c r="J617" s="2">
        <v>748</v>
      </c>
      <c r="K617" s="2">
        <v>-2.9900000000004499E-2</v>
      </c>
      <c r="L617" s="2">
        <v>-5.1600000000004101E-2</v>
      </c>
      <c r="M617" s="2">
        <v>0.510695187165775</v>
      </c>
      <c r="N617" s="2">
        <v>0.42112299465240599</v>
      </c>
      <c r="O617" s="3">
        <v>-3.9973262032091498E-5</v>
      </c>
      <c r="P617" s="2">
        <v>-9.6451612903240304E-4</v>
      </c>
      <c r="Q617" s="2">
        <v>24.129032258064498</v>
      </c>
      <c r="R617" s="2">
        <v>0.33333333333333298</v>
      </c>
      <c r="S617" s="2">
        <v>49</v>
      </c>
      <c r="T617" s="2">
        <v>722</v>
      </c>
      <c r="U617" s="2">
        <v>7</v>
      </c>
      <c r="V617" s="2">
        <v>19</v>
      </c>
      <c r="W617" s="2">
        <f>Table11[[#This Row],[takeprofit]]-Table11[[#This Row],[stoploss]]</f>
        <v>0.10999999999999999</v>
      </c>
    </row>
    <row r="618" spans="1:23" x14ac:dyDescent="0.25">
      <c r="A618" s="2">
        <f>(Table11[[#This Row],[profit]] * 1.074 * 1000) - (Table11[[#This Row],[positions]] * 0.08)</f>
        <v>-91.650000000000432</v>
      </c>
      <c r="B618" s="2" t="s">
        <v>23</v>
      </c>
      <c r="C618" s="2">
        <v>744</v>
      </c>
      <c r="D618" s="2" t="s">
        <v>30</v>
      </c>
      <c r="E618" s="2">
        <v>0.21</v>
      </c>
      <c r="F618" s="2">
        <v>0.11</v>
      </c>
      <c r="G618" s="2">
        <v>120</v>
      </c>
      <c r="H618" s="2">
        <v>120</v>
      </c>
      <c r="I618" s="2">
        <v>0.01</v>
      </c>
      <c r="J618" s="2">
        <v>810</v>
      </c>
      <c r="K618" s="2">
        <v>-2.50000000000004E-2</v>
      </c>
      <c r="L618" s="2">
        <v>-3.1600000000001197E-2</v>
      </c>
      <c r="M618" s="2">
        <v>0.52469135802469102</v>
      </c>
      <c r="N618" s="2">
        <v>0.12839506172839499</v>
      </c>
      <c r="O618" s="3">
        <v>-3.0864197530864598E-5</v>
      </c>
      <c r="P618" s="2">
        <v>-8.0645161290323697E-4</v>
      </c>
      <c r="Q618" s="2">
        <v>26.129032258064498</v>
      </c>
      <c r="R618" s="2">
        <v>0.33333333333333298</v>
      </c>
      <c r="S618" s="2">
        <v>23</v>
      </c>
      <c r="T618" s="2">
        <v>66</v>
      </c>
      <c r="U618" s="2">
        <v>45</v>
      </c>
      <c r="V618" s="2">
        <v>699</v>
      </c>
      <c r="W618" s="2">
        <f>Table11[[#This Row],[takeprofit]]-Table11[[#This Row],[stoploss]]</f>
        <v>0.19999999999999998</v>
      </c>
    </row>
    <row r="619" spans="1:23" x14ac:dyDescent="0.25">
      <c r="A619" s="2">
        <f>(Table11[[#This Row],[profit]] * 1.074 * 1000) - (Table11[[#This Row],[positions]] * 0.08)</f>
        <v>-95.787400000002691</v>
      </c>
      <c r="B619" s="2" t="s">
        <v>23</v>
      </c>
      <c r="C619" s="2">
        <v>744</v>
      </c>
      <c r="D619" s="2" t="s">
        <v>30</v>
      </c>
      <c r="E619" s="2">
        <v>0.15</v>
      </c>
      <c r="F619" s="2">
        <v>0.22</v>
      </c>
      <c r="G619" s="2">
        <v>150</v>
      </c>
      <c r="H619" s="2">
        <v>60</v>
      </c>
      <c r="I619" s="2">
        <v>0.03</v>
      </c>
      <c r="J619" s="2">
        <v>659</v>
      </c>
      <c r="K619" s="2">
        <v>-4.0100000000002502E-2</v>
      </c>
      <c r="L619" s="2">
        <v>-4.4000000000002697E-2</v>
      </c>
      <c r="M619" s="2">
        <v>0.52655538694992399</v>
      </c>
      <c r="N619" s="2">
        <v>0.22306525037936301</v>
      </c>
      <c r="O619" s="3">
        <v>-6.0849772382401303E-5</v>
      </c>
      <c r="P619" s="2">
        <v>-1.2935483870968501E-3</v>
      </c>
      <c r="Q619" s="2">
        <v>21.258064516129</v>
      </c>
      <c r="R619" s="2">
        <v>0.41666666666666702</v>
      </c>
      <c r="S619" s="2">
        <v>47</v>
      </c>
      <c r="T619" s="2">
        <v>54</v>
      </c>
      <c r="U619" s="2">
        <v>94</v>
      </c>
      <c r="V619" s="2">
        <v>511</v>
      </c>
      <c r="W619" s="2">
        <f>Table11[[#This Row],[takeprofit]]-Table11[[#This Row],[stoploss]]</f>
        <v>0.12</v>
      </c>
    </row>
    <row r="620" spans="1:23" x14ac:dyDescent="0.25">
      <c r="A620" s="2">
        <f>(Table11[[#This Row],[profit]] * 1.074 * 1000) - (Table11[[#This Row],[positions]] * 0.08)</f>
        <v>-95.920999999999992</v>
      </c>
      <c r="B620" s="2" t="s">
        <v>23</v>
      </c>
      <c r="C620" s="2">
        <v>744</v>
      </c>
      <c r="D620" s="2" t="s">
        <v>30</v>
      </c>
      <c r="E620" s="2">
        <v>0.1</v>
      </c>
      <c r="F620" s="2">
        <v>0.09</v>
      </c>
      <c r="G620" s="2">
        <v>90</v>
      </c>
      <c r="H620" s="2">
        <v>240</v>
      </c>
      <c r="I620" s="2">
        <v>0.01</v>
      </c>
      <c r="J620" s="2">
        <v>709</v>
      </c>
      <c r="K620" s="2">
        <v>-3.6499999999999998E-2</v>
      </c>
      <c r="L620" s="2">
        <v>-3.6499999999999998E-2</v>
      </c>
      <c r="M620" s="2">
        <v>0.52327221438645999</v>
      </c>
      <c r="N620" s="2">
        <v>0.167842031029619</v>
      </c>
      <c r="O620" s="3">
        <v>-5.14809590973201E-5</v>
      </c>
      <c r="P620" s="2">
        <v>-1.1774193548387099E-3</v>
      </c>
      <c r="Q620" s="2">
        <v>22.870967741935502</v>
      </c>
      <c r="R620" s="2">
        <v>0.25</v>
      </c>
      <c r="S620" s="2">
        <v>15</v>
      </c>
      <c r="T620" s="2">
        <v>34</v>
      </c>
      <c r="U620" s="2">
        <v>87</v>
      </c>
      <c r="V620" s="2">
        <v>588</v>
      </c>
      <c r="W620" s="2">
        <f>Table11[[#This Row],[takeprofit]]-Table11[[#This Row],[stoploss]]</f>
        <v>9.0000000000000011E-2</v>
      </c>
    </row>
    <row r="621" spans="1:23" x14ac:dyDescent="0.25">
      <c r="A621" s="2">
        <f>(Table11[[#This Row],[profit]] * 1.074 * 1000) - (Table11[[#This Row],[positions]] * 0.08)</f>
        <v>-95.388200000005156</v>
      </c>
      <c r="B621" s="2" t="s">
        <v>23</v>
      </c>
      <c r="C621" s="2">
        <v>744</v>
      </c>
      <c r="D621" s="2" t="s">
        <v>30</v>
      </c>
      <c r="E621" s="2">
        <v>0.06</v>
      </c>
      <c r="F621" s="2">
        <v>0.11</v>
      </c>
      <c r="G621" s="2">
        <v>120</v>
      </c>
      <c r="H621" s="2">
        <v>180</v>
      </c>
      <c r="I621" s="2">
        <v>0.02</v>
      </c>
      <c r="J621" s="2">
        <v>799</v>
      </c>
      <c r="K621" s="2">
        <v>-2.9300000000004801E-2</v>
      </c>
      <c r="L621" s="2">
        <v>-2.9300000000004801E-2</v>
      </c>
      <c r="M621" s="2">
        <v>0.51314142678347896</v>
      </c>
      <c r="N621" s="2">
        <v>0.311639549436796</v>
      </c>
      <c r="O621" s="3">
        <v>-3.6670838548191197E-5</v>
      </c>
      <c r="P621" s="2">
        <v>-9.4516129032273495E-4</v>
      </c>
      <c r="Q621" s="2">
        <v>25.7741935483871</v>
      </c>
      <c r="R621" s="2">
        <v>0.33333333333333298</v>
      </c>
      <c r="S621" s="2">
        <v>18</v>
      </c>
      <c r="T621" s="2">
        <v>15</v>
      </c>
      <c r="U621" s="2">
        <v>241</v>
      </c>
      <c r="V621" s="2">
        <v>543</v>
      </c>
      <c r="W621" s="2">
        <f>Table11[[#This Row],[takeprofit]]-Table11[[#This Row],[stoploss]]</f>
        <v>3.9999999999999994E-2</v>
      </c>
    </row>
    <row r="622" spans="1:23" x14ac:dyDescent="0.25">
      <c r="A622" s="2">
        <f>(Table11[[#This Row],[profit]] * 1.074 * 1000) - (Table11[[#This Row],[positions]] * 0.08)</f>
        <v>-105.07040000000248</v>
      </c>
      <c r="B622" s="2" t="s">
        <v>23</v>
      </c>
      <c r="C622" s="2">
        <v>744</v>
      </c>
      <c r="D622" s="2" t="s">
        <v>30</v>
      </c>
      <c r="E622" s="2">
        <v>7.0000000000000007E-2</v>
      </c>
      <c r="F622" s="2">
        <v>0.09</v>
      </c>
      <c r="G622" s="2">
        <v>210</v>
      </c>
      <c r="H622" s="2">
        <v>180</v>
      </c>
      <c r="I622" s="2">
        <v>0.01</v>
      </c>
      <c r="J622" s="2">
        <v>916</v>
      </c>
      <c r="K622" s="2">
        <v>-2.9600000000002302E-2</v>
      </c>
      <c r="L622" s="2">
        <v>-2.9600000000002302E-2</v>
      </c>
      <c r="M622" s="2">
        <v>0.52620087336244503</v>
      </c>
      <c r="N622" s="2">
        <v>0.21615720524017501</v>
      </c>
      <c r="O622" s="3">
        <v>-3.2314410480351799E-5</v>
      </c>
      <c r="P622" s="2">
        <v>-9.5483870967749305E-4</v>
      </c>
      <c r="Q622" s="2">
        <v>29.548387096774199</v>
      </c>
      <c r="R622" s="2">
        <v>0.25</v>
      </c>
      <c r="S622" s="2">
        <v>12</v>
      </c>
      <c r="T622" s="2">
        <v>0</v>
      </c>
      <c r="U622" s="2">
        <v>198</v>
      </c>
      <c r="V622" s="2">
        <v>718</v>
      </c>
      <c r="W622" s="2">
        <f>Table11[[#This Row],[takeprofit]]-Table11[[#This Row],[stoploss]]</f>
        <v>6.0000000000000005E-2</v>
      </c>
    </row>
    <row r="623" spans="1:23" x14ac:dyDescent="0.25">
      <c r="A623" s="2">
        <f>(Table11[[#This Row],[profit]] * 1.074 * 1000) - (Table11[[#This Row],[positions]] * 0.08)</f>
        <v>-106.96000000000505</v>
      </c>
      <c r="B623" s="2" t="s">
        <v>23</v>
      </c>
      <c r="C623" s="2">
        <v>744</v>
      </c>
      <c r="D623" s="2" t="s">
        <v>30</v>
      </c>
      <c r="E623" s="2">
        <v>0.17</v>
      </c>
      <c r="F623" s="2">
        <v>0.15</v>
      </c>
      <c r="G623" s="2">
        <v>30</v>
      </c>
      <c r="H623" s="2">
        <v>60</v>
      </c>
      <c r="I623" s="2">
        <v>0.09</v>
      </c>
      <c r="J623" s="2">
        <v>800</v>
      </c>
      <c r="K623" s="2">
        <v>-4.0000000000004698E-2</v>
      </c>
      <c r="L623" s="2">
        <v>-4.8900000000004801E-2</v>
      </c>
      <c r="M623" s="2">
        <v>0.50749999999999995</v>
      </c>
      <c r="N623" s="2">
        <v>0.41625000000000001</v>
      </c>
      <c r="O623" s="3">
        <v>-5.0000000000005898E-5</v>
      </c>
      <c r="P623" s="2">
        <v>-1.29032258064531E-3</v>
      </c>
      <c r="Q623" s="2">
        <v>25.806451612903199</v>
      </c>
      <c r="R623" s="2">
        <v>0.25</v>
      </c>
      <c r="S623" s="2">
        <v>41</v>
      </c>
      <c r="T623" s="2">
        <v>631</v>
      </c>
      <c r="U623" s="2">
        <v>26</v>
      </c>
      <c r="V623" s="2">
        <v>143</v>
      </c>
      <c r="W623" s="2">
        <f>Table11[[#This Row],[takeprofit]]-Table11[[#This Row],[stoploss]]</f>
        <v>8.0000000000000016E-2</v>
      </c>
    </row>
    <row r="624" spans="1:23" x14ac:dyDescent="0.25">
      <c r="A624" s="2">
        <f>(Table11[[#This Row],[profit]] * 1.074 * 1000) - (Table11[[#This Row],[positions]] * 0.08)</f>
        <v>-133.51620000000679</v>
      </c>
      <c r="B624" s="2" t="s">
        <v>23</v>
      </c>
      <c r="C624" s="2">
        <v>744</v>
      </c>
      <c r="D624" s="2" t="s">
        <v>30</v>
      </c>
      <c r="E624" s="2">
        <v>0.16</v>
      </c>
      <c r="F624" s="2">
        <v>0.18</v>
      </c>
      <c r="G624" s="2">
        <v>30</v>
      </c>
      <c r="H624" s="2">
        <v>60</v>
      </c>
      <c r="I624" s="2">
        <v>7.0000000000000007E-2</v>
      </c>
      <c r="J624" s="2">
        <v>846</v>
      </c>
      <c r="K624" s="2">
        <v>-6.1300000000006301E-2</v>
      </c>
      <c r="L624" s="2">
        <v>-7.0600000000006199E-2</v>
      </c>
      <c r="M624" s="2">
        <v>0.51773049645390101</v>
      </c>
      <c r="N624" s="2">
        <v>0.400709219858156</v>
      </c>
      <c r="O624" s="3">
        <v>-7.2458628841615095E-5</v>
      </c>
      <c r="P624" s="2">
        <v>-1.9774193548389102E-3</v>
      </c>
      <c r="Q624" s="2">
        <v>27.290322580645199</v>
      </c>
      <c r="R624" s="2">
        <v>0.25</v>
      </c>
      <c r="S624" s="2">
        <v>38</v>
      </c>
      <c r="T624" s="2">
        <v>564</v>
      </c>
      <c r="U624" s="2">
        <v>31</v>
      </c>
      <c r="V624" s="2">
        <v>251</v>
      </c>
      <c r="W624" s="2">
        <f>Table11[[#This Row],[takeprofit]]-Table11[[#This Row],[stoploss]]</f>
        <v>0.09</v>
      </c>
    </row>
    <row r="625" spans="1:23" x14ac:dyDescent="0.25">
      <c r="A625" s="2">
        <f>(Table11[[#This Row],[profit]] * 1.074 * 1000) - (Table11[[#This Row],[positions]] * 0.08)</f>
        <v>-138.95560000000364</v>
      </c>
      <c r="B625" s="2" t="s">
        <v>23</v>
      </c>
      <c r="C625" s="2">
        <v>744</v>
      </c>
      <c r="D625" s="2" t="s">
        <v>30</v>
      </c>
      <c r="E625" s="2">
        <v>0.25</v>
      </c>
      <c r="F625" s="2">
        <v>0.1</v>
      </c>
      <c r="G625" s="2">
        <v>30</v>
      </c>
      <c r="H625" s="2">
        <v>60</v>
      </c>
      <c r="I625" s="2">
        <v>0.02</v>
      </c>
      <c r="J625" s="2">
        <v>1208</v>
      </c>
      <c r="K625" s="2">
        <v>-3.9400000000003398E-2</v>
      </c>
      <c r="L625" s="2">
        <v>-6.2500000000003997E-2</v>
      </c>
      <c r="M625" s="2">
        <v>0.49668874172185401</v>
      </c>
      <c r="N625" s="2">
        <v>0.27731788079470199</v>
      </c>
      <c r="O625" s="3">
        <v>-3.2615894039737898E-5</v>
      </c>
      <c r="P625" s="2">
        <v>-1.27096774193559E-3</v>
      </c>
      <c r="Q625" s="2">
        <v>38.9677419354839</v>
      </c>
      <c r="R625" s="2">
        <v>0.33333333333333298</v>
      </c>
      <c r="S625" s="2">
        <v>18</v>
      </c>
      <c r="T625" s="2">
        <v>412</v>
      </c>
      <c r="U625" s="2">
        <v>14</v>
      </c>
      <c r="V625" s="2">
        <v>782</v>
      </c>
      <c r="W625" s="2">
        <f>Table11[[#This Row],[takeprofit]]-Table11[[#This Row],[stoploss]]</f>
        <v>0.23</v>
      </c>
    </row>
    <row r="626" spans="1:23" x14ac:dyDescent="0.25">
      <c r="A626" s="2">
        <f>(Table11[[#This Row],[profit]] * 1.074 * 1000) - (Table11[[#This Row],[positions]] * 0.08)</f>
        <v>-143.45480000000097</v>
      </c>
      <c r="B626" s="2" t="s">
        <v>23</v>
      </c>
      <c r="C626" s="2">
        <v>744</v>
      </c>
      <c r="D626" s="2" t="s">
        <v>30</v>
      </c>
      <c r="E626" s="2">
        <v>0.2</v>
      </c>
      <c r="F626" s="2">
        <v>0.2</v>
      </c>
      <c r="G626" s="2">
        <v>120</v>
      </c>
      <c r="H626" s="2">
        <v>60</v>
      </c>
      <c r="I626" s="2">
        <v>0.01</v>
      </c>
      <c r="J626" s="2">
        <v>985</v>
      </c>
      <c r="K626" s="2">
        <v>-6.0200000000000899E-2</v>
      </c>
      <c r="L626" s="2">
        <v>-6.5700000000000799E-2</v>
      </c>
      <c r="M626" s="2">
        <v>0.52690355329949201</v>
      </c>
      <c r="N626" s="2">
        <v>0.115736040609137</v>
      </c>
      <c r="O626" s="3">
        <v>-6.1116751269036499E-5</v>
      </c>
      <c r="P626" s="2">
        <v>-1.941935483871E-3</v>
      </c>
      <c r="Q626" s="2">
        <v>31.7741935483871</v>
      </c>
      <c r="R626" s="2">
        <v>0.25</v>
      </c>
      <c r="S626" s="2">
        <v>26</v>
      </c>
      <c r="T626" s="2">
        <v>64</v>
      </c>
      <c r="U626" s="2">
        <v>55</v>
      </c>
      <c r="V626" s="2">
        <v>866</v>
      </c>
      <c r="W626" s="2">
        <f>Table11[[#This Row],[takeprofit]]-Table11[[#This Row],[stoploss]]</f>
        <v>0.19</v>
      </c>
    </row>
    <row r="627" spans="1:23" x14ac:dyDescent="0.25">
      <c r="A627" s="2">
        <f>(Table11[[#This Row],[profit]] * 1.074 * 1000) - (Table11[[#This Row],[positions]] * 0.08)</f>
        <v>-153.85900000000271</v>
      </c>
      <c r="B627" s="2" t="s">
        <v>23</v>
      </c>
      <c r="C627" s="2">
        <v>744</v>
      </c>
      <c r="D627" s="2" t="s">
        <v>30</v>
      </c>
      <c r="E627" s="2">
        <v>0.08</v>
      </c>
      <c r="F627" s="2">
        <v>0.11</v>
      </c>
      <c r="G627" s="2">
        <v>30</v>
      </c>
      <c r="H627" s="2">
        <v>60</v>
      </c>
      <c r="I627" s="2">
        <v>0.03</v>
      </c>
      <c r="J627" s="2">
        <v>1205</v>
      </c>
      <c r="K627" s="2">
        <v>-5.3500000000002497E-2</v>
      </c>
      <c r="L627" s="2">
        <v>-6.8800000000002901E-2</v>
      </c>
      <c r="M627" s="2">
        <v>0.51867219917012497</v>
      </c>
      <c r="N627" s="2">
        <v>0.34605809128630699</v>
      </c>
      <c r="O627" s="3">
        <v>-4.4398340248964797E-5</v>
      </c>
      <c r="P627" s="2">
        <v>-1.7258064516129899E-3</v>
      </c>
      <c r="Q627" s="2">
        <v>38.870967741935502</v>
      </c>
      <c r="R627" s="2">
        <v>0.25</v>
      </c>
      <c r="S627" s="2">
        <v>23</v>
      </c>
      <c r="T627" s="2">
        <v>342</v>
      </c>
      <c r="U627" s="2">
        <v>203</v>
      </c>
      <c r="V627" s="2">
        <v>660</v>
      </c>
      <c r="W627" s="2">
        <f>Table11[[#This Row],[takeprofit]]-Table11[[#This Row],[stoploss]]</f>
        <v>0.05</v>
      </c>
    </row>
    <row r="628" spans="1:23" x14ac:dyDescent="0.25">
      <c r="A628" s="2">
        <f>(Table11[[#This Row],[profit]] * 1.074 * 1000) - (Table11[[#This Row],[positions]] * 0.08)</f>
        <v>-156.54860000000173</v>
      </c>
      <c r="B628" s="2" t="s">
        <v>23</v>
      </c>
      <c r="C628" s="2">
        <v>744</v>
      </c>
      <c r="D628" s="2" t="s">
        <v>30</v>
      </c>
      <c r="E628" s="2">
        <v>0.13</v>
      </c>
      <c r="F628" s="2">
        <v>0.18</v>
      </c>
      <c r="G628" s="2">
        <v>180</v>
      </c>
      <c r="H628" s="2">
        <v>60</v>
      </c>
      <c r="I628" s="2">
        <v>0.01</v>
      </c>
      <c r="J628" s="2">
        <v>1099</v>
      </c>
      <c r="K628" s="2">
        <v>-6.3900000000001594E-2</v>
      </c>
      <c r="L628" s="2">
        <v>-6.6500000000001599E-2</v>
      </c>
      <c r="M628" s="2">
        <v>0.52866242038216604</v>
      </c>
      <c r="N628" s="2">
        <v>0.124658780709736</v>
      </c>
      <c r="O628" s="3">
        <v>-5.8143767060966003E-5</v>
      </c>
      <c r="P628" s="2">
        <v>-2.0612903225806999E-3</v>
      </c>
      <c r="Q628" s="2">
        <v>35.451612903225801</v>
      </c>
      <c r="R628" s="2">
        <v>0.25</v>
      </c>
      <c r="S628" s="2">
        <v>23</v>
      </c>
      <c r="T628" s="2">
        <v>14</v>
      </c>
      <c r="U628" s="2">
        <v>124</v>
      </c>
      <c r="V628" s="2">
        <v>961</v>
      </c>
      <c r="W628" s="2">
        <f>Table11[[#This Row],[takeprofit]]-Table11[[#This Row],[stoploss]]</f>
        <v>0.12000000000000001</v>
      </c>
    </row>
    <row r="629" spans="1:23" x14ac:dyDescent="0.25">
      <c r="A629" s="2">
        <f>(Table11[[#This Row],[profit]] * 1.074 * 1000) - (Table11[[#This Row],[positions]] * 0.08)</f>
        <v>-169.13660000000775</v>
      </c>
      <c r="B629" s="2" t="s">
        <v>23</v>
      </c>
      <c r="C629" s="2">
        <v>744</v>
      </c>
      <c r="D629" s="2" t="s">
        <v>30</v>
      </c>
      <c r="E629" s="2">
        <v>0.04</v>
      </c>
      <c r="F629" s="2">
        <v>0.12</v>
      </c>
      <c r="G629" s="2">
        <v>180</v>
      </c>
      <c r="H629" s="2">
        <v>60</v>
      </c>
      <c r="I629" s="2">
        <v>0.02</v>
      </c>
      <c r="J629" s="2">
        <v>1498</v>
      </c>
      <c r="K629" s="2">
        <v>-4.5900000000007199E-2</v>
      </c>
      <c r="L629" s="2">
        <v>-5.6600000000007498E-2</v>
      </c>
      <c r="M629" s="2">
        <v>0.51468624833110799</v>
      </c>
      <c r="N629" s="2">
        <v>0.36315086782376499</v>
      </c>
      <c r="O629" s="3">
        <v>-3.0640854472635E-5</v>
      </c>
      <c r="P629" s="2">
        <v>-1.48064516129055E-3</v>
      </c>
      <c r="Q629" s="2">
        <v>48.322580645161302</v>
      </c>
      <c r="R629" s="2">
        <v>0.16666666666666699</v>
      </c>
      <c r="S629" s="2">
        <v>11</v>
      </c>
      <c r="T629" s="2">
        <v>0</v>
      </c>
      <c r="U629" s="2">
        <v>543</v>
      </c>
      <c r="V629" s="2">
        <v>955</v>
      </c>
      <c r="W629" s="2">
        <f>Table11[[#This Row],[takeprofit]]-Table11[[#This Row],[stoploss]]</f>
        <v>0.02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8"/>
  <sheetViews>
    <sheetView topLeftCell="A4" workbookViewId="0">
      <selection activeCell="H31" sqref="H31"/>
    </sheetView>
  </sheetViews>
  <sheetFormatPr defaultRowHeight="15" x14ac:dyDescent="0.25"/>
  <cols>
    <col min="4" max="4" width="10.42578125" customWidth="1"/>
    <col min="5" max="6" width="17.28515625" customWidth="1"/>
    <col min="7" max="7" width="14.7109375" customWidth="1"/>
    <col min="8" max="8" width="11.28515625" customWidth="1"/>
    <col min="10" max="10" width="12.5703125" customWidth="1"/>
    <col min="12" max="12" width="13" customWidth="1"/>
    <col min="13" max="13" width="15" customWidth="1"/>
    <col min="14" max="14" width="10.85546875" customWidth="1"/>
    <col min="15" max="15" width="15.28515625" customWidth="1"/>
    <col min="16" max="16" width="18.42578125" customWidth="1"/>
    <col min="17" max="17" width="20.28515625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31</v>
      </c>
      <c r="F1" s="2" t="s">
        <v>32</v>
      </c>
      <c r="G1" s="2" t="s">
        <v>33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</row>
    <row r="2" spans="1:17" x14ac:dyDescent="0.25">
      <c r="A2" s="7">
        <f>(Table10[[#This Row],[profit]] * 1.074 * 1000) - (Table10[[#This Row],[positions]] * 0.08)</f>
        <v>40.991999999999351</v>
      </c>
      <c r="B2" s="7" t="s">
        <v>23</v>
      </c>
      <c r="C2" s="7">
        <v>744</v>
      </c>
      <c r="D2" s="7" t="s">
        <v>34</v>
      </c>
      <c r="E2" s="7">
        <v>0.28999999999999998</v>
      </c>
      <c r="F2" s="7">
        <v>0.32</v>
      </c>
      <c r="G2" s="7" t="b">
        <v>0</v>
      </c>
      <c r="H2" s="7">
        <v>132</v>
      </c>
      <c r="I2" s="7">
        <v>4.7999999999999397E-2</v>
      </c>
      <c r="J2" s="7">
        <v>-4.5000000000006103E-3</v>
      </c>
      <c r="K2" s="7">
        <v>0.99242424242424199</v>
      </c>
      <c r="L2" s="15">
        <v>6.0606060606060601E-2</v>
      </c>
      <c r="M2" s="7">
        <v>3.6363636363635901E-4</v>
      </c>
      <c r="N2" s="7">
        <v>1.5483870967741701E-3</v>
      </c>
      <c r="O2" s="7">
        <v>4.2580645161290303</v>
      </c>
      <c r="P2" s="7">
        <v>1</v>
      </c>
      <c r="Q2" s="7">
        <v>338</v>
      </c>
    </row>
    <row r="3" spans="1:17" x14ac:dyDescent="0.25">
      <c r="A3" s="2">
        <f>(Table10[[#This Row],[profit]] * 1.074 * 1000) - (Table10[[#This Row],[positions]] * 0.08)</f>
        <v>38.715599999999895</v>
      </c>
      <c r="B3" s="2" t="s">
        <v>23</v>
      </c>
      <c r="C3" s="2">
        <v>744</v>
      </c>
      <c r="D3" s="2" t="s">
        <v>34</v>
      </c>
      <c r="E3" s="2">
        <v>0.31</v>
      </c>
      <c r="F3" s="2">
        <v>0.33</v>
      </c>
      <c r="G3" s="2" t="b">
        <v>0</v>
      </c>
      <c r="H3" s="2">
        <v>45</v>
      </c>
      <c r="I3" s="2">
        <v>3.93999999999999E-2</v>
      </c>
      <c r="J3" s="2">
        <v>-1.2800000000000099E-2</v>
      </c>
      <c r="K3" s="2">
        <v>0.97777777777777797</v>
      </c>
      <c r="L3" s="16">
        <v>6.6666666666666693E-2</v>
      </c>
      <c r="M3" s="2">
        <v>8.7555555555555303E-4</v>
      </c>
      <c r="N3" s="2">
        <v>1.2709677419354801E-3</v>
      </c>
      <c r="O3" s="2">
        <v>1.45161290322581</v>
      </c>
      <c r="P3" s="2">
        <v>0.5</v>
      </c>
      <c r="Q3" s="2">
        <v>1199</v>
      </c>
    </row>
    <row r="4" spans="1:17" x14ac:dyDescent="0.25">
      <c r="A4" s="2">
        <f>(Table10[[#This Row],[profit]] * 1.074 * 1000) - (Table10[[#This Row],[positions]] * 0.08)</f>
        <v>37.211999999999996</v>
      </c>
      <c r="B4" s="2" t="s">
        <v>23</v>
      </c>
      <c r="C4" s="2">
        <v>744</v>
      </c>
      <c r="D4" s="2" t="s">
        <v>34</v>
      </c>
      <c r="E4" s="2">
        <v>0.27</v>
      </c>
      <c r="F4" s="2">
        <v>0.34</v>
      </c>
      <c r="G4" s="2" t="b">
        <v>0</v>
      </c>
      <c r="H4" s="2">
        <v>45</v>
      </c>
      <c r="I4" s="2">
        <v>3.7999999999999999E-2</v>
      </c>
      <c r="J4" s="2">
        <v>-1.4200000000000001E-2</v>
      </c>
      <c r="K4" s="2">
        <v>0.97777777777777797</v>
      </c>
      <c r="L4" s="2">
        <v>4.4444444444444398E-2</v>
      </c>
      <c r="M4" s="2">
        <v>8.4444444444444497E-4</v>
      </c>
      <c r="N4" s="2">
        <v>1.2258064516128999E-3</v>
      </c>
      <c r="O4" s="2">
        <v>1.45161290322581</v>
      </c>
      <c r="P4" s="2">
        <v>0.5</v>
      </c>
      <c r="Q4" s="2">
        <v>1203</v>
      </c>
    </row>
    <row r="5" spans="1:17" x14ac:dyDescent="0.25">
      <c r="A5" s="2">
        <f>(Table10[[#This Row],[profit]] * 1.074 * 1000) - (Table10[[#This Row],[positions]] * 0.08)</f>
        <v>35.631599999999899</v>
      </c>
      <c r="B5" s="2" t="s">
        <v>23</v>
      </c>
      <c r="C5" s="2">
        <v>744</v>
      </c>
      <c r="D5" s="2" t="s">
        <v>34</v>
      </c>
      <c r="E5" s="2">
        <v>0.28999999999999998</v>
      </c>
      <c r="F5" s="2">
        <v>0.16</v>
      </c>
      <c r="G5" s="2" t="b">
        <v>0</v>
      </c>
      <c r="H5" s="2">
        <v>3</v>
      </c>
      <c r="I5" s="2">
        <v>3.3399999999999902E-2</v>
      </c>
      <c r="J5" s="2">
        <v>0</v>
      </c>
      <c r="K5" s="2">
        <v>0.33333333333333298</v>
      </c>
      <c r="L5" s="2">
        <v>0.66666666666666696</v>
      </c>
      <c r="M5" s="2">
        <v>1.1133333333333301E-2</v>
      </c>
      <c r="N5" s="2">
        <v>1.0774193548387101E-3</v>
      </c>
      <c r="O5" s="2">
        <v>9.6774193548387094E-2</v>
      </c>
      <c r="P5" s="2">
        <v>0.66666666666666696</v>
      </c>
      <c r="Q5" s="2">
        <v>13525</v>
      </c>
    </row>
    <row r="6" spans="1:17" x14ac:dyDescent="0.25">
      <c r="A6" s="2">
        <f>(Table10[[#This Row],[profit]] * 1.074 * 1000) - (Table10[[#This Row],[positions]] * 0.08)</f>
        <v>34.987199999999895</v>
      </c>
      <c r="B6" s="2" t="s">
        <v>23</v>
      </c>
      <c r="C6" s="2">
        <v>744</v>
      </c>
      <c r="D6" s="2" t="s">
        <v>34</v>
      </c>
      <c r="E6" s="2">
        <v>0.33</v>
      </c>
      <c r="F6" s="2">
        <v>0.16</v>
      </c>
      <c r="G6" s="2" t="b">
        <v>0</v>
      </c>
      <c r="H6" s="2">
        <v>3</v>
      </c>
      <c r="I6" s="2">
        <v>3.2799999999999899E-2</v>
      </c>
      <c r="J6" s="2">
        <v>0</v>
      </c>
      <c r="K6" s="2">
        <v>0.33333333333333298</v>
      </c>
      <c r="L6" s="2">
        <v>0.66666666666666696</v>
      </c>
      <c r="M6" s="2">
        <v>1.09333333333333E-2</v>
      </c>
      <c r="N6" s="2">
        <v>1.05806451612903E-3</v>
      </c>
      <c r="O6" s="2">
        <v>9.6774193548387094E-2</v>
      </c>
      <c r="P6" s="2">
        <v>0.66666666666666696</v>
      </c>
      <c r="Q6" s="2">
        <v>13490</v>
      </c>
    </row>
    <row r="7" spans="1:17" x14ac:dyDescent="0.25">
      <c r="A7" s="2">
        <f>(Table10[[#This Row],[profit]] * 1.074 * 1000) - (Table10[[#This Row],[positions]] * 0.08)</f>
        <v>33.376199999999891</v>
      </c>
      <c r="B7" s="2" t="s">
        <v>23</v>
      </c>
      <c r="C7" s="2">
        <v>744</v>
      </c>
      <c r="D7" s="2" t="s">
        <v>34</v>
      </c>
      <c r="E7" s="2">
        <v>0.31</v>
      </c>
      <c r="F7" s="2">
        <v>0.17</v>
      </c>
      <c r="G7" s="2" t="b">
        <v>0</v>
      </c>
      <c r="H7" s="2">
        <v>3</v>
      </c>
      <c r="I7" s="2">
        <v>3.1299999999999897E-2</v>
      </c>
      <c r="J7" s="2">
        <v>0</v>
      </c>
      <c r="K7" s="2">
        <v>0.33333333333333298</v>
      </c>
      <c r="L7" s="2">
        <v>0.66666666666666696</v>
      </c>
      <c r="M7" s="2">
        <v>1.04333333333333E-2</v>
      </c>
      <c r="N7" s="2">
        <v>1.00967741935483E-3</v>
      </c>
      <c r="O7" s="2">
        <v>9.6774193548387094E-2</v>
      </c>
      <c r="P7" s="2">
        <v>0.66666666666666696</v>
      </c>
      <c r="Q7" s="2">
        <v>13511</v>
      </c>
    </row>
    <row r="8" spans="1:17" x14ac:dyDescent="0.25">
      <c r="A8" s="2">
        <f>(Table10[[#This Row],[profit]] * 1.074 * 1000) - (Table10[[#This Row],[positions]] * 0.08)</f>
        <v>29.939400000000003</v>
      </c>
      <c r="B8" s="2" t="s">
        <v>23</v>
      </c>
      <c r="C8" s="2">
        <v>744</v>
      </c>
      <c r="D8" s="2" t="s">
        <v>34</v>
      </c>
      <c r="E8" s="2">
        <v>0.22</v>
      </c>
      <c r="F8" s="2">
        <v>0.17</v>
      </c>
      <c r="G8" s="2" t="b">
        <v>0</v>
      </c>
      <c r="H8" s="2">
        <v>3</v>
      </c>
      <c r="I8" s="2">
        <v>2.81E-2</v>
      </c>
      <c r="J8" s="2">
        <v>0</v>
      </c>
      <c r="K8" s="2">
        <v>0.33333333333333298</v>
      </c>
      <c r="L8" s="2">
        <v>0.66666666666666696</v>
      </c>
      <c r="M8" s="2">
        <v>9.3666666666666707E-3</v>
      </c>
      <c r="N8" s="2">
        <v>9.0645161290322596E-4</v>
      </c>
      <c r="O8" s="2">
        <v>9.6774193548387094E-2</v>
      </c>
      <c r="P8" s="2">
        <v>0.66666666666666696</v>
      </c>
      <c r="Q8" s="2">
        <v>13681</v>
      </c>
    </row>
    <row r="9" spans="1:17" x14ac:dyDescent="0.25">
      <c r="A9" s="2">
        <f>(Table10[[#This Row],[profit]] * 1.074 * 1000) - (Table10[[#This Row],[positions]] * 0.08)</f>
        <v>32.106399999999361</v>
      </c>
      <c r="B9" s="2" t="s">
        <v>23</v>
      </c>
      <c r="C9" s="2">
        <v>744</v>
      </c>
      <c r="D9" s="2" t="s">
        <v>34</v>
      </c>
      <c r="E9" s="2">
        <v>0.28999999999999998</v>
      </c>
      <c r="F9" s="2">
        <v>0.28000000000000003</v>
      </c>
      <c r="G9" s="2" t="b">
        <v>0</v>
      </c>
      <c r="H9" s="2">
        <v>184</v>
      </c>
      <c r="I9" s="2">
        <v>4.3599999999999403E-2</v>
      </c>
      <c r="J9" s="2">
        <v>-8.6000000000006106E-3</v>
      </c>
      <c r="K9" s="2">
        <v>0.99456521739130399</v>
      </c>
      <c r="L9" s="2">
        <v>5.4347826086956503E-3</v>
      </c>
      <c r="M9" s="2">
        <v>2.36956521739127E-4</v>
      </c>
      <c r="N9" s="2">
        <v>1.4064516129032099E-3</v>
      </c>
      <c r="O9" s="2">
        <v>5.9354838709677402</v>
      </c>
      <c r="P9" s="2">
        <v>1</v>
      </c>
      <c r="Q9" s="2">
        <v>242</v>
      </c>
    </row>
    <row r="10" spans="1:17" x14ac:dyDescent="0.25">
      <c r="A10" s="2">
        <f>(Table10[[#This Row],[profit]] * 1.074 * 1000) - (Table10[[#This Row],[positions]] * 0.08)</f>
        <v>32.106399999999361</v>
      </c>
      <c r="B10" s="2" t="s">
        <v>23</v>
      </c>
      <c r="C10" s="2">
        <v>744</v>
      </c>
      <c r="D10" s="2" t="s">
        <v>34</v>
      </c>
      <c r="E10" s="2">
        <v>0.28999999999999998</v>
      </c>
      <c r="F10" s="2">
        <v>0.28000000000000003</v>
      </c>
      <c r="G10" s="2" t="b">
        <v>0</v>
      </c>
      <c r="H10" s="2">
        <v>184</v>
      </c>
      <c r="I10" s="2">
        <v>4.3599999999999403E-2</v>
      </c>
      <c r="J10" s="2">
        <v>-8.6000000000006106E-3</v>
      </c>
      <c r="K10" s="2">
        <v>0.99456521739130399</v>
      </c>
      <c r="L10" s="2">
        <v>5.4347826086956503E-3</v>
      </c>
      <c r="M10" s="2">
        <v>2.36956521739127E-4</v>
      </c>
      <c r="N10" s="2">
        <v>1.4064516129032099E-3</v>
      </c>
      <c r="O10" s="2">
        <v>5.9354838709677402</v>
      </c>
      <c r="P10" s="2">
        <v>1</v>
      </c>
      <c r="Q10" s="2">
        <v>242</v>
      </c>
    </row>
    <row r="11" spans="1:17" x14ac:dyDescent="0.25">
      <c r="A11" s="8">
        <f>(Table10[[#This Row],[profit]] * 1.074 * 1000) - (Table10[[#This Row],[positions]] * 0.08)</f>
        <v>26.529999999999895</v>
      </c>
      <c r="B11" s="8" t="s">
        <v>23</v>
      </c>
      <c r="C11" s="8">
        <v>744</v>
      </c>
      <c r="D11" s="8" t="s">
        <v>34</v>
      </c>
      <c r="E11" s="8">
        <v>0.28000000000000003</v>
      </c>
      <c r="F11" s="8">
        <v>0.09</v>
      </c>
      <c r="G11" s="8" t="b">
        <v>0</v>
      </c>
      <c r="H11" s="10">
        <v>4</v>
      </c>
      <c r="I11" s="8">
        <v>2.4999999999999901E-2</v>
      </c>
      <c r="J11" s="8">
        <v>0</v>
      </c>
      <c r="K11" s="8">
        <v>0.25</v>
      </c>
      <c r="L11" s="8">
        <v>0.75</v>
      </c>
      <c r="M11" s="8">
        <v>6.2499999999999804E-3</v>
      </c>
      <c r="N11" s="8">
        <v>8.0645161290322299E-4</v>
      </c>
      <c r="O11" s="8">
        <v>0.12903225806451599</v>
      </c>
      <c r="P11" s="11">
        <v>1</v>
      </c>
      <c r="Q11" s="8">
        <v>8528</v>
      </c>
    </row>
    <row r="12" spans="1:17" x14ac:dyDescent="0.25">
      <c r="A12" s="2">
        <f>(Table10[[#This Row],[profit]] * 1.074 * 1000) - (Table10[[#This Row],[positions]] * 0.08)</f>
        <v>26.315200000000218</v>
      </c>
      <c r="B12" s="2" t="s">
        <v>23</v>
      </c>
      <c r="C12" s="2">
        <v>744</v>
      </c>
      <c r="D12" s="2" t="s">
        <v>34</v>
      </c>
      <c r="E12" s="2">
        <v>0.28000000000000003</v>
      </c>
      <c r="F12" s="2">
        <v>0.11</v>
      </c>
      <c r="G12" s="2" t="b">
        <v>0</v>
      </c>
      <c r="H12" s="2">
        <v>4</v>
      </c>
      <c r="I12" s="2">
        <v>2.48000000000002E-2</v>
      </c>
      <c r="J12" s="2">
        <v>0</v>
      </c>
      <c r="K12" s="2">
        <v>0.25</v>
      </c>
      <c r="L12" s="2">
        <v>0.75</v>
      </c>
      <c r="M12" s="2">
        <v>6.2000000000000397E-3</v>
      </c>
      <c r="N12" s="2">
        <v>8.0000000000000503E-4</v>
      </c>
      <c r="O12" s="2">
        <v>0.12903225806451599</v>
      </c>
      <c r="P12" s="2">
        <v>1</v>
      </c>
      <c r="Q12" s="2">
        <v>8531</v>
      </c>
    </row>
    <row r="13" spans="1:17" x14ac:dyDescent="0.25">
      <c r="A13" s="2">
        <f>(Table10[[#This Row],[profit]] * 1.074 * 1000) - (Table10[[#This Row],[positions]] * 0.08)</f>
        <v>26.287799999999894</v>
      </c>
      <c r="B13" s="2" t="s">
        <v>23</v>
      </c>
      <c r="C13" s="2">
        <v>744</v>
      </c>
      <c r="D13" s="2" t="s">
        <v>34</v>
      </c>
      <c r="E13" s="2">
        <v>0.35</v>
      </c>
      <c r="F13" s="2">
        <v>0.33</v>
      </c>
      <c r="G13" s="2" t="b">
        <v>0</v>
      </c>
      <c r="H13" s="2">
        <v>3</v>
      </c>
      <c r="I13" s="2">
        <v>2.4699999999999899E-2</v>
      </c>
      <c r="J13" s="2">
        <v>0</v>
      </c>
      <c r="K13" s="2">
        <v>0.33333333333333298</v>
      </c>
      <c r="L13" s="2">
        <v>0.66666666666666696</v>
      </c>
      <c r="M13" s="2">
        <v>8.2333333333333095E-3</v>
      </c>
      <c r="N13" s="2">
        <v>7.9677419354838499E-4</v>
      </c>
      <c r="O13" s="2">
        <v>9.6774193548387094E-2</v>
      </c>
      <c r="P13" s="2">
        <v>0.66666666666666696</v>
      </c>
      <c r="Q13" s="2">
        <v>14818</v>
      </c>
    </row>
    <row r="14" spans="1:17" x14ac:dyDescent="0.25">
      <c r="A14" s="2">
        <f>(Table10[[#This Row],[profit]] * 1.074 * 1000) - (Table10[[#This Row],[positions]] * 0.08)</f>
        <v>23.7376</v>
      </c>
      <c r="B14" s="2" t="s">
        <v>23</v>
      </c>
      <c r="C14" s="2">
        <v>744</v>
      </c>
      <c r="D14" s="2" t="s">
        <v>34</v>
      </c>
      <c r="E14" s="2">
        <v>0.2</v>
      </c>
      <c r="F14" s="2">
        <v>0.1</v>
      </c>
      <c r="G14" s="2" t="b">
        <v>0</v>
      </c>
      <c r="H14" s="2">
        <v>4</v>
      </c>
      <c r="I14" s="2">
        <v>2.24E-2</v>
      </c>
      <c r="J14" s="2">
        <v>1.2899999999999899E-2</v>
      </c>
      <c r="K14" s="2">
        <v>0.25</v>
      </c>
      <c r="L14" s="2">
        <v>0.75</v>
      </c>
      <c r="M14" s="2">
        <v>5.5999999999999904E-3</v>
      </c>
      <c r="N14" s="2">
        <v>7.2258064516128996E-4</v>
      </c>
      <c r="O14" s="2">
        <v>0.12903225806451599</v>
      </c>
      <c r="P14" s="2">
        <v>1</v>
      </c>
      <c r="Q14" s="2">
        <v>8781</v>
      </c>
    </row>
    <row r="15" spans="1:17" x14ac:dyDescent="0.25">
      <c r="A15" s="2">
        <f>(Table10[[#This Row],[profit]] * 1.074 * 1000) - (Table10[[#This Row],[positions]] * 0.08)</f>
        <v>23.7376</v>
      </c>
      <c r="B15" s="2" t="s">
        <v>23</v>
      </c>
      <c r="C15" s="2">
        <v>744</v>
      </c>
      <c r="D15" s="2" t="s">
        <v>34</v>
      </c>
      <c r="E15" s="2">
        <v>0.2</v>
      </c>
      <c r="F15" s="2">
        <v>0.1</v>
      </c>
      <c r="G15" s="2" t="b">
        <v>0</v>
      </c>
      <c r="H15" s="2">
        <v>4</v>
      </c>
      <c r="I15" s="2">
        <v>2.24E-2</v>
      </c>
      <c r="J15" s="2">
        <v>1.2899999999999899E-2</v>
      </c>
      <c r="K15" s="2">
        <v>0.25</v>
      </c>
      <c r="L15" s="2">
        <v>0.75</v>
      </c>
      <c r="M15" s="2">
        <v>5.5999999999999904E-3</v>
      </c>
      <c r="N15" s="2">
        <v>7.2258064516128996E-4</v>
      </c>
      <c r="O15" s="2">
        <v>0.12903225806451599</v>
      </c>
      <c r="P15" s="2">
        <v>1</v>
      </c>
      <c r="Q15" s="2">
        <v>8781</v>
      </c>
    </row>
    <row r="16" spans="1:17" x14ac:dyDescent="0.25">
      <c r="A16" s="2">
        <f>(Table10[[#This Row],[profit]] * 1.074 * 1000) - (Table10[[#This Row],[positions]] * 0.08)</f>
        <v>22.8509999999999</v>
      </c>
      <c r="B16" s="2" t="s">
        <v>23</v>
      </c>
      <c r="C16" s="2">
        <v>744</v>
      </c>
      <c r="D16" s="2" t="s">
        <v>34</v>
      </c>
      <c r="E16" s="2">
        <v>0.28000000000000003</v>
      </c>
      <c r="F16" s="2">
        <v>0.24</v>
      </c>
      <c r="G16" s="2" t="b">
        <v>0</v>
      </c>
      <c r="H16" s="2">
        <v>3</v>
      </c>
      <c r="I16" s="2">
        <v>2.1499999999999901E-2</v>
      </c>
      <c r="J16" s="2">
        <v>0</v>
      </c>
      <c r="K16" s="2">
        <v>0.33333333333333298</v>
      </c>
      <c r="L16" s="2">
        <v>0.66666666666666696</v>
      </c>
      <c r="M16" s="2">
        <v>7.1666666666666198E-3</v>
      </c>
      <c r="N16" s="2">
        <v>6.9354838709676902E-4</v>
      </c>
      <c r="O16" s="2">
        <v>9.6774193548387094E-2</v>
      </c>
      <c r="P16" s="2">
        <v>0.66666666666666696</v>
      </c>
      <c r="Q16" s="2">
        <v>14739</v>
      </c>
    </row>
    <row r="17" spans="1:17" x14ac:dyDescent="0.25">
      <c r="A17" s="2">
        <f>(Table10[[#This Row],[profit]] * 1.074 * 1000) - (Table10[[#This Row],[positions]] * 0.08)</f>
        <v>22.743599999999894</v>
      </c>
      <c r="B17" s="2" t="s">
        <v>23</v>
      </c>
      <c r="C17" s="2">
        <v>744</v>
      </c>
      <c r="D17" s="2" t="s">
        <v>34</v>
      </c>
      <c r="E17" s="2">
        <v>0.3</v>
      </c>
      <c r="F17" s="2">
        <v>0.27</v>
      </c>
      <c r="G17" s="2" t="b">
        <v>0</v>
      </c>
      <c r="H17" s="2">
        <v>3</v>
      </c>
      <c r="I17" s="2">
        <v>2.1399999999999898E-2</v>
      </c>
      <c r="J17" s="2">
        <v>0</v>
      </c>
      <c r="K17" s="2">
        <v>0.33333333333333298</v>
      </c>
      <c r="L17" s="2">
        <v>0.66666666666666696</v>
      </c>
      <c r="M17" s="2">
        <v>7.1333333333332902E-3</v>
      </c>
      <c r="N17" s="2">
        <v>6.90322580645157E-4</v>
      </c>
      <c r="O17" s="2">
        <v>9.6774193548387094E-2</v>
      </c>
      <c r="P17" s="2">
        <v>0.66666666666666696</v>
      </c>
      <c r="Q17" s="2">
        <v>14741</v>
      </c>
    </row>
    <row r="18" spans="1:17" x14ac:dyDescent="0.25">
      <c r="A18" s="2">
        <f>(Table10[[#This Row],[profit]] * 1.074 * 1000) - (Table10[[#This Row],[positions]] * 0.08)</f>
        <v>22.743599999999894</v>
      </c>
      <c r="B18" s="2" t="s">
        <v>23</v>
      </c>
      <c r="C18" s="2">
        <v>744</v>
      </c>
      <c r="D18" s="2" t="s">
        <v>34</v>
      </c>
      <c r="E18" s="2">
        <v>0.3</v>
      </c>
      <c r="F18" s="2">
        <v>0.26</v>
      </c>
      <c r="G18" s="2" t="b">
        <v>0</v>
      </c>
      <c r="H18" s="2">
        <v>3</v>
      </c>
      <c r="I18" s="2">
        <v>2.1399999999999898E-2</v>
      </c>
      <c r="J18" s="2">
        <v>0</v>
      </c>
      <c r="K18" s="2">
        <v>0.33333333333333298</v>
      </c>
      <c r="L18" s="2">
        <v>0.66666666666666696</v>
      </c>
      <c r="M18" s="2">
        <v>7.1333333333332902E-3</v>
      </c>
      <c r="N18" s="2">
        <v>6.90322580645157E-4</v>
      </c>
      <c r="O18" s="2">
        <v>9.6774193548387094E-2</v>
      </c>
      <c r="P18" s="2">
        <v>0.66666666666666696</v>
      </c>
      <c r="Q18" s="2">
        <v>14741</v>
      </c>
    </row>
    <row r="19" spans="1:17" x14ac:dyDescent="0.25">
      <c r="A19" s="2">
        <f>(Table10[[#This Row],[profit]] * 1.074 * 1000) - (Table10[[#This Row],[positions]] * 0.08)</f>
        <v>22.743599999999894</v>
      </c>
      <c r="B19" s="2" t="s">
        <v>23</v>
      </c>
      <c r="C19" s="2">
        <v>744</v>
      </c>
      <c r="D19" s="2" t="s">
        <v>34</v>
      </c>
      <c r="E19" s="2">
        <v>0.3</v>
      </c>
      <c r="F19" s="2">
        <v>0.27</v>
      </c>
      <c r="G19" s="2" t="b">
        <v>0</v>
      </c>
      <c r="H19" s="2">
        <v>3</v>
      </c>
      <c r="I19" s="2">
        <v>2.1399999999999898E-2</v>
      </c>
      <c r="J19" s="2">
        <v>0</v>
      </c>
      <c r="K19" s="2">
        <v>0.33333333333333298</v>
      </c>
      <c r="L19" s="2">
        <v>0.66666666666666696</v>
      </c>
      <c r="M19" s="2">
        <v>7.1333333333332902E-3</v>
      </c>
      <c r="N19" s="2">
        <v>6.90322580645157E-4</v>
      </c>
      <c r="O19" s="2">
        <v>9.6774193548387094E-2</v>
      </c>
      <c r="P19" s="2">
        <v>0.66666666666666696</v>
      </c>
      <c r="Q19" s="2">
        <v>14741</v>
      </c>
    </row>
    <row r="20" spans="1:17" x14ac:dyDescent="0.25">
      <c r="A20" s="2">
        <f>(Table10[[#This Row],[profit]] * 1.074 * 1000) - (Table10[[#This Row],[positions]] * 0.08)</f>
        <v>22.206599999999899</v>
      </c>
      <c r="B20" s="2" t="s">
        <v>23</v>
      </c>
      <c r="C20" s="2">
        <v>744</v>
      </c>
      <c r="D20" s="2" t="s">
        <v>34</v>
      </c>
      <c r="E20" s="2">
        <v>0.33</v>
      </c>
      <c r="F20" s="2">
        <v>0.15</v>
      </c>
      <c r="G20" s="2" t="b">
        <v>0</v>
      </c>
      <c r="H20" s="2">
        <v>3</v>
      </c>
      <c r="I20" s="2">
        <v>2.0899999999999901E-2</v>
      </c>
      <c r="J20" s="2">
        <v>0</v>
      </c>
      <c r="K20" s="2">
        <v>0.33333333333333298</v>
      </c>
      <c r="L20" s="2">
        <v>0.66666666666666696</v>
      </c>
      <c r="M20" s="2">
        <v>6.9666666666666401E-3</v>
      </c>
      <c r="N20" s="2">
        <v>6.74193548387094E-4</v>
      </c>
      <c r="O20" s="2">
        <v>9.6774193548387094E-2</v>
      </c>
      <c r="P20" s="2">
        <v>0.66666666666666696</v>
      </c>
      <c r="Q20" s="2">
        <v>12905</v>
      </c>
    </row>
    <row r="21" spans="1:17" x14ac:dyDescent="0.25">
      <c r="A21" s="2">
        <f>(Table10[[#This Row],[profit]] * 1.074 * 1000) - (Table10[[#This Row],[positions]] * 0.08)</f>
        <v>21.482199999999999</v>
      </c>
      <c r="B21" s="2" t="s">
        <v>23</v>
      </c>
      <c r="C21" s="2">
        <v>744</v>
      </c>
      <c r="D21" s="2" t="s">
        <v>34</v>
      </c>
      <c r="E21" s="2">
        <v>0.28000000000000003</v>
      </c>
      <c r="F21" s="2">
        <v>0.14000000000000001</v>
      </c>
      <c r="G21" s="2" t="b">
        <v>0</v>
      </c>
      <c r="H21" s="2">
        <v>4</v>
      </c>
      <c r="I21" s="2">
        <v>2.0299999999999999E-2</v>
      </c>
      <c r="J21" s="2">
        <v>0</v>
      </c>
      <c r="K21" s="2">
        <v>0.25</v>
      </c>
      <c r="L21" s="2">
        <v>0.5</v>
      </c>
      <c r="M21" s="2">
        <v>5.0749999999999997E-3</v>
      </c>
      <c r="N21" s="2">
        <v>6.5483870967741897E-4</v>
      </c>
      <c r="O21" s="2">
        <v>0.12903225806451599</v>
      </c>
      <c r="P21" s="2">
        <v>0.66666666666666696</v>
      </c>
      <c r="Q21" s="2">
        <v>9826</v>
      </c>
    </row>
    <row r="22" spans="1:17" x14ac:dyDescent="0.25">
      <c r="A22" s="2">
        <f>(Table10[[#This Row],[profit]] * 1.074 * 1000) - (Table10[[#This Row],[positions]] * 0.08)</f>
        <v>21.482199999999999</v>
      </c>
      <c r="B22" s="2" t="s">
        <v>23</v>
      </c>
      <c r="C22" s="2">
        <v>744</v>
      </c>
      <c r="D22" s="2" t="s">
        <v>34</v>
      </c>
      <c r="E22" s="2">
        <v>0.3</v>
      </c>
      <c r="F22" s="2">
        <v>0.14000000000000001</v>
      </c>
      <c r="G22" s="2" t="b">
        <v>0</v>
      </c>
      <c r="H22" s="2">
        <v>4</v>
      </c>
      <c r="I22" s="2">
        <v>2.0299999999999999E-2</v>
      </c>
      <c r="J22" s="2">
        <v>0</v>
      </c>
      <c r="K22" s="2">
        <v>0.25</v>
      </c>
      <c r="L22" s="2">
        <v>0.5</v>
      </c>
      <c r="M22" s="2">
        <v>5.0749999999999997E-3</v>
      </c>
      <c r="N22" s="2">
        <v>6.5483870967741897E-4</v>
      </c>
      <c r="O22" s="2">
        <v>0.12903225806451599</v>
      </c>
      <c r="P22" s="2">
        <v>0.66666666666666696</v>
      </c>
      <c r="Q22" s="2">
        <v>9826</v>
      </c>
    </row>
    <row r="23" spans="1:17" x14ac:dyDescent="0.25">
      <c r="A23" s="2">
        <f>(Table10[[#This Row],[profit]] * 1.074 * 1000) - (Table10[[#This Row],[positions]] * 0.08)</f>
        <v>21.454800000000002</v>
      </c>
      <c r="B23" s="2" t="s">
        <v>23</v>
      </c>
      <c r="C23" s="2">
        <v>744</v>
      </c>
      <c r="D23" s="2" t="s">
        <v>34</v>
      </c>
      <c r="E23" s="2">
        <v>0.34</v>
      </c>
      <c r="F23" s="2">
        <v>0.27</v>
      </c>
      <c r="G23" s="2" t="b">
        <v>0</v>
      </c>
      <c r="H23" s="2">
        <v>3</v>
      </c>
      <c r="I23" s="2">
        <v>2.0199999999999999E-2</v>
      </c>
      <c r="J23" s="2">
        <v>-1.30000000000008E-3</v>
      </c>
      <c r="K23" s="2">
        <v>0.33333333333333298</v>
      </c>
      <c r="L23" s="2">
        <v>0.66666666666666696</v>
      </c>
      <c r="M23" s="2">
        <v>6.7333333333333299E-3</v>
      </c>
      <c r="N23" s="2">
        <v>6.5161290322580598E-4</v>
      </c>
      <c r="O23" s="2">
        <v>9.6774193548387094E-2</v>
      </c>
      <c r="P23" s="2">
        <v>0.66666666666666696</v>
      </c>
      <c r="Q23" s="2">
        <v>14662</v>
      </c>
    </row>
    <row r="24" spans="1:17" x14ac:dyDescent="0.25">
      <c r="A24" s="2">
        <f>(Table10[[#This Row],[profit]] * 1.074 * 1000) - (Table10[[#This Row],[positions]] * 0.08)</f>
        <v>21.457000000000004</v>
      </c>
      <c r="B24" s="2" t="s">
        <v>23</v>
      </c>
      <c r="C24" s="2">
        <v>744</v>
      </c>
      <c r="D24" s="2" t="s">
        <v>34</v>
      </c>
      <c r="E24" s="2">
        <v>0.18</v>
      </c>
      <c r="F24" s="2">
        <v>0.05</v>
      </c>
      <c r="G24" s="2" t="b">
        <v>0</v>
      </c>
      <c r="H24" s="2">
        <v>7</v>
      </c>
      <c r="I24" s="2">
        <v>2.0500000000000001E-2</v>
      </c>
      <c r="J24" s="2">
        <v>-2.0999999999999899E-3</v>
      </c>
      <c r="K24" s="2">
        <v>0.28571428571428598</v>
      </c>
      <c r="L24" s="2">
        <v>0.57142857142857095</v>
      </c>
      <c r="M24" s="2">
        <v>2.9285714285714201E-3</v>
      </c>
      <c r="N24" s="2">
        <v>6.6129032258064398E-4</v>
      </c>
      <c r="O24" s="2">
        <v>0.225806451612903</v>
      </c>
      <c r="P24" s="2">
        <v>0.5</v>
      </c>
      <c r="Q24" s="2">
        <v>5452</v>
      </c>
    </row>
    <row r="25" spans="1:17" x14ac:dyDescent="0.25">
      <c r="A25" s="2">
        <f>(Table10[[#This Row],[profit]] * 1.074 * 1000) - (Table10[[#This Row],[positions]] * 0.08)</f>
        <v>20.623000000000111</v>
      </c>
      <c r="B25" s="2" t="s">
        <v>23</v>
      </c>
      <c r="C25" s="2">
        <v>744</v>
      </c>
      <c r="D25" s="2" t="s">
        <v>34</v>
      </c>
      <c r="E25" s="2">
        <v>0.23</v>
      </c>
      <c r="F25" s="2">
        <v>0.11</v>
      </c>
      <c r="G25" s="2" t="b">
        <v>0</v>
      </c>
      <c r="H25" s="2">
        <v>4</v>
      </c>
      <c r="I25" s="2">
        <v>1.9500000000000101E-2</v>
      </c>
      <c r="J25" s="2">
        <v>0</v>
      </c>
      <c r="K25" s="2">
        <v>0.25</v>
      </c>
      <c r="L25" s="2">
        <v>0.75</v>
      </c>
      <c r="M25" s="2">
        <v>4.8750000000000199E-3</v>
      </c>
      <c r="N25" s="2">
        <v>6.2903225806451904E-4</v>
      </c>
      <c r="O25" s="2">
        <v>0.12903225806451599</v>
      </c>
      <c r="P25" s="2">
        <v>1</v>
      </c>
      <c r="Q25" s="2">
        <v>8649</v>
      </c>
    </row>
    <row r="26" spans="1:17" x14ac:dyDescent="0.25">
      <c r="A26" s="2">
        <f>(Table10[[#This Row],[profit]] * 1.074 * 1000) - (Table10[[#This Row],[positions]] * 0.08)</f>
        <v>20.542999999999573</v>
      </c>
      <c r="B26" s="2" t="s">
        <v>23</v>
      </c>
      <c r="C26" s="2">
        <v>744</v>
      </c>
      <c r="D26" s="2" t="s">
        <v>34</v>
      </c>
      <c r="E26" s="2">
        <v>0.23</v>
      </c>
      <c r="F26" s="2">
        <v>0.03</v>
      </c>
      <c r="G26" s="2" t="b">
        <v>0</v>
      </c>
      <c r="H26" s="2">
        <v>5</v>
      </c>
      <c r="I26" s="2">
        <v>1.9499999999999601E-2</v>
      </c>
      <c r="J26" s="2">
        <v>0</v>
      </c>
      <c r="K26" s="2">
        <v>0.2</v>
      </c>
      <c r="L26" s="2">
        <v>0.8</v>
      </c>
      <c r="M26" s="2">
        <v>3.89999999999993E-3</v>
      </c>
      <c r="N26" s="2">
        <v>6.2903225806450397E-4</v>
      </c>
      <c r="O26" s="2">
        <v>0.16129032258064499</v>
      </c>
      <c r="P26" s="2">
        <v>1</v>
      </c>
      <c r="Q26" s="2">
        <v>6587</v>
      </c>
    </row>
    <row r="27" spans="1:17" x14ac:dyDescent="0.25">
      <c r="A27" s="2">
        <f>(Table10[[#This Row],[profit]] * 1.074 * 1000) - (Table10[[#This Row],[positions]] * 0.08)</f>
        <v>19.7364</v>
      </c>
      <c r="B27" s="2" t="s">
        <v>23</v>
      </c>
      <c r="C27" s="2">
        <v>744</v>
      </c>
      <c r="D27" s="2" t="s">
        <v>34</v>
      </c>
      <c r="E27" s="2">
        <v>0.32</v>
      </c>
      <c r="F27" s="2">
        <v>0.13</v>
      </c>
      <c r="G27" s="2" t="b">
        <v>0</v>
      </c>
      <c r="H27" s="2">
        <v>3</v>
      </c>
      <c r="I27" s="2">
        <v>1.8599999999999998E-2</v>
      </c>
      <c r="J27" s="2">
        <v>0</v>
      </c>
      <c r="K27" s="2">
        <v>0.33333333333333298</v>
      </c>
      <c r="L27" s="2">
        <v>0.66666666666666696</v>
      </c>
      <c r="M27" s="2">
        <v>6.1999999999999798E-3</v>
      </c>
      <c r="N27" s="2">
        <v>5.99999999999998E-4</v>
      </c>
      <c r="O27" s="2">
        <v>9.6774193548387094E-2</v>
      </c>
      <c r="P27" s="2">
        <v>0.66666666666666696</v>
      </c>
      <c r="Q27" s="2">
        <v>12806</v>
      </c>
    </row>
    <row r="28" spans="1:17" x14ac:dyDescent="0.25">
      <c r="A28" s="2">
        <f>(Table10[[#This Row],[profit]] * 1.074 * 1000) - (Table10[[#This Row],[positions]] * 0.08)</f>
        <v>18.7972</v>
      </c>
      <c r="B28" s="2" t="s">
        <v>23</v>
      </c>
      <c r="C28" s="2">
        <v>744</v>
      </c>
      <c r="D28" s="2" t="s">
        <v>34</v>
      </c>
      <c r="E28" s="2">
        <v>0.21</v>
      </c>
      <c r="F28" s="2">
        <v>0.15</v>
      </c>
      <c r="G28" s="2" t="b">
        <v>0</v>
      </c>
      <c r="H28" s="2">
        <v>4</v>
      </c>
      <c r="I28" s="2">
        <v>1.78E-2</v>
      </c>
      <c r="J28" s="2">
        <v>0</v>
      </c>
      <c r="K28" s="2">
        <v>0.25</v>
      </c>
      <c r="L28" s="2">
        <v>0.5</v>
      </c>
      <c r="M28" s="2">
        <v>4.4500000000000104E-3</v>
      </c>
      <c r="N28" s="2">
        <v>5.7419354838709796E-4</v>
      </c>
      <c r="O28" s="2">
        <v>0.12903225806451599</v>
      </c>
      <c r="P28" s="2">
        <v>0.66666666666666696</v>
      </c>
      <c r="Q28" s="2">
        <v>10078</v>
      </c>
    </row>
    <row r="29" spans="1:17" x14ac:dyDescent="0.25">
      <c r="A29" s="2">
        <f>(Table10[[#This Row],[profit]] * 1.074 * 1000) - (Table10[[#This Row],[positions]] * 0.08)</f>
        <v>18.180200000000326</v>
      </c>
      <c r="B29" s="2" t="s">
        <v>23</v>
      </c>
      <c r="C29" s="2">
        <v>744</v>
      </c>
      <c r="D29" s="2" t="s">
        <v>34</v>
      </c>
      <c r="E29" s="2">
        <v>0.18</v>
      </c>
      <c r="F29" s="2">
        <v>0.12</v>
      </c>
      <c r="G29" s="2" t="b">
        <v>0</v>
      </c>
      <c r="H29" s="2">
        <v>5</v>
      </c>
      <c r="I29" s="2">
        <v>1.7300000000000301E-2</v>
      </c>
      <c r="J29" s="2">
        <v>0</v>
      </c>
      <c r="K29" s="2">
        <v>0.2</v>
      </c>
      <c r="L29" s="2">
        <v>0.6</v>
      </c>
      <c r="M29" s="2">
        <v>3.4600000000000598E-3</v>
      </c>
      <c r="N29" s="2">
        <v>5.58064516129042E-4</v>
      </c>
      <c r="O29" s="2">
        <v>0.16129032258064499</v>
      </c>
      <c r="P29" s="2">
        <v>0.75</v>
      </c>
      <c r="Q29" s="2">
        <v>8357</v>
      </c>
    </row>
    <row r="30" spans="1:17" x14ac:dyDescent="0.25">
      <c r="A30" s="2">
        <f>(Table10[[#This Row],[profit]] * 1.074 * 1000) - (Table10[[#This Row],[positions]] * 0.08)</f>
        <v>17.789000000000648</v>
      </c>
      <c r="B30" s="2" t="s">
        <v>23</v>
      </c>
      <c r="C30" s="2">
        <v>744</v>
      </c>
      <c r="D30" s="2" t="s">
        <v>34</v>
      </c>
      <c r="E30" s="2">
        <v>0.09</v>
      </c>
      <c r="F30" s="2">
        <v>0.01</v>
      </c>
      <c r="G30" s="2" t="b">
        <v>0</v>
      </c>
      <c r="H30" s="2">
        <v>26</v>
      </c>
      <c r="I30" s="2">
        <v>1.8500000000000599E-2</v>
      </c>
      <c r="J30" s="2">
        <v>-1.0999999999998799E-3</v>
      </c>
      <c r="K30" s="2">
        <v>0.34615384615384598</v>
      </c>
      <c r="L30" s="2">
        <v>0.61538461538461497</v>
      </c>
      <c r="M30" s="2">
        <v>7.1153846153848598E-4</v>
      </c>
      <c r="N30" s="2">
        <v>5.9677419354840701E-4</v>
      </c>
      <c r="O30" s="2">
        <v>0.83870967741935498</v>
      </c>
      <c r="P30" s="2">
        <v>0.66666666666666696</v>
      </c>
      <c r="Q30" s="2">
        <v>1558</v>
      </c>
    </row>
    <row r="31" spans="1:17" x14ac:dyDescent="0.25">
      <c r="A31" s="12">
        <f>(Table10[[#This Row],[profit]] * 1.074 * 1000) - (Table10[[#This Row],[positions]] * 0.08)</f>
        <v>17.789000000000648</v>
      </c>
      <c r="B31" s="12" t="s">
        <v>23</v>
      </c>
      <c r="C31" s="12">
        <v>744</v>
      </c>
      <c r="D31" s="12" t="s">
        <v>34</v>
      </c>
      <c r="E31" s="12">
        <v>0.09</v>
      </c>
      <c r="F31" s="12">
        <v>0.01</v>
      </c>
      <c r="G31" s="12" t="b">
        <v>0</v>
      </c>
      <c r="H31" s="14">
        <v>26</v>
      </c>
      <c r="I31" s="12">
        <v>1.8500000000000599E-2</v>
      </c>
      <c r="J31" s="12">
        <v>-1.0999999999998799E-3</v>
      </c>
      <c r="K31" s="12">
        <v>0.34615384615384598</v>
      </c>
      <c r="L31" s="12">
        <v>0.61538461538461497</v>
      </c>
      <c r="M31" s="12">
        <v>7.1153846153848598E-4</v>
      </c>
      <c r="N31" s="12">
        <v>5.9677419354840701E-4</v>
      </c>
      <c r="O31" s="12">
        <v>0.83870967741935498</v>
      </c>
      <c r="P31" s="17">
        <v>0.66666666666666696</v>
      </c>
      <c r="Q31" s="12">
        <v>1558</v>
      </c>
    </row>
    <row r="32" spans="1:17" x14ac:dyDescent="0.25">
      <c r="A32" s="2">
        <f>(Table10[[#This Row],[profit]] * 1.074 * 1000) - (Table10[[#This Row],[positions]] * 0.08)</f>
        <v>17.481000000000002</v>
      </c>
      <c r="B32" s="2" t="s">
        <v>23</v>
      </c>
      <c r="C32" s="2">
        <v>744</v>
      </c>
      <c r="D32" s="2" t="s">
        <v>34</v>
      </c>
      <c r="E32" s="2">
        <v>0.25</v>
      </c>
      <c r="F32" s="2">
        <v>0.23</v>
      </c>
      <c r="G32" s="2" t="b">
        <v>0</v>
      </c>
      <c r="H32" s="2">
        <v>3</v>
      </c>
      <c r="I32" s="2">
        <v>1.6500000000000001E-2</v>
      </c>
      <c r="J32" s="2">
        <v>-1.6000000000000499E-3</v>
      </c>
      <c r="K32" s="2">
        <v>0.33333333333333298</v>
      </c>
      <c r="L32" s="2">
        <v>0.66666666666666696</v>
      </c>
      <c r="M32" s="2">
        <v>5.4999999999999901E-3</v>
      </c>
      <c r="N32" s="2">
        <v>5.3225806451612798E-4</v>
      </c>
      <c r="O32" s="2">
        <v>9.6774193548387094E-2</v>
      </c>
      <c r="P32" s="2">
        <v>0.66666666666666696</v>
      </c>
      <c r="Q32" s="2">
        <v>14864</v>
      </c>
    </row>
    <row r="33" spans="1:17" x14ac:dyDescent="0.25">
      <c r="A33" s="13">
        <f>(Table10[[#This Row],[profit]] * 1.074 * 1000) - (Table10[[#This Row],[positions]] * 0.08)</f>
        <v>17.373600000000007</v>
      </c>
      <c r="B33" s="13" t="s">
        <v>23</v>
      </c>
      <c r="C33" s="13">
        <v>744</v>
      </c>
      <c r="D33" s="13" t="s">
        <v>34</v>
      </c>
      <c r="E33" s="13">
        <v>0.27</v>
      </c>
      <c r="F33" s="13">
        <v>0.22</v>
      </c>
      <c r="G33" s="13" t="b">
        <v>0</v>
      </c>
      <c r="H33" s="13">
        <v>3</v>
      </c>
      <c r="I33" s="13">
        <v>1.6400000000000001E-2</v>
      </c>
      <c r="J33" s="13">
        <v>-1.8000000000000199E-3</v>
      </c>
      <c r="K33" s="13">
        <v>0.33333333333333298</v>
      </c>
      <c r="L33" s="13">
        <v>0.66666666666666696</v>
      </c>
      <c r="M33" s="13">
        <v>5.4666666666666596E-3</v>
      </c>
      <c r="N33" s="13">
        <v>5.2903225806451499E-4</v>
      </c>
      <c r="O33" s="13">
        <v>9.6774193548387094E-2</v>
      </c>
      <c r="P33" s="13">
        <v>0.66666666666666696</v>
      </c>
      <c r="Q33" s="13">
        <v>14862</v>
      </c>
    </row>
    <row r="34" spans="1:17" x14ac:dyDescent="0.25">
      <c r="A34" s="2">
        <f>(Table10[[#This Row],[profit]] * 1.074 * 1000) - (Table10[[#This Row],[positions]] * 0.08)</f>
        <v>17.055799999999682</v>
      </c>
      <c r="B34" s="2" t="s">
        <v>23</v>
      </c>
      <c r="C34" s="2">
        <v>744</v>
      </c>
      <c r="D34" s="2" t="s">
        <v>34</v>
      </c>
      <c r="E34" s="2">
        <v>0.15</v>
      </c>
      <c r="F34" s="2">
        <v>0.03</v>
      </c>
      <c r="G34" s="2" t="b">
        <v>0</v>
      </c>
      <c r="H34" s="2">
        <v>11</v>
      </c>
      <c r="I34" s="2">
        <v>1.6699999999999701E-2</v>
      </c>
      <c r="J34" s="2">
        <v>-8.0000000000013405E-4</v>
      </c>
      <c r="K34" s="2">
        <v>0.36363636363636398</v>
      </c>
      <c r="L34" s="2">
        <v>0.63636363636363602</v>
      </c>
      <c r="M34" s="2">
        <v>1.5181818181817901E-3</v>
      </c>
      <c r="N34" s="2">
        <v>5.3870967741934605E-4</v>
      </c>
      <c r="O34" s="2">
        <v>0.35483870967741898</v>
      </c>
      <c r="P34" s="2">
        <v>0.6</v>
      </c>
      <c r="Q34" s="2">
        <v>3577</v>
      </c>
    </row>
    <row r="35" spans="1:17" x14ac:dyDescent="0.25">
      <c r="A35" s="2">
        <f>(Table10[[#This Row],[profit]] * 1.074 * 1000) - (Table10[[#This Row],[positions]] * 0.08)</f>
        <v>16.518800000000219</v>
      </c>
      <c r="B35" s="2" t="s">
        <v>23</v>
      </c>
      <c r="C35" s="2">
        <v>744</v>
      </c>
      <c r="D35" s="2" t="s">
        <v>34</v>
      </c>
      <c r="E35" s="2">
        <v>0.18</v>
      </c>
      <c r="F35" s="2">
        <v>0</v>
      </c>
      <c r="G35" s="2" t="b">
        <v>0</v>
      </c>
      <c r="H35" s="2">
        <v>11</v>
      </c>
      <c r="I35" s="2">
        <v>1.62000000000002E-2</v>
      </c>
      <c r="J35" s="2">
        <v>-2.9999999999996701E-4</v>
      </c>
      <c r="K35" s="2">
        <v>0.18181818181818199</v>
      </c>
      <c r="L35" s="2">
        <v>0.54545454545454497</v>
      </c>
      <c r="M35" s="2">
        <v>1.47272727272729E-3</v>
      </c>
      <c r="N35" s="2">
        <v>5.2258064516129703E-4</v>
      </c>
      <c r="O35" s="2">
        <v>0.35483870967741898</v>
      </c>
      <c r="P35" s="2">
        <v>0.6</v>
      </c>
      <c r="Q35" s="2">
        <v>3300</v>
      </c>
    </row>
    <row r="36" spans="1:17" x14ac:dyDescent="0.25">
      <c r="A36" s="2">
        <f>(Table10[[#This Row],[profit]] * 1.074 * 1000) - (Table10[[#This Row],[positions]] * 0.08)</f>
        <v>16.246999999999787</v>
      </c>
      <c r="B36" s="2" t="s">
        <v>23</v>
      </c>
      <c r="C36" s="2">
        <v>744</v>
      </c>
      <c r="D36" s="2" t="s">
        <v>34</v>
      </c>
      <c r="E36" s="2">
        <v>0.22</v>
      </c>
      <c r="F36" s="2">
        <v>0.06</v>
      </c>
      <c r="G36" s="2" t="b">
        <v>0</v>
      </c>
      <c r="H36" s="2">
        <v>5</v>
      </c>
      <c r="I36" s="2">
        <v>1.54999999999998E-2</v>
      </c>
      <c r="J36" s="2">
        <v>-2.0999999999999899E-3</v>
      </c>
      <c r="K36" s="2">
        <v>0.2</v>
      </c>
      <c r="L36" s="2">
        <v>0.6</v>
      </c>
      <c r="M36" s="2">
        <v>3.09999999999997E-3</v>
      </c>
      <c r="N36" s="2">
        <v>4.9999999999999502E-4</v>
      </c>
      <c r="O36" s="2">
        <v>0.16129032258064499</v>
      </c>
      <c r="P36" s="2">
        <v>0.66666666666666696</v>
      </c>
      <c r="Q36" s="2">
        <v>6712</v>
      </c>
    </row>
    <row r="37" spans="1:17" x14ac:dyDescent="0.25">
      <c r="A37" s="2">
        <f>(Table10[[#This Row],[profit]] * 1.074 * 1000) - (Table10[[#This Row],[positions]] * 0.08)</f>
        <v>16.004800000000106</v>
      </c>
      <c r="B37" s="2" t="s">
        <v>23</v>
      </c>
      <c r="C37" s="2">
        <v>744</v>
      </c>
      <c r="D37" s="2" t="s">
        <v>34</v>
      </c>
      <c r="E37" s="2">
        <v>0.21</v>
      </c>
      <c r="F37" s="2">
        <v>0.13</v>
      </c>
      <c r="G37" s="2" t="b">
        <v>0</v>
      </c>
      <c r="H37" s="2">
        <v>4</v>
      </c>
      <c r="I37" s="2">
        <v>1.5200000000000101E-2</v>
      </c>
      <c r="J37" s="2">
        <v>0</v>
      </c>
      <c r="K37" s="2">
        <v>0.25</v>
      </c>
      <c r="L37" s="2">
        <v>0.5</v>
      </c>
      <c r="M37" s="2">
        <v>3.8000000000000299E-3</v>
      </c>
      <c r="N37" s="2">
        <v>4.9032258064516505E-4</v>
      </c>
      <c r="O37" s="2">
        <v>0.12903225806451599</v>
      </c>
      <c r="P37" s="2">
        <v>0.66666666666666696</v>
      </c>
      <c r="Q37" s="2">
        <v>9999</v>
      </c>
    </row>
    <row r="38" spans="1:17" x14ac:dyDescent="0.25">
      <c r="A38" s="2">
        <f>(Table10[[#This Row],[profit]] * 1.074 * 1000) - (Table10[[#This Row],[positions]] * 0.08)</f>
        <v>15.897399999999891</v>
      </c>
      <c r="B38" s="2" t="s">
        <v>23</v>
      </c>
      <c r="C38" s="2">
        <v>744</v>
      </c>
      <c r="D38" s="2" t="s">
        <v>34</v>
      </c>
      <c r="E38" s="2">
        <v>0.32</v>
      </c>
      <c r="F38" s="2">
        <v>0.02</v>
      </c>
      <c r="G38" s="2" t="b">
        <v>0</v>
      </c>
      <c r="H38" s="2">
        <v>4</v>
      </c>
      <c r="I38" s="2">
        <v>1.50999999999999E-2</v>
      </c>
      <c r="J38" s="2">
        <v>0</v>
      </c>
      <c r="K38" s="2">
        <v>0.25</v>
      </c>
      <c r="L38" s="2">
        <v>0.75</v>
      </c>
      <c r="M38" s="2">
        <v>3.7749999999999698E-3</v>
      </c>
      <c r="N38" s="2">
        <v>4.8709677419354501E-4</v>
      </c>
      <c r="O38" s="2">
        <v>0.12903225806451599</v>
      </c>
      <c r="P38" s="2">
        <v>0.66666666666666696</v>
      </c>
      <c r="Q38" s="2">
        <v>6843</v>
      </c>
    </row>
    <row r="39" spans="1:17" x14ac:dyDescent="0.25">
      <c r="A39" s="2">
        <f>(Table10[[#This Row],[profit]] * 1.074 * 1000) - (Table10[[#This Row],[positions]] * 0.08)</f>
        <v>15.897399999999891</v>
      </c>
      <c r="B39" s="2" t="s">
        <v>23</v>
      </c>
      <c r="C39" s="2">
        <v>744</v>
      </c>
      <c r="D39" s="2" t="s">
        <v>34</v>
      </c>
      <c r="E39" s="2">
        <v>0.27</v>
      </c>
      <c r="F39" s="2">
        <v>0.15</v>
      </c>
      <c r="G39" s="2" t="b">
        <v>0</v>
      </c>
      <c r="H39" s="2">
        <v>4</v>
      </c>
      <c r="I39" s="2">
        <v>1.50999999999999E-2</v>
      </c>
      <c r="J39" s="2">
        <v>0</v>
      </c>
      <c r="K39" s="2">
        <v>0.25</v>
      </c>
      <c r="L39" s="2">
        <v>0.5</v>
      </c>
      <c r="M39" s="2">
        <v>3.7749999999999698E-3</v>
      </c>
      <c r="N39" s="2">
        <v>4.8709677419354501E-4</v>
      </c>
      <c r="O39" s="2">
        <v>0.12903225806451599</v>
      </c>
      <c r="P39" s="2">
        <v>0.66666666666666696</v>
      </c>
      <c r="Q39" s="2">
        <v>9930</v>
      </c>
    </row>
    <row r="40" spans="1:17" x14ac:dyDescent="0.25">
      <c r="A40" s="2">
        <f>(Table10[[#This Row],[profit]] * 1.074 * 1000) - (Table10[[#This Row],[positions]] * 0.08)</f>
        <v>15.789999999999896</v>
      </c>
      <c r="B40" s="2" t="s">
        <v>23</v>
      </c>
      <c r="C40" s="2">
        <v>744</v>
      </c>
      <c r="D40" s="2" t="s">
        <v>34</v>
      </c>
      <c r="E40" s="2">
        <v>0.22</v>
      </c>
      <c r="F40" s="2">
        <v>0.14000000000000001</v>
      </c>
      <c r="G40" s="2" t="b">
        <v>0</v>
      </c>
      <c r="H40" s="2">
        <v>4</v>
      </c>
      <c r="I40" s="2">
        <v>1.4999999999999901E-2</v>
      </c>
      <c r="J40" s="2">
        <v>0</v>
      </c>
      <c r="K40" s="2">
        <v>0.25</v>
      </c>
      <c r="L40" s="2">
        <v>0.5</v>
      </c>
      <c r="M40" s="2">
        <v>3.7499999999999799E-3</v>
      </c>
      <c r="N40" s="2">
        <v>4.8387096774193201E-4</v>
      </c>
      <c r="O40" s="2">
        <v>0.12903225806451599</v>
      </c>
      <c r="P40" s="2">
        <v>0.66666666666666696</v>
      </c>
      <c r="Q40" s="2">
        <v>9944</v>
      </c>
    </row>
    <row r="41" spans="1:17" x14ac:dyDescent="0.25">
      <c r="A41" s="2">
        <f>(Table10[[#This Row],[profit]] * 1.074 * 1000) - (Table10[[#This Row],[positions]] * 0.08)</f>
        <v>15.789999999999896</v>
      </c>
      <c r="B41" s="2" t="s">
        <v>23</v>
      </c>
      <c r="C41" s="2">
        <v>744</v>
      </c>
      <c r="D41" s="2" t="s">
        <v>34</v>
      </c>
      <c r="E41" s="2">
        <v>0.22</v>
      </c>
      <c r="F41" s="2">
        <v>0.14000000000000001</v>
      </c>
      <c r="G41" s="2" t="b">
        <v>0</v>
      </c>
      <c r="H41" s="2">
        <v>4</v>
      </c>
      <c r="I41" s="2">
        <v>1.4999999999999901E-2</v>
      </c>
      <c r="J41" s="2">
        <v>0</v>
      </c>
      <c r="K41" s="2">
        <v>0.25</v>
      </c>
      <c r="L41" s="2">
        <v>0.5</v>
      </c>
      <c r="M41" s="2">
        <v>3.7499999999999799E-3</v>
      </c>
      <c r="N41" s="2">
        <v>4.8387096774193201E-4</v>
      </c>
      <c r="O41" s="2">
        <v>0.12903225806451599</v>
      </c>
      <c r="P41" s="2">
        <v>0.66666666666666696</v>
      </c>
      <c r="Q41" s="2">
        <v>9944</v>
      </c>
    </row>
    <row r="42" spans="1:17" x14ac:dyDescent="0.25">
      <c r="A42" s="2">
        <f>(Table10[[#This Row],[profit]] * 1.074 * 1000) - (Table10[[#This Row],[positions]] * 0.08)</f>
        <v>15.577400000000107</v>
      </c>
      <c r="B42" s="2" t="s">
        <v>23</v>
      </c>
      <c r="C42" s="2">
        <v>744</v>
      </c>
      <c r="D42" s="2" t="s">
        <v>34</v>
      </c>
      <c r="E42" s="2">
        <v>0.16</v>
      </c>
      <c r="F42" s="2">
        <v>0.08</v>
      </c>
      <c r="G42" s="2" t="b">
        <v>0</v>
      </c>
      <c r="H42" s="2">
        <v>8</v>
      </c>
      <c r="I42" s="2">
        <v>1.5100000000000099E-2</v>
      </c>
      <c r="J42" s="2">
        <v>-1.8000000000000199E-3</v>
      </c>
      <c r="K42" s="2">
        <v>0.375</v>
      </c>
      <c r="L42" s="2">
        <v>0.5</v>
      </c>
      <c r="M42" s="2">
        <v>1.88750000000001E-3</v>
      </c>
      <c r="N42" s="2">
        <v>4.87096774193552E-4</v>
      </c>
      <c r="O42" s="2">
        <v>0.25806451612903197</v>
      </c>
      <c r="P42" s="2">
        <v>0.6</v>
      </c>
      <c r="Q42" s="2">
        <v>5116</v>
      </c>
    </row>
    <row r="43" spans="1:17" x14ac:dyDescent="0.25">
      <c r="A43" s="2">
        <f>(Table10[[#This Row],[profit]] * 1.074 * 1000) - (Table10[[#This Row],[positions]] * 0.08)</f>
        <v>15.145600000000217</v>
      </c>
      <c r="B43" s="2" t="s">
        <v>23</v>
      </c>
      <c r="C43" s="2">
        <v>744</v>
      </c>
      <c r="D43" s="2" t="s">
        <v>34</v>
      </c>
      <c r="E43" s="2">
        <v>0.21</v>
      </c>
      <c r="F43" s="2">
        <v>0.12</v>
      </c>
      <c r="G43" s="2" t="b">
        <v>0</v>
      </c>
      <c r="H43" s="2">
        <v>4</v>
      </c>
      <c r="I43" s="2">
        <v>1.4400000000000201E-2</v>
      </c>
      <c r="J43" s="2">
        <v>0</v>
      </c>
      <c r="K43" s="2">
        <v>0.25</v>
      </c>
      <c r="L43" s="2">
        <v>0.5</v>
      </c>
      <c r="M43" s="2">
        <v>3.6000000000000502E-3</v>
      </c>
      <c r="N43" s="2">
        <v>4.6451612903226398E-4</v>
      </c>
      <c r="O43" s="2">
        <v>0.12903225806451599</v>
      </c>
      <c r="P43" s="2">
        <v>0.66666666666666696</v>
      </c>
      <c r="Q43" s="2">
        <v>9952</v>
      </c>
    </row>
    <row r="44" spans="1:17" x14ac:dyDescent="0.25">
      <c r="A44" s="2">
        <f>(Table10[[#This Row],[profit]] * 1.074 * 1000) - (Table10[[#This Row],[positions]] * 0.08)</f>
        <v>14.743400000000001</v>
      </c>
      <c r="B44" s="2" t="s">
        <v>23</v>
      </c>
      <c r="C44" s="2">
        <v>744</v>
      </c>
      <c r="D44" s="2" t="s">
        <v>34</v>
      </c>
      <c r="E44" s="2">
        <v>0.28000000000000003</v>
      </c>
      <c r="F44" s="2">
        <v>0.02</v>
      </c>
      <c r="G44" s="2" t="b">
        <v>0</v>
      </c>
      <c r="H44" s="2">
        <v>5</v>
      </c>
      <c r="I44" s="2">
        <v>1.41E-2</v>
      </c>
      <c r="J44" s="2">
        <v>0</v>
      </c>
      <c r="K44" s="2">
        <v>0.2</v>
      </c>
      <c r="L44" s="2">
        <v>0.6</v>
      </c>
      <c r="M44" s="2">
        <v>2.82E-3</v>
      </c>
      <c r="N44" s="2">
        <v>4.5483870967741899E-4</v>
      </c>
      <c r="O44" s="2">
        <v>0.16129032258064499</v>
      </c>
      <c r="P44" s="2">
        <v>0.5</v>
      </c>
      <c r="Q44" s="2">
        <v>5590</v>
      </c>
    </row>
    <row r="45" spans="1:17" x14ac:dyDescent="0.25">
      <c r="A45" s="2">
        <f>(Table10[[#This Row],[profit]] * 1.074 * 1000) - (Table10[[#This Row],[positions]] * 0.08)</f>
        <v>13.461200000000538</v>
      </c>
      <c r="B45" s="2" t="s">
        <v>23</v>
      </c>
      <c r="C45" s="2">
        <v>744</v>
      </c>
      <c r="D45" s="2" t="s">
        <v>34</v>
      </c>
      <c r="E45" s="2">
        <v>0.1</v>
      </c>
      <c r="F45" s="2">
        <v>0.03</v>
      </c>
      <c r="G45" s="2" t="b">
        <v>0</v>
      </c>
      <c r="H45" s="2">
        <v>17</v>
      </c>
      <c r="I45" s="2">
        <v>1.3800000000000499E-2</v>
      </c>
      <c r="J45" s="2">
        <v>-1.90000000000001E-3</v>
      </c>
      <c r="K45" s="2">
        <v>0.41176470588235298</v>
      </c>
      <c r="L45" s="2">
        <v>0.52941176470588203</v>
      </c>
      <c r="M45" s="2">
        <v>8.1176470588238095E-4</v>
      </c>
      <c r="N45" s="2">
        <v>4.45161290322596E-4</v>
      </c>
      <c r="O45" s="2">
        <v>0.54838709677419395</v>
      </c>
      <c r="P45" s="2">
        <v>0.8</v>
      </c>
      <c r="Q45" s="2">
        <v>2408</v>
      </c>
    </row>
    <row r="46" spans="1:17" x14ac:dyDescent="0.25">
      <c r="A46" s="2">
        <f>(Table10[[#This Row],[profit]] * 1.074 * 1000) - (Table10[[#This Row],[positions]] * 0.08)</f>
        <v>13.461200000000538</v>
      </c>
      <c r="B46" s="2" t="s">
        <v>23</v>
      </c>
      <c r="C46" s="2">
        <v>744</v>
      </c>
      <c r="D46" s="2" t="s">
        <v>34</v>
      </c>
      <c r="E46" s="2">
        <v>0.1</v>
      </c>
      <c r="F46" s="2">
        <v>0.03</v>
      </c>
      <c r="G46" s="2" t="b">
        <v>0</v>
      </c>
      <c r="H46" s="2">
        <v>17</v>
      </c>
      <c r="I46" s="2">
        <v>1.3800000000000499E-2</v>
      </c>
      <c r="J46" s="2">
        <v>-1.90000000000001E-3</v>
      </c>
      <c r="K46" s="2">
        <v>0.41176470588235298</v>
      </c>
      <c r="L46" s="2">
        <v>0.52941176470588203</v>
      </c>
      <c r="M46" s="2">
        <v>8.1176470588238095E-4</v>
      </c>
      <c r="N46" s="2">
        <v>4.45161290322596E-4</v>
      </c>
      <c r="O46" s="2">
        <v>0.54838709677419395</v>
      </c>
      <c r="P46" s="2">
        <v>0.8</v>
      </c>
      <c r="Q46" s="2">
        <v>2408</v>
      </c>
    </row>
    <row r="47" spans="1:17" x14ac:dyDescent="0.25">
      <c r="A47" s="2">
        <f>(Table10[[#This Row],[profit]] * 1.074 * 1000) - (Table10[[#This Row],[positions]] * 0.08)</f>
        <v>12.138400000000107</v>
      </c>
      <c r="B47" s="2" t="s">
        <v>23</v>
      </c>
      <c r="C47" s="2">
        <v>744</v>
      </c>
      <c r="D47" s="2" t="s">
        <v>34</v>
      </c>
      <c r="E47" s="2">
        <v>0.22</v>
      </c>
      <c r="F47" s="2">
        <v>0.12</v>
      </c>
      <c r="G47" s="2" t="b">
        <v>0</v>
      </c>
      <c r="H47" s="2">
        <v>4</v>
      </c>
      <c r="I47" s="2">
        <v>1.16000000000001E-2</v>
      </c>
      <c r="J47" s="2">
        <v>0</v>
      </c>
      <c r="K47" s="2">
        <v>0.25</v>
      </c>
      <c r="L47" s="2">
        <v>0.5</v>
      </c>
      <c r="M47" s="2">
        <v>2.9000000000000102E-3</v>
      </c>
      <c r="N47" s="2">
        <v>3.7419354838709901E-4</v>
      </c>
      <c r="O47" s="2">
        <v>0.12903225806451599</v>
      </c>
      <c r="P47" s="2">
        <v>0.66666666666666696</v>
      </c>
      <c r="Q47" s="2">
        <v>9818</v>
      </c>
    </row>
    <row r="48" spans="1:17" x14ac:dyDescent="0.25">
      <c r="A48" s="2">
        <f>(Table10[[#This Row],[profit]] * 1.074 * 1000) - (Table10[[#This Row],[positions]] * 0.08)</f>
        <v>14.305399999999466</v>
      </c>
      <c r="B48" s="2" t="s">
        <v>23</v>
      </c>
      <c r="C48" s="2">
        <v>744</v>
      </c>
      <c r="D48" s="2" t="s">
        <v>34</v>
      </c>
      <c r="E48" s="2">
        <v>0.25</v>
      </c>
      <c r="F48" s="2">
        <v>0.3</v>
      </c>
      <c r="G48" s="2" t="b">
        <v>0</v>
      </c>
      <c r="H48" s="2">
        <v>185</v>
      </c>
      <c r="I48" s="2">
        <v>2.7099999999999499E-2</v>
      </c>
      <c r="J48" s="2">
        <v>-2.5100000000000601E-2</v>
      </c>
      <c r="K48" s="2">
        <v>0.99459459459459498</v>
      </c>
      <c r="L48" s="2">
        <v>1.62162162162162E-2</v>
      </c>
      <c r="M48" s="2">
        <v>1.46486486486484E-4</v>
      </c>
      <c r="N48" s="2">
        <v>8.7419354838707902E-4</v>
      </c>
      <c r="O48" s="2">
        <v>5.9677419354838701</v>
      </c>
      <c r="P48" s="2">
        <v>0.5</v>
      </c>
      <c r="Q48" s="2">
        <v>290</v>
      </c>
    </row>
    <row r="49" spans="1:17" x14ac:dyDescent="0.25">
      <c r="A49" s="2">
        <f>(Table10[[#This Row],[profit]] * 1.074 * 1000) - (Table10[[#This Row],[positions]] * 0.08)</f>
        <v>14.090599999999466</v>
      </c>
      <c r="B49" s="2" t="s">
        <v>23</v>
      </c>
      <c r="C49" s="2">
        <v>744</v>
      </c>
      <c r="D49" s="2" t="s">
        <v>34</v>
      </c>
      <c r="E49" s="2">
        <v>0.26</v>
      </c>
      <c r="F49" s="2">
        <v>0.28000000000000003</v>
      </c>
      <c r="G49" s="2" t="b">
        <v>0</v>
      </c>
      <c r="H49" s="2">
        <v>185</v>
      </c>
      <c r="I49" s="2">
        <v>2.6899999999999501E-2</v>
      </c>
      <c r="J49" s="2">
        <v>-2.5300000000000499E-2</v>
      </c>
      <c r="K49" s="2">
        <v>0.99459459459459498</v>
      </c>
      <c r="L49" s="2">
        <v>1.62162162162162E-2</v>
      </c>
      <c r="M49" s="2">
        <v>1.4540540540540299E-4</v>
      </c>
      <c r="N49" s="2">
        <v>8.6774193548385401E-4</v>
      </c>
      <c r="O49" s="2">
        <v>5.9677419354838701</v>
      </c>
      <c r="P49" s="2">
        <v>0.5</v>
      </c>
      <c r="Q49" s="2">
        <v>290</v>
      </c>
    </row>
    <row r="50" spans="1:17" x14ac:dyDescent="0.25">
      <c r="A50" s="2">
        <f>(Table10[[#This Row],[profit]] * 1.074 * 1000) - (Table10[[#This Row],[positions]] * 0.08)</f>
        <v>14.090599999999466</v>
      </c>
      <c r="B50" s="2" t="s">
        <v>23</v>
      </c>
      <c r="C50" s="2">
        <v>744</v>
      </c>
      <c r="D50" s="2" t="s">
        <v>34</v>
      </c>
      <c r="E50" s="2">
        <v>0.27</v>
      </c>
      <c r="F50" s="2">
        <v>0.3</v>
      </c>
      <c r="G50" s="2" t="b">
        <v>0</v>
      </c>
      <c r="H50" s="2">
        <v>185</v>
      </c>
      <c r="I50" s="2">
        <v>2.6899999999999501E-2</v>
      </c>
      <c r="J50" s="2">
        <v>-2.5300000000000499E-2</v>
      </c>
      <c r="K50" s="2">
        <v>0.99459459459459498</v>
      </c>
      <c r="L50" s="2">
        <v>1.62162162162162E-2</v>
      </c>
      <c r="M50" s="2">
        <v>1.4540540540540299E-4</v>
      </c>
      <c r="N50" s="2">
        <v>8.6774193548385401E-4</v>
      </c>
      <c r="O50" s="2">
        <v>5.9677419354838701</v>
      </c>
      <c r="P50" s="2">
        <v>0.5</v>
      </c>
      <c r="Q50" s="2">
        <v>290</v>
      </c>
    </row>
    <row r="51" spans="1:17" x14ac:dyDescent="0.25">
      <c r="A51" s="2">
        <f>(Table10[[#This Row],[profit]] * 1.074 * 1000) - (Table10[[#This Row],[positions]] * 0.08)</f>
        <v>14.090599999999466</v>
      </c>
      <c r="B51" s="2" t="s">
        <v>23</v>
      </c>
      <c r="C51" s="2">
        <v>744</v>
      </c>
      <c r="D51" s="2" t="s">
        <v>34</v>
      </c>
      <c r="E51" s="2">
        <v>0.2</v>
      </c>
      <c r="F51" s="2">
        <v>0.28000000000000003</v>
      </c>
      <c r="G51" s="2" t="b">
        <v>0</v>
      </c>
      <c r="H51" s="2">
        <v>185</v>
      </c>
      <c r="I51" s="2">
        <v>2.6899999999999501E-2</v>
      </c>
      <c r="J51" s="2">
        <v>-2.5300000000000499E-2</v>
      </c>
      <c r="K51" s="2">
        <v>0.99459459459459498</v>
      </c>
      <c r="L51" s="2">
        <v>1.62162162162162E-2</v>
      </c>
      <c r="M51" s="2">
        <v>1.4540540540540299E-4</v>
      </c>
      <c r="N51" s="2">
        <v>8.6774193548385401E-4</v>
      </c>
      <c r="O51" s="2">
        <v>5.9677419354838701</v>
      </c>
      <c r="P51" s="2">
        <v>0.5</v>
      </c>
      <c r="Q51" s="2">
        <v>291</v>
      </c>
    </row>
    <row r="52" spans="1:17" x14ac:dyDescent="0.25">
      <c r="A52" s="2">
        <f>(Table10[[#This Row],[profit]] * 1.074 * 1000) - (Table10[[#This Row],[positions]] * 0.08)</f>
        <v>13.983199999999467</v>
      </c>
      <c r="B52" s="2" t="s">
        <v>23</v>
      </c>
      <c r="C52" s="2">
        <v>744</v>
      </c>
      <c r="D52" s="2" t="s">
        <v>34</v>
      </c>
      <c r="E52" s="2">
        <v>0.23</v>
      </c>
      <c r="F52" s="2">
        <v>0.28999999999999998</v>
      </c>
      <c r="G52" s="2" t="b">
        <v>0</v>
      </c>
      <c r="H52" s="2">
        <v>185</v>
      </c>
      <c r="I52" s="2">
        <v>2.6799999999999501E-2</v>
      </c>
      <c r="J52" s="2">
        <v>-2.5400000000000499E-2</v>
      </c>
      <c r="K52" s="2">
        <v>0.99459459459459498</v>
      </c>
      <c r="L52" s="2">
        <v>1.62162162162162E-2</v>
      </c>
      <c r="M52" s="2">
        <v>1.4486486486486199E-4</v>
      </c>
      <c r="N52" s="2">
        <v>8.6451612903224199E-4</v>
      </c>
      <c r="O52" s="2">
        <v>5.9677419354838701</v>
      </c>
      <c r="P52" s="2">
        <v>0.5</v>
      </c>
      <c r="Q52" s="2">
        <v>291</v>
      </c>
    </row>
    <row r="53" spans="1:17" x14ac:dyDescent="0.25">
      <c r="A53" s="2">
        <f>(Table10[[#This Row],[profit]] * 1.074 * 1000) - (Table10[[#This Row],[positions]] * 0.08)</f>
        <v>11.468800000000323</v>
      </c>
      <c r="B53" s="2" t="s">
        <v>23</v>
      </c>
      <c r="C53" s="2">
        <v>744</v>
      </c>
      <c r="D53" s="2" t="s">
        <v>34</v>
      </c>
      <c r="E53" s="2">
        <v>0.17</v>
      </c>
      <c r="F53" s="2">
        <v>0.1</v>
      </c>
      <c r="G53" s="2" t="b">
        <v>0</v>
      </c>
      <c r="H53" s="2">
        <v>7</v>
      </c>
      <c r="I53" s="2">
        <v>1.12000000000003E-2</v>
      </c>
      <c r="J53" s="2">
        <v>0</v>
      </c>
      <c r="K53" s="2">
        <v>0.42857142857142899</v>
      </c>
      <c r="L53" s="2">
        <v>0.57142857142857095</v>
      </c>
      <c r="M53" s="2">
        <v>1.6000000000000499E-3</v>
      </c>
      <c r="N53" s="2">
        <v>3.6129032258065599E-4</v>
      </c>
      <c r="O53" s="2">
        <v>0.225806451612903</v>
      </c>
      <c r="P53" s="2">
        <v>0.75</v>
      </c>
      <c r="Q53" s="2">
        <v>5950</v>
      </c>
    </row>
    <row r="54" spans="1:17" x14ac:dyDescent="0.25">
      <c r="A54" s="2">
        <f>(Table10[[#This Row],[profit]] * 1.074 * 1000) - (Table10[[#This Row],[positions]] * 0.08)</f>
        <v>9.2955999999996024</v>
      </c>
      <c r="B54" s="2" t="s">
        <v>23</v>
      </c>
      <c r="C54" s="2">
        <v>744</v>
      </c>
      <c r="D54" s="2" t="s">
        <v>34</v>
      </c>
      <c r="E54" s="2">
        <v>0.17</v>
      </c>
      <c r="F54" s="2">
        <v>0.03</v>
      </c>
      <c r="G54" s="2" t="b">
        <v>0</v>
      </c>
      <c r="H54" s="2">
        <v>10</v>
      </c>
      <c r="I54" s="2">
        <v>9.3999999999996291E-3</v>
      </c>
      <c r="J54" s="2">
        <v>-6.0000000000015596E-4</v>
      </c>
      <c r="K54" s="2">
        <v>0.3</v>
      </c>
      <c r="L54" s="2">
        <v>0.6</v>
      </c>
      <c r="M54" s="2">
        <v>9.39999999999963E-4</v>
      </c>
      <c r="N54" s="2">
        <v>3.0322580645160099E-4</v>
      </c>
      <c r="O54" s="2">
        <v>0.32258064516128998</v>
      </c>
      <c r="P54" s="2">
        <v>0.6</v>
      </c>
      <c r="Q54" s="2">
        <v>3784</v>
      </c>
    </row>
    <row r="55" spans="1:17" x14ac:dyDescent="0.25">
      <c r="A55" s="2">
        <f>(Table10[[#This Row],[profit]] * 1.074 * 1000) - (Table10[[#This Row],[positions]] * 0.08)</f>
        <v>9.1633999999995766</v>
      </c>
      <c r="B55" s="2" t="s">
        <v>23</v>
      </c>
      <c r="C55" s="2">
        <v>744</v>
      </c>
      <c r="D55" s="2" t="s">
        <v>34</v>
      </c>
      <c r="E55" s="2">
        <v>0.18</v>
      </c>
      <c r="F55" s="2">
        <v>0.27</v>
      </c>
      <c r="G55" s="2" t="b">
        <v>0</v>
      </c>
      <c r="H55" s="2">
        <v>209</v>
      </c>
      <c r="I55" s="2">
        <v>2.4099999999999601E-2</v>
      </c>
      <c r="J55" s="2">
        <v>-2.81000000000005E-2</v>
      </c>
      <c r="K55" s="2">
        <v>0.995215311004785</v>
      </c>
      <c r="L55" s="2">
        <v>9.5693779904306199E-3</v>
      </c>
      <c r="M55" s="2">
        <v>1.15311004784687E-4</v>
      </c>
      <c r="N55" s="2">
        <v>7.7741935483869597E-4</v>
      </c>
      <c r="O55" s="2">
        <v>6.7419354838709697</v>
      </c>
      <c r="P55" s="2">
        <v>0.5</v>
      </c>
      <c r="Q55" s="2">
        <v>255</v>
      </c>
    </row>
    <row r="56" spans="1:17" x14ac:dyDescent="0.25">
      <c r="A56" s="2">
        <f>(Table10[[#This Row],[profit]] * 1.074 * 1000) - (Table10[[#This Row],[positions]] * 0.08)</f>
        <v>6.2631999999996779</v>
      </c>
      <c r="B56" s="2" t="s">
        <v>23</v>
      </c>
      <c r="C56" s="2">
        <v>744</v>
      </c>
      <c r="D56" s="2" t="s">
        <v>34</v>
      </c>
      <c r="E56" s="2">
        <v>0.15</v>
      </c>
      <c r="F56" s="2">
        <v>0.12</v>
      </c>
      <c r="G56" s="2" t="b">
        <v>1</v>
      </c>
      <c r="H56" s="2">
        <v>13</v>
      </c>
      <c r="I56" s="2">
        <v>6.7999999999997004E-3</v>
      </c>
      <c r="J56" s="2">
        <v>-1.3400000000000099E-2</v>
      </c>
      <c r="K56" s="2">
        <v>0.76923076923076905</v>
      </c>
      <c r="L56" s="2">
        <v>0.30769230769230799</v>
      </c>
      <c r="M56" s="2">
        <v>5.230769230769E-4</v>
      </c>
      <c r="N56" s="2">
        <v>2.1935483870966799E-4</v>
      </c>
      <c r="O56" s="2">
        <v>0.41935483870967699</v>
      </c>
      <c r="P56" s="2">
        <v>0.5</v>
      </c>
      <c r="Q56" s="2">
        <v>3392</v>
      </c>
    </row>
    <row r="57" spans="1:17" x14ac:dyDescent="0.25">
      <c r="A57" s="2">
        <f>(Table10[[#This Row],[profit]] * 1.074 * 1000) - (Table10[[#This Row],[positions]] * 0.08)</f>
        <v>5.1847999999998597</v>
      </c>
      <c r="B57" s="2" t="s">
        <v>23</v>
      </c>
      <c r="C57" s="2">
        <v>744</v>
      </c>
      <c r="D57" s="2" t="s">
        <v>34</v>
      </c>
      <c r="E57" s="2">
        <v>0.25</v>
      </c>
      <c r="F57" s="2">
        <v>0.01</v>
      </c>
      <c r="G57" s="2" t="b">
        <v>0</v>
      </c>
      <c r="H57" s="2">
        <v>5</v>
      </c>
      <c r="I57" s="2">
        <v>5.1999999999998697E-3</v>
      </c>
      <c r="J57" s="2">
        <v>0</v>
      </c>
      <c r="K57" s="2">
        <v>0.2</v>
      </c>
      <c r="L57" s="2">
        <v>0.6</v>
      </c>
      <c r="M57" s="2">
        <v>1.03999999999997E-3</v>
      </c>
      <c r="N57" s="2">
        <v>1.67741935483867E-4</v>
      </c>
      <c r="O57" s="2">
        <v>0.16129032258064499</v>
      </c>
      <c r="P57" s="2">
        <v>0.5</v>
      </c>
      <c r="Q57" s="2">
        <v>5873</v>
      </c>
    </row>
    <row r="58" spans="1:17" x14ac:dyDescent="0.25">
      <c r="A58" s="2">
        <f>(Table10[[#This Row],[profit]] * 1.074 * 1000) - (Table10[[#This Row],[positions]] * 0.08)</f>
        <v>4.7595999999996028</v>
      </c>
      <c r="B58" s="2" t="s">
        <v>23</v>
      </c>
      <c r="C58" s="2">
        <v>744</v>
      </c>
      <c r="D58" s="2" t="s">
        <v>34</v>
      </c>
      <c r="E58" s="2">
        <v>0.13</v>
      </c>
      <c r="F58" s="2">
        <v>0.11</v>
      </c>
      <c r="G58" s="2" t="b">
        <v>1</v>
      </c>
      <c r="H58" s="2">
        <v>13</v>
      </c>
      <c r="I58" s="2">
        <v>5.3999999999996299E-3</v>
      </c>
      <c r="J58" s="2">
        <v>-1.3400000000000099E-2</v>
      </c>
      <c r="K58" s="2">
        <v>0.69230769230769196</v>
      </c>
      <c r="L58" s="2">
        <v>0.30769230769230799</v>
      </c>
      <c r="M58" s="2">
        <v>4.1538461538458702E-4</v>
      </c>
      <c r="N58" s="2">
        <v>1.7419354838708499E-4</v>
      </c>
      <c r="O58" s="2">
        <v>0.41935483870967699</v>
      </c>
      <c r="P58" s="2">
        <v>0.5</v>
      </c>
      <c r="Q58" s="2">
        <v>3399</v>
      </c>
    </row>
    <row r="59" spans="1:17" x14ac:dyDescent="0.25">
      <c r="A59" s="2">
        <f>(Table10[[#This Row],[profit]] * 1.074 * 1000) - (Table10[[#This Row],[positions]] * 0.08)</f>
        <v>4.085600000000194</v>
      </c>
      <c r="B59" s="2" t="s">
        <v>23</v>
      </c>
      <c r="C59" s="2">
        <v>744</v>
      </c>
      <c r="D59" s="2" t="s">
        <v>34</v>
      </c>
      <c r="E59" s="2">
        <v>0.14000000000000001</v>
      </c>
      <c r="F59" s="2">
        <v>0.1</v>
      </c>
      <c r="G59" s="2" t="b">
        <v>0</v>
      </c>
      <c r="H59" s="2">
        <v>8</v>
      </c>
      <c r="I59" s="2">
        <v>4.4000000000001798E-3</v>
      </c>
      <c r="J59" s="2">
        <v>0</v>
      </c>
      <c r="K59" s="2">
        <v>0.5</v>
      </c>
      <c r="L59" s="2">
        <v>0.5</v>
      </c>
      <c r="M59" s="2">
        <v>5.5000000000002302E-4</v>
      </c>
      <c r="N59" s="2">
        <v>1.4193548387097401E-4</v>
      </c>
      <c r="O59" s="2">
        <v>0.25806451612903197</v>
      </c>
      <c r="P59" s="2">
        <v>0.75</v>
      </c>
      <c r="Q59" s="2">
        <v>5482</v>
      </c>
    </row>
    <row r="60" spans="1:17" x14ac:dyDescent="0.25">
      <c r="A60" s="2">
        <f>(Table10[[#This Row],[profit]] * 1.074 * 1000) - (Table10[[#This Row],[positions]] * 0.08)</f>
        <v>2.9064000000002905</v>
      </c>
      <c r="B60" s="2" t="s">
        <v>23</v>
      </c>
      <c r="C60" s="2">
        <v>744</v>
      </c>
      <c r="D60" s="2" t="s">
        <v>34</v>
      </c>
      <c r="E60" s="2">
        <v>0.17</v>
      </c>
      <c r="F60" s="2">
        <v>0</v>
      </c>
      <c r="G60" s="2" t="b">
        <v>0</v>
      </c>
      <c r="H60" s="2">
        <v>12</v>
      </c>
      <c r="I60" s="2">
        <v>3.6000000000002701E-3</v>
      </c>
      <c r="J60" s="2">
        <v>-5.4999999999998401E-3</v>
      </c>
      <c r="K60" s="2">
        <v>0.25</v>
      </c>
      <c r="L60" s="2">
        <v>0.5</v>
      </c>
      <c r="M60" s="2">
        <v>3.0000000000002198E-4</v>
      </c>
      <c r="N60" s="2">
        <v>1.16129032258073E-4</v>
      </c>
      <c r="O60" s="2">
        <v>0.38709677419354799</v>
      </c>
      <c r="P60" s="2">
        <v>0.5</v>
      </c>
      <c r="Q60" s="2">
        <v>3038</v>
      </c>
    </row>
    <row r="61" spans="1:17" x14ac:dyDescent="0.25">
      <c r="A61" s="2">
        <f>(Table10[[#This Row],[profit]] * 1.074 * 1000) - (Table10[[#This Row],[positions]] * 0.08)</f>
        <v>-0.27360000000042817</v>
      </c>
      <c r="B61" s="2" t="s">
        <v>23</v>
      </c>
      <c r="C61" s="2">
        <v>744</v>
      </c>
      <c r="D61" s="2" t="s">
        <v>34</v>
      </c>
      <c r="E61" s="2">
        <v>0.14000000000000001</v>
      </c>
      <c r="F61" s="2">
        <v>0.3</v>
      </c>
      <c r="G61" s="2" t="b">
        <v>0</v>
      </c>
      <c r="H61" s="2">
        <v>186</v>
      </c>
      <c r="I61" s="2">
        <v>1.35999999999996E-2</v>
      </c>
      <c r="J61" s="2">
        <v>-3.8600000000000398E-2</v>
      </c>
      <c r="K61" s="2">
        <v>0.99462365591397905</v>
      </c>
      <c r="L61" s="2">
        <v>1.6129032258064498E-2</v>
      </c>
      <c r="M61" s="3">
        <v>7.3118279569890404E-5</v>
      </c>
      <c r="N61" s="2">
        <v>4.3870967741934199E-4</v>
      </c>
      <c r="O61" s="2">
        <v>6</v>
      </c>
      <c r="P61" s="2">
        <v>0</v>
      </c>
      <c r="Q61" s="2">
        <v>296</v>
      </c>
    </row>
    <row r="62" spans="1:17" x14ac:dyDescent="0.25">
      <c r="A62" s="2">
        <f>(Table10[[#This Row],[profit]] * 1.074 * 1000) - (Table10[[#This Row],[positions]] * 0.08)</f>
        <v>1.9340000000001112</v>
      </c>
      <c r="B62" s="2" t="s">
        <v>23</v>
      </c>
      <c r="C62" s="2">
        <v>744</v>
      </c>
      <c r="D62" s="2" t="s">
        <v>34</v>
      </c>
      <c r="E62" s="2">
        <v>0.2</v>
      </c>
      <c r="F62" s="2">
        <v>0.2</v>
      </c>
      <c r="G62" s="2" t="b">
        <v>0</v>
      </c>
      <c r="H62" s="2">
        <v>392</v>
      </c>
      <c r="I62" s="2">
        <v>3.10000000000001E-2</v>
      </c>
      <c r="J62" s="2">
        <v>-2.1199999999999899E-2</v>
      </c>
      <c r="K62" s="2">
        <v>0.99744897959183698</v>
      </c>
      <c r="L62" s="2">
        <v>2.5510204081632699E-3</v>
      </c>
      <c r="M62" s="3">
        <v>7.9081632653061595E-5</v>
      </c>
      <c r="N62" s="2">
        <v>1E-3</v>
      </c>
      <c r="O62" s="2">
        <v>12.6451612903226</v>
      </c>
      <c r="P62" s="2">
        <v>1</v>
      </c>
      <c r="Q62" s="2">
        <v>113</v>
      </c>
    </row>
    <row r="63" spans="1:17" x14ac:dyDescent="0.25">
      <c r="A63" s="2">
        <f>(Table10[[#This Row],[profit]] * 1.074 * 1000) - (Table10[[#This Row],[positions]] * 0.08)</f>
        <v>1.9340000000001112</v>
      </c>
      <c r="B63" s="2" t="s">
        <v>23</v>
      </c>
      <c r="C63" s="2">
        <v>744</v>
      </c>
      <c r="D63" s="2" t="s">
        <v>34</v>
      </c>
      <c r="E63" s="2">
        <v>0.2</v>
      </c>
      <c r="F63" s="2">
        <v>0.2</v>
      </c>
      <c r="G63" s="2" t="b">
        <v>0</v>
      </c>
      <c r="H63" s="2">
        <v>392</v>
      </c>
      <c r="I63" s="2">
        <v>3.10000000000001E-2</v>
      </c>
      <c r="J63" s="2">
        <v>-2.1199999999999899E-2</v>
      </c>
      <c r="K63" s="2">
        <v>0.99744897959183698</v>
      </c>
      <c r="L63" s="2">
        <v>2.5510204081632699E-3</v>
      </c>
      <c r="M63" s="3">
        <v>7.9081632653061595E-5</v>
      </c>
      <c r="N63" s="2">
        <v>1E-3</v>
      </c>
      <c r="O63" s="2">
        <v>12.6451612903226</v>
      </c>
      <c r="P63" s="2">
        <v>1</v>
      </c>
      <c r="Q63" s="2">
        <v>113</v>
      </c>
    </row>
    <row r="64" spans="1:17" x14ac:dyDescent="0.25">
      <c r="A64" s="2">
        <f>(Table10[[#This Row],[profit]] * 1.074 * 1000) - (Table10[[#This Row],[positions]] * 0.08)</f>
        <v>-1.6466000000003227</v>
      </c>
      <c r="B64" s="2" t="s">
        <v>23</v>
      </c>
      <c r="C64" s="2">
        <v>744</v>
      </c>
      <c r="D64" s="2" t="s">
        <v>34</v>
      </c>
      <c r="E64" s="2">
        <v>0.22</v>
      </c>
      <c r="F64" s="2">
        <v>0.25</v>
      </c>
      <c r="G64" s="2" t="b">
        <v>0</v>
      </c>
      <c r="H64" s="2">
        <v>277</v>
      </c>
      <c r="I64" s="2">
        <v>1.9099999999999701E-2</v>
      </c>
      <c r="J64" s="2">
        <v>-3.31000000000004E-2</v>
      </c>
      <c r="K64" s="2">
        <v>0.99638989169675096</v>
      </c>
      <c r="L64" s="2">
        <v>1.0830324909747301E-2</v>
      </c>
      <c r="M64" s="3">
        <v>6.8953068592056597E-5</v>
      </c>
      <c r="N64" s="2">
        <v>6.1612903225805396E-4</v>
      </c>
      <c r="O64" s="2">
        <v>8.9354838709677402</v>
      </c>
      <c r="P64" s="2">
        <v>0.5</v>
      </c>
      <c r="Q64" s="2">
        <v>192</v>
      </c>
    </row>
    <row r="65" spans="1:17" x14ac:dyDescent="0.25">
      <c r="A65" s="2">
        <f>(Table10[[#This Row],[profit]] * 1.074 * 1000) - (Table10[[#This Row],[positions]] * 0.08)</f>
        <v>-4.0326000000002136</v>
      </c>
      <c r="B65" s="2" t="s">
        <v>23</v>
      </c>
      <c r="C65" s="2">
        <v>744</v>
      </c>
      <c r="D65" s="2" t="s">
        <v>34</v>
      </c>
      <c r="E65" s="2">
        <v>0.11</v>
      </c>
      <c r="F65" s="2">
        <v>0.28000000000000003</v>
      </c>
      <c r="G65" s="2" t="b">
        <v>0</v>
      </c>
      <c r="H65" s="2">
        <v>186</v>
      </c>
      <c r="I65" s="2">
        <v>1.00999999999998E-2</v>
      </c>
      <c r="J65" s="2">
        <v>-4.21000000000002E-2</v>
      </c>
      <c r="K65" s="2">
        <v>0.99462365591397905</v>
      </c>
      <c r="L65" s="2">
        <v>1.6129032258064498E-2</v>
      </c>
      <c r="M65" s="3">
        <v>5.4301075268816002E-5</v>
      </c>
      <c r="N65" s="2">
        <v>3.25806451612896E-4</v>
      </c>
      <c r="O65" s="2">
        <v>6</v>
      </c>
      <c r="P65" s="2">
        <v>0</v>
      </c>
      <c r="Q65" s="2">
        <v>299</v>
      </c>
    </row>
    <row r="66" spans="1:17" x14ac:dyDescent="0.25">
      <c r="A66" s="2">
        <f>(Table10[[#This Row],[profit]] * 1.074 * 1000) - (Table10[[#This Row],[positions]] * 0.08)</f>
        <v>-7.5957999999996888</v>
      </c>
      <c r="B66" s="2" t="s">
        <v>23</v>
      </c>
      <c r="C66" s="2">
        <v>744</v>
      </c>
      <c r="D66" s="2" t="s">
        <v>34</v>
      </c>
      <c r="E66" s="2">
        <v>0.23</v>
      </c>
      <c r="F66" s="2">
        <v>0.01</v>
      </c>
      <c r="G66" s="2" t="b">
        <v>1</v>
      </c>
      <c r="H66" s="2">
        <v>5</v>
      </c>
      <c r="I66" s="2">
        <v>-6.6999999999997097E-3</v>
      </c>
      <c r="J66" s="2">
        <v>-1.52999999999999E-2</v>
      </c>
      <c r="K66" s="2">
        <v>0.8</v>
      </c>
      <c r="L66" s="2">
        <v>0.4</v>
      </c>
      <c r="M66" s="2">
        <v>-1.33999999999994E-3</v>
      </c>
      <c r="N66" s="2">
        <v>-2.16129032258055E-4</v>
      </c>
      <c r="O66" s="2">
        <v>0.16129032258064499</v>
      </c>
      <c r="P66" s="2">
        <v>0.5</v>
      </c>
      <c r="Q66" s="2">
        <v>5884</v>
      </c>
    </row>
    <row r="67" spans="1:17" x14ac:dyDescent="0.25">
      <c r="A67" s="2">
        <f>(Table10[[#This Row],[profit]] * 1.074 * 1000) - (Table10[[#This Row],[positions]] * 0.08)</f>
        <v>-7.8105999999996563</v>
      </c>
      <c r="B67" s="2" t="s">
        <v>23</v>
      </c>
      <c r="C67" s="2">
        <v>744</v>
      </c>
      <c r="D67" s="2" t="s">
        <v>34</v>
      </c>
      <c r="E67" s="2">
        <v>0.27</v>
      </c>
      <c r="F67" s="2">
        <v>0</v>
      </c>
      <c r="G67" s="2" t="b">
        <v>1</v>
      </c>
      <c r="H67" s="2">
        <v>5</v>
      </c>
      <c r="I67" s="2">
        <v>-6.8999999999996798E-3</v>
      </c>
      <c r="J67" s="2">
        <v>-1.55999999999998E-2</v>
      </c>
      <c r="K67" s="2">
        <v>0.8</v>
      </c>
      <c r="L67" s="2">
        <v>0.4</v>
      </c>
      <c r="M67" s="2">
        <v>-1.3799999999999401E-3</v>
      </c>
      <c r="N67" s="2">
        <v>-2.2258064516128E-4</v>
      </c>
      <c r="O67" s="2">
        <v>0.16129032258064499</v>
      </c>
      <c r="P67" s="2">
        <v>0.5</v>
      </c>
      <c r="Q67" s="2">
        <v>5870</v>
      </c>
    </row>
    <row r="68" spans="1:17" x14ac:dyDescent="0.25">
      <c r="A68" s="2">
        <f>(Table10[[#This Row],[profit]] * 1.074 * 1000) - (Table10[[#This Row],[positions]] * 0.08)</f>
        <v>-9.4034000000002145</v>
      </c>
      <c r="B68" s="2" t="s">
        <v>23</v>
      </c>
      <c r="C68" s="2">
        <v>744</v>
      </c>
      <c r="D68" s="2" t="s">
        <v>34</v>
      </c>
      <c r="E68" s="2">
        <v>0.18</v>
      </c>
      <c r="F68" s="2">
        <v>0.22</v>
      </c>
      <c r="G68" s="2" t="b">
        <v>0</v>
      </c>
      <c r="H68" s="2">
        <v>331</v>
      </c>
      <c r="I68" s="2">
        <v>1.58999999999998E-2</v>
      </c>
      <c r="J68" s="2">
        <v>-3.63000000000002E-2</v>
      </c>
      <c r="K68" s="2">
        <v>0.99697885196374603</v>
      </c>
      <c r="L68" s="2">
        <v>9.0634441087613302E-3</v>
      </c>
      <c r="M68" s="3">
        <v>4.8036253776434497E-5</v>
      </c>
      <c r="N68" s="2">
        <v>5.1290322580644504E-4</v>
      </c>
      <c r="O68" s="2">
        <v>10.677419354838699</v>
      </c>
      <c r="P68" s="2">
        <v>0.5</v>
      </c>
      <c r="Q68" s="2">
        <v>161</v>
      </c>
    </row>
    <row r="69" spans="1:17" x14ac:dyDescent="0.25">
      <c r="A69" s="2">
        <f>(Table10[[#This Row],[profit]] * 1.074 * 1000) - (Table10[[#This Row],[positions]] * 0.08)</f>
        <v>-15.355999999999788</v>
      </c>
      <c r="B69" s="2" t="s">
        <v>23</v>
      </c>
      <c r="C69" s="2">
        <v>744</v>
      </c>
      <c r="D69" s="2" t="s">
        <v>34</v>
      </c>
      <c r="E69" s="2">
        <v>0.27</v>
      </c>
      <c r="F69" s="2">
        <v>0.13</v>
      </c>
      <c r="G69" s="2" t="b">
        <v>1</v>
      </c>
      <c r="H69" s="2">
        <v>4</v>
      </c>
      <c r="I69" s="2">
        <v>-1.3999999999999801E-2</v>
      </c>
      <c r="J69" s="2">
        <v>-1.4200000000000001E-2</v>
      </c>
      <c r="K69" s="2">
        <v>0.75</v>
      </c>
      <c r="L69" s="2">
        <v>0.5</v>
      </c>
      <c r="M69" s="2">
        <v>-3.4999999999999502E-3</v>
      </c>
      <c r="N69" s="2">
        <v>-4.5161290322579998E-4</v>
      </c>
      <c r="O69" s="2">
        <v>0.12903225806451599</v>
      </c>
      <c r="P69" s="2">
        <v>0.33333333333333298</v>
      </c>
      <c r="Q69" s="2">
        <v>9852</v>
      </c>
    </row>
    <row r="70" spans="1:17" x14ac:dyDescent="0.25">
      <c r="A70" s="2">
        <f>(Table10[[#This Row],[profit]] * 1.074 * 1000) - (Table10[[#This Row],[positions]] * 0.08)</f>
        <v>-18.765399999999676</v>
      </c>
      <c r="B70" s="2" t="s">
        <v>23</v>
      </c>
      <c r="C70" s="2">
        <v>744</v>
      </c>
      <c r="D70" s="2" t="s">
        <v>34</v>
      </c>
      <c r="E70" s="2">
        <v>0.22</v>
      </c>
      <c r="F70" s="2">
        <v>7.0000000000000007E-2</v>
      </c>
      <c r="G70" s="2" t="b">
        <v>1</v>
      </c>
      <c r="H70" s="2">
        <v>5</v>
      </c>
      <c r="I70" s="2">
        <v>-1.7099999999999699E-2</v>
      </c>
      <c r="J70" s="2">
        <v>-1.7299999999999899E-2</v>
      </c>
      <c r="K70" s="2">
        <v>0.8</v>
      </c>
      <c r="L70" s="2">
        <v>0.4</v>
      </c>
      <c r="M70" s="2">
        <v>-3.41999999999993E-3</v>
      </c>
      <c r="N70" s="2">
        <v>-5.5161290322579596E-4</v>
      </c>
      <c r="O70" s="2">
        <v>0.16129032258064499</v>
      </c>
      <c r="P70" s="2">
        <v>0.33333333333333298</v>
      </c>
      <c r="Q70" s="2">
        <v>6730</v>
      </c>
    </row>
    <row r="71" spans="1:17" x14ac:dyDescent="0.25">
      <c r="A71" s="2">
        <f>(Table10[[#This Row],[profit]] * 1.074 * 1000) - (Table10[[#This Row],[positions]] * 0.08)</f>
        <v>-18.765399999999676</v>
      </c>
      <c r="B71" s="2" t="s">
        <v>23</v>
      </c>
      <c r="C71" s="2">
        <v>744</v>
      </c>
      <c r="D71" s="2" t="s">
        <v>34</v>
      </c>
      <c r="E71" s="2">
        <v>0.23</v>
      </c>
      <c r="F71" s="2">
        <v>7.0000000000000007E-2</v>
      </c>
      <c r="G71" s="2" t="b">
        <v>1</v>
      </c>
      <c r="H71" s="2">
        <v>5</v>
      </c>
      <c r="I71" s="2">
        <v>-1.7099999999999699E-2</v>
      </c>
      <c r="J71" s="2">
        <v>-1.7299999999999899E-2</v>
      </c>
      <c r="K71" s="2">
        <v>0.8</v>
      </c>
      <c r="L71" s="2">
        <v>0.4</v>
      </c>
      <c r="M71" s="2">
        <v>-3.41999999999993E-3</v>
      </c>
      <c r="N71" s="2">
        <v>-5.5161290322579596E-4</v>
      </c>
      <c r="O71" s="2">
        <v>0.16129032258064499</v>
      </c>
      <c r="P71" s="2">
        <v>0.33333333333333298</v>
      </c>
      <c r="Q71" s="2">
        <v>6730</v>
      </c>
    </row>
    <row r="72" spans="1:17" x14ac:dyDescent="0.25">
      <c r="A72" s="2">
        <f>(Table10[[#This Row],[profit]] * 1.074 * 1000) - (Table10[[#This Row],[positions]] * 0.08)</f>
        <v>-18.98019999999957</v>
      </c>
      <c r="B72" s="2" t="s">
        <v>23</v>
      </c>
      <c r="C72" s="2">
        <v>744</v>
      </c>
      <c r="D72" s="2" t="s">
        <v>34</v>
      </c>
      <c r="E72" s="2">
        <v>0.25</v>
      </c>
      <c r="F72" s="2">
        <v>0.06</v>
      </c>
      <c r="G72" s="2" t="b">
        <v>1</v>
      </c>
      <c r="H72" s="2">
        <v>5</v>
      </c>
      <c r="I72" s="2">
        <v>-1.72999999999996E-2</v>
      </c>
      <c r="J72" s="2">
        <v>-1.74999999999998E-2</v>
      </c>
      <c r="K72" s="2">
        <v>0.8</v>
      </c>
      <c r="L72" s="2">
        <v>0.4</v>
      </c>
      <c r="M72" s="2">
        <v>-3.4599999999999301E-3</v>
      </c>
      <c r="N72" s="2">
        <v>-5.5806451612902097E-4</v>
      </c>
      <c r="O72" s="2">
        <v>0.16129032258064499</v>
      </c>
      <c r="P72" s="2">
        <v>0.33333333333333298</v>
      </c>
      <c r="Q72" s="2">
        <v>6702</v>
      </c>
    </row>
    <row r="73" spans="1:17" x14ac:dyDescent="0.25">
      <c r="A73" s="2">
        <f>(Table10[[#This Row],[profit]] * 1.074 * 1000) - (Table10[[#This Row],[positions]] * 0.08)</f>
        <v>-19.357199999999786</v>
      </c>
      <c r="B73" s="2" t="s">
        <v>23</v>
      </c>
      <c r="C73" s="2">
        <v>744</v>
      </c>
      <c r="D73" s="2" t="s">
        <v>34</v>
      </c>
      <c r="E73" s="2">
        <v>0.27</v>
      </c>
      <c r="F73" s="2">
        <v>0.22</v>
      </c>
      <c r="G73" s="2" t="b">
        <v>1</v>
      </c>
      <c r="H73" s="2">
        <v>3</v>
      </c>
      <c r="I73" s="2">
        <v>-1.7799999999999799E-2</v>
      </c>
      <c r="J73" s="2">
        <v>-1.7799999999999799E-2</v>
      </c>
      <c r="K73" s="2">
        <v>0.66666666666666696</v>
      </c>
      <c r="L73" s="2">
        <v>0.33333333333333298</v>
      </c>
      <c r="M73" s="2">
        <v>-5.9333333333332697E-3</v>
      </c>
      <c r="N73" s="2">
        <v>-5.7419354838709102E-4</v>
      </c>
      <c r="O73" s="2">
        <v>9.6774193548387094E-2</v>
      </c>
      <c r="P73" s="2">
        <v>0.33333333333333298</v>
      </c>
      <c r="Q73" s="2">
        <v>14862</v>
      </c>
    </row>
    <row r="74" spans="1:17" x14ac:dyDescent="0.25">
      <c r="A74" s="2">
        <f>(Table10[[#This Row],[profit]] * 1.074 * 1000) - (Table10[[#This Row],[positions]] * 0.08)</f>
        <v>-16.225600000000419</v>
      </c>
      <c r="B74" s="2" t="s">
        <v>23</v>
      </c>
      <c r="C74" s="2">
        <v>744</v>
      </c>
      <c r="D74" s="2" t="s">
        <v>34</v>
      </c>
      <c r="E74" s="2">
        <v>0.14000000000000001</v>
      </c>
      <c r="F74" s="2">
        <v>0.24</v>
      </c>
      <c r="G74" s="2" t="b">
        <v>0</v>
      </c>
      <c r="H74" s="2">
        <v>278</v>
      </c>
      <c r="I74" s="2">
        <v>5.5999999999996096E-3</v>
      </c>
      <c r="J74" s="2">
        <v>-4.6600000000000398E-2</v>
      </c>
      <c r="K74" s="2">
        <v>0.99640287769784197</v>
      </c>
      <c r="L74" s="2">
        <v>1.07913669064748E-2</v>
      </c>
      <c r="M74" s="3">
        <v>2.01438848920849E-5</v>
      </c>
      <c r="N74" s="2">
        <v>1.8064516129031E-4</v>
      </c>
      <c r="O74" s="2">
        <v>8.9677419354838701</v>
      </c>
      <c r="P74" s="2">
        <v>0</v>
      </c>
      <c r="Q74" s="2">
        <v>196</v>
      </c>
    </row>
    <row r="75" spans="1:17" x14ac:dyDescent="0.25">
      <c r="A75" s="2">
        <f>(Table10[[#This Row],[profit]] * 1.074 * 1000) - (Table10[[#This Row],[positions]] * 0.08)</f>
        <v>-16.225600000000419</v>
      </c>
      <c r="B75" s="2" t="s">
        <v>23</v>
      </c>
      <c r="C75" s="2">
        <v>744</v>
      </c>
      <c r="D75" s="2" t="s">
        <v>34</v>
      </c>
      <c r="E75" s="2">
        <v>0.15</v>
      </c>
      <c r="F75" s="2">
        <v>0.25</v>
      </c>
      <c r="G75" s="2" t="b">
        <v>0</v>
      </c>
      <c r="H75" s="2">
        <v>278</v>
      </c>
      <c r="I75" s="2">
        <v>5.5999999999996096E-3</v>
      </c>
      <c r="J75" s="2">
        <v>-4.6600000000000398E-2</v>
      </c>
      <c r="K75" s="2">
        <v>0.99640287769784197</v>
      </c>
      <c r="L75" s="2">
        <v>1.07913669064748E-2</v>
      </c>
      <c r="M75" s="3">
        <v>2.01438848920849E-5</v>
      </c>
      <c r="N75" s="2">
        <v>1.8064516129031E-4</v>
      </c>
      <c r="O75" s="2">
        <v>8.9677419354838701</v>
      </c>
      <c r="P75" s="2">
        <v>0</v>
      </c>
      <c r="Q75" s="2">
        <v>196</v>
      </c>
    </row>
    <row r="76" spans="1:17" x14ac:dyDescent="0.25">
      <c r="A76" s="2">
        <f>(Table10[[#This Row],[profit]] * 1.074 * 1000) - (Table10[[#This Row],[positions]] * 0.08)</f>
        <v>-14.900399999999678</v>
      </c>
      <c r="B76" s="2" t="s">
        <v>23</v>
      </c>
      <c r="C76" s="2">
        <v>744</v>
      </c>
      <c r="D76" s="2" t="s">
        <v>34</v>
      </c>
      <c r="E76" s="2">
        <v>0.17</v>
      </c>
      <c r="F76" s="2">
        <v>0.2</v>
      </c>
      <c r="G76" s="2" t="b">
        <v>0</v>
      </c>
      <c r="H76" s="2">
        <v>393</v>
      </c>
      <c r="I76" s="2">
        <v>1.5400000000000301E-2</v>
      </c>
      <c r="J76" s="2">
        <v>-3.6799999999999701E-2</v>
      </c>
      <c r="K76" s="2">
        <v>0.99745547073791396</v>
      </c>
      <c r="L76" s="2">
        <v>2.5445292620865098E-3</v>
      </c>
      <c r="M76" s="3">
        <v>3.9185750636133097E-5</v>
      </c>
      <c r="N76" s="2">
        <v>4.9677419354839699E-4</v>
      </c>
      <c r="O76" s="2">
        <v>12.677419354838699</v>
      </c>
      <c r="P76" s="2">
        <v>0.5</v>
      </c>
      <c r="Q76" s="2">
        <v>134</v>
      </c>
    </row>
    <row r="77" spans="1:17" x14ac:dyDescent="0.25">
      <c r="A77" s="2">
        <f>(Table10[[#This Row],[profit]] * 1.074 * 1000) - (Table10[[#This Row],[positions]] * 0.08)</f>
        <v>-19.944599999999785</v>
      </c>
      <c r="B77" s="2" t="s">
        <v>23</v>
      </c>
      <c r="C77" s="2">
        <v>744</v>
      </c>
      <c r="D77" s="2" t="s">
        <v>34</v>
      </c>
      <c r="E77" s="2">
        <v>0.14000000000000001</v>
      </c>
      <c r="F77" s="2">
        <v>0.06</v>
      </c>
      <c r="G77" s="2" t="b">
        <v>1</v>
      </c>
      <c r="H77" s="2">
        <v>9</v>
      </c>
      <c r="I77" s="2">
        <v>-1.7899999999999801E-2</v>
      </c>
      <c r="J77" s="2">
        <v>-1.7899999999999801E-2</v>
      </c>
      <c r="K77" s="2">
        <v>0.55555555555555602</v>
      </c>
      <c r="L77" s="2">
        <v>0.33333333333333298</v>
      </c>
      <c r="M77" s="2">
        <v>-1.9888888888888699E-3</v>
      </c>
      <c r="N77" s="2">
        <v>-5.7741935483870304E-4</v>
      </c>
      <c r="O77" s="2">
        <v>0.29032258064516098</v>
      </c>
      <c r="P77" s="2">
        <v>0.6</v>
      </c>
      <c r="Q77" s="2">
        <v>4412</v>
      </c>
    </row>
    <row r="78" spans="1:17" x14ac:dyDescent="0.25">
      <c r="A78" s="2">
        <f>(Table10[[#This Row],[profit]] * 1.074 * 1000) - (Table10[[#This Row],[positions]] * 0.08)</f>
        <v>-20.312799999999893</v>
      </c>
      <c r="B78" s="2" t="s">
        <v>23</v>
      </c>
      <c r="C78" s="2">
        <v>744</v>
      </c>
      <c r="D78" s="2" t="s">
        <v>34</v>
      </c>
      <c r="E78" s="2">
        <v>7.0000000000000007E-2</v>
      </c>
      <c r="F78" s="2">
        <v>0.03</v>
      </c>
      <c r="G78" s="2" t="b">
        <v>1</v>
      </c>
      <c r="H78" s="2">
        <v>23</v>
      </c>
      <c r="I78" s="2">
        <v>-1.7199999999999899E-2</v>
      </c>
      <c r="J78" s="2">
        <v>-2.0199999999999801E-2</v>
      </c>
      <c r="K78" s="2">
        <v>0.60869565217391297</v>
      </c>
      <c r="L78" s="2">
        <v>0.434782608695652</v>
      </c>
      <c r="M78" s="2">
        <v>-7.4782608695651701E-4</v>
      </c>
      <c r="N78" s="2">
        <v>-5.54838709677416E-4</v>
      </c>
      <c r="O78" s="2">
        <v>0.74193548387096797</v>
      </c>
      <c r="P78" s="2">
        <v>0.2</v>
      </c>
      <c r="Q78" s="2">
        <v>1874</v>
      </c>
    </row>
    <row r="79" spans="1:17" x14ac:dyDescent="0.25">
      <c r="A79" s="2">
        <f>(Table10[[#This Row],[profit]] * 1.074 * 1000) - (Table10[[#This Row],[positions]] * 0.08)</f>
        <v>-20.940799999999893</v>
      </c>
      <c r="B79" s="2" t="s">
        <v>23</v>
      </c>
      <c r="C79" s="2">
        <v>744</v>
      </c>
      <c r="D79" s="2" t="s">
        <v>34</v>
      </c>
      <c r="E79" s="2">
        <v>0.28000000000000003</v>
      </c>
      <c r="F79" s="2">
        <v>0.13</v>
      </c>
      <c r="G79" s="2" t="b">
        <v>1</v>
      </c>
      <c r="H79" s="2">
        <v>4</v>
      </c>
      <c r="I79" s="2">
        <v>-1.9199999999999901E-2</v>
      </c>
      <c r="J79" s="2">
        <v>-1.9199999999999901E-2</v>
      </c>
      <c r="K79" s="2">
        <v>0.75</v>
      </c>
      <c r="L79" s="2">
        <v>0.25</v>
      </c>
      <c r="M79" s="2">
        <v>-4.7999999999999701E-3</v>
      </c>
      <c r="N79" s="2">
        <v>-6.19354838709674E-4</v>
      </c>
      <c r="O79" s="2">
        <v>0.12903225806451599</v>
      </c>
      <c r="P79" s="2">
        <v>0.33333333333333298</v>
      </c>
      <c r="Q79" s="2">
        <v>9747</v>
      </c>
    </row>
    <row r="80" spans="1:17" x14ac:dyDescent="0.25">
      <c r="A80" s="2">
        <f>(Table10[[#This Row],[profit]] * 1.074 * 1000) - (Table10[[#This Row],[positions]] * 0.08)</f>
        <v>-21.846000000000434</v>
      </c>
      <c r="B80" s="2" t="s">
        <v>23</v>
      </c>
      <c r="C80" s="2">
        <v>744</v>
      </c>
      <c r="D80" s="2" t="s">
        <v>34</v>
      </c>
      <c r="E80" s="2">
        <v>0.09</v>
      </c>
      <c r="F80" s="2">
        <v>0.03</v>
      </c>
      <c r="G80" s="2" t="b">
        <v>1</v>
      </c>
      <c r="H80" s="2">
        <v>18</v>
      </c>
      <c r="I80" s="2">
        <v>-1.9000000000000399E-2</v>
      </c>
      <c r="J80" s="2">
        <v>-2.0000000000000202E-2</v>
      </c>
      <c r="K80" s="2">
        <v>0.61111111111111105</v>
      </c>
      <c r="L80" s="2">
        <v>0.33333333333333298</v>
      </c>
      <c r="M80" s="2">
        <v>-1.05555555555557E-3</v>
      </c>
      <c r="N80" s="2">
        <v>-6.1290322580646297E-4</v>
      </c>
      <c r="O80" s="2">
        <v>0.58064516129032295</v>
      </c>
      <c r="P80" s="2">
        <v>0.2</v>
      </c>
      <c r="Q80" s="2">
        <v>2307</v>
      </c>
    </row>
    <row r="81" spans="1:17" x14ac:dyDescent="0.25">
      <c r="A81" s="2">
        <f>(Table10[[#This Row],[profit]] * 1.074 * 1000) - (Table10[[#This Row],[positions]] * 0.08)</f>
        <v>-22.469599999999787</v>
      </c>
      <c r="B81" s="2" t="s">
        <v>23</v>
      </c>
      <c r="C81" s="2">
        <v>744</v>
      </c>
      <c r="D81" s="2" t="s">
        <v>34</v>
      </c>
      <c r="E81" s="2">
        <v>0.19</v>
      </c>
      <c r="F81" s="2">
        <v>0.06</v>
      </c>
      <c r="G81" s="2" t="b">
        <v>1</v>
      </c>
      <c r="H81" s="2">
        <v>7</v>
      </c>
      <c r="I81" s="2">
        <v>-2.03999999999998E-2</v>
      </c>
      <c r="J81" s="2">
        <v>-2.10999999999999E-2</v>
      </c>
      <c r="K81" s="2">
        <v>0.71428571428571397</v>
      </c>
      <c r="L81" s="2">
        <v>0.42857142857142899</v>
      </c>
      <c r="M81" s="2">
        <v>-2.91428571428568E-3</v>
      </c>
      <c r="N81" s="2">
        <v>-6.5806451612902405E-4</v>
      </c>
      <c r="O81" s="2">
        <v>0.225806451612903</v>
      </c>
      <c r="P81" s="2">
        <v>0.5</v>
      </c>
      <c r="Q81" s="2">
        <v>5448</v>
      </c>
    </row>
    <row r="82" spans="1:17" x14ac:dyDescent="0.25">
      <c r="A82" s="2">
        <f>(Table10[[#This Row],[profit]] * 1.074 * 1000) - (Table10[[#This Row],[positions]] * 0.08)</f>
        <v>-22.901399999999679</v>
      </c>
      <c r="B82" s="2" t="s">
        <v>23</v>
      </c>
      <c r="C82" s="2">
        <v>744</v>
      </c>
      <c r="D82" s="2" t="s">
        <v>34</v>
      </c>
      <c r="E82" s="2">
        <v>0.31</v>
      </c>
      <c r="F82" s="2">
        <v>0.25</v>
      </c>
      <c r="G82" s="2" t="b">
        <v>1</v>
      </c>
      <c r="H82" s="2">
        <v>3</v>
      </c>
      <c r="I82" s="2">
        <v>-2.1099999999999699E-2</v>
      </c>
      <c r="J82" s="2">
        <v>-2.1099999999999699E-2</v>
      </c>
      <c r="K82" s="2">
        <v>0.66666666666666696</v>
      </c>
      <c r="L82" s="2">
        <v>0.33333333333333298</v>
      </c>
      <c r="M82" s="2">
        <v>-7.0333333333332197E-3</v>
      </c>
      <c r="N82" s="2">
        <v>-6.8064516129031196E-4</v>
      </c>
      <c r="O82" s="2">
        <v>9.6774193548387094E-2</v>
      </c>
      <c r="P82" s="2">
        <v>0.33333333333333298</v>
      </c>
      <c r="Q82" s="2">
        <v>14724</v>
      </c>
    </row>
    <row r="83" spans="1:17" x14ac:dyDescent="0.25">
      <c r="A83" s="2">
        <f>(Table10[[#This Row],[profit]] * 1.074 * 1000) - (Table10[[#This Row],[positions]] * 0.08)</f>
        <v>-19.984600000000249</v>
      </c>
      <c r="B83" s="2" t="s">
        <v>23</v>
      </c>
      <c r="C83" s="2">
        <v>744</v>
      </c>
      <c r="D83" s="2" t="s">
        <v>34</v>
      </c>
      <c r="E83" s="2">
        <v>0.11</v>
      </c>
      <c r="F83" s="2">
        <v>0.24</v>
      </c>
      <c r="G83" s="2" t="b">
        <v>0</v>
      </c>
      <c r="H83" s="2">
        <v>278</v>
      </c>
      <c r="I83" s="2">
        <v>2.09999999999977E-3</v>
      </c>
      <c r="J83" s="2">
        <v>-5.0100000000000297E-2</v>
      </c>
      <c r="K83" s="2">
        <v>0.99640287769784197</v>
      </c>
      <c r="L83" s="2">
        <v>1.07913669064748E-2</v>
      </c>
      <c r="M83" s="3">
        <v>7.5539568345315402E-6</v>
      </c>
      <c r="N83" s="3">
        <v>6.7741935483863497E-5</v>
      </c>
      <c r="O83" s="2">
        <v>8.9677419354838701</v>
      </c>
      <c r="P83" s="2">
        <v>0</v>
      </c>
      <c r="Q83" s="2">
        <v>198</v>
      </c>
    </row>
    <row r="84" spans="1:17" x14ac:dyDescent="0.25">
      <c r="A84" s="2">
        <f>(Table10[[#This Row],[profit]] * 1.074 * 1000) - (Table10[[#This Row],[positions]] * 0.08)</f>
        <v>-25.988599999999789</v>
      </c>
      <c r="B84" s="2" t="s">
        <v>23</v>
      </c>
      <c r="C84" s="2">
        <v>744</v>
      </c>
      <c r="D84" s="2" t="s">
        <v>34</v>
      </c>
      <c r="E84" s="2">
        <v>0.2</v>
      </c>
      <c r="F84" s="2">
        <v>0.1</v>
      </c>
      <c r="G84" s="2" t="b">
        <v>1</v>
      </c>
      <c r="H84" s="2">
        <v>4</v>
      </c>
      <c r="I84" s="2">
        <v>-2.38999999999998E-2</v>
      </c>
      <c r="J84" s="2">
        <v>-2.4699999999999899E-2</v>
      </c>
      <c r="K84" s="2">
        <v>0.75</v>
      </c>
      <c r="L84" s="2">
        <v>0.25</v>
      </c>
      <c r="M84" s="2">
        <v>-5.97499999999995E-3</v>
      </c>
      <c r="N84" s="2">
        <v>-7.7096774193547801E-4</v>
      </c>
      <c r="O84" s="2">
        <v>0.12903225806451599</v>
      </c>
      <c r="P84" s="2">
        <v>0</v>
      </c>
      <c r="Q84" s="2">
        <v>8781</v>
      </c>
    </row>
    <row r="85" spans="1:17" x14ac:dyDescent="0.25">
      <c r="A85" s="2">
        <f>(Table10[[#This Row],[profit]] * 1.074 * 1000) - (Table10[[#This Row],[positions]] * 0.08)</f>
        <v>-26.230799999999789</v>
      </c>
      <c r="B85" s="2" t="s">
        <v>23</v>
      </c>
      <c r="C85" s="2">
        <v>744</v>
      </c>
      <c r="D85" s="2" t="s">
        <v>34</v>
      </c>
      <c r="E85" s="2">
        <v>0.31</v>
      </c>
      <c r="F85" s="2">
        <v>0.2</v>
      </c>
      <c r="G85" s="2" t="b">
        <v>1</v>
      </c>
      <c r="H85" s="2">
        <v>3</v>
      </c>
      <c r="I85" s="2">
        <v>-2.4199999999999802E-2</v>
      </c>
      <c r="J85" s="2">
        <v>-2.4199999999999802E-2</v>
      </c>
      <c r="K85" s="2">
        <v>0.66666666666666696</v>
      </c>
      <c r="L85" s="2">
        <v>0.33333333333333298</v>
      </c>
      <c r="M85" s="2">
        <v>-8.0666666666665901E-3</v>
      </c>
      <c r="N85" s="2">
        <v>-7.8064516129031504E-4</v>
      </c>
      <c r="O85" s="2">
        <v>9.6774193548387094E-2</v>
      </c>
      <c r="P85" s="2">
        <v>0.33333333333333298</v>
      </c>
      <c r="Q85" s="2">
        <v>14531</v>
      </c>
    </row>
    <row r="86" spans="1:17" x14ac:dyDescent="0.25">
      <c r="A86" s="2">
        <f>(Table10[[#This Row],[profit]] * 1.074 * 1000) - (Table10[[#This Row],[positions]] * 0.08)</f>
        <v>-26.982599999999891</v>
      </c>
      <c r="B86" s="2" t="s">
        <v>23</v>
      </c>
      <c r="C86" s="2">
        <v>744</v>
      </c>
      <c r="D86" s="2" t="s">
        <v>34</v>
      </c>
      <c r="E86" s="2">
        <v>0.34</v>
      </c>
      <c r="F86" s="2">
        <v>0.2</v>
      </c>
      <c r="G86" s="2" t="b">
        <v>1</v>
      </c>
      <c r="H86" s="2">
        <v>3</v>
      </c>
      <c r="I86" s="2">
        <v>-2.4899999999999901E-2</v>
      </c>
      <c r="J86" s="2">
        <v>-2.4899999999999901E-2</v>
      </c>
      <c r="K86" s="2">
        <v>0.66666666666666696</v>
      </c>
      <c r="L86" s="2">
        <v>0.33333333333333298</v>
      </c>
      <c r="M86" s="2">
        <v>-8.2999999999999706E-3</v>
      </c>
      <c r="N86" s="2">
        <v>-8.0322580645160999E-4</v>
      </c>
      <c r="O86" s="2">
        <v>9.6774193548387094E-2</v>
      </c>
      <c r="P86" s="2">
        <v>0.33333333333333298</v>
      </c>
      <c r="Q86" s="2">
        <v>14467</v>
      </c>
    </row>
    <row r="87" spans="1:17" x14ac:dyDescent="0.25">
      <c r="A87" s="2">
        <f>(Table10[[#This Row],[profit]] * 1.074 * 1000) - (Table10[[#This Row],[positions]] * 0.08)</f>
        <v>-26.982599999999891</v>
      </c>
      <c r="B87" s="2" t="s">
        <v>23</v>
      </c>
      <c r="C87" s="2">
        <v>744</v>
      </c>
      <c r="D87" s="2" t="s">
        <v>34</v>
      </c>
      <c r="E87" s="2">
        <v>0.34</v>
      </c>
      <c r="F87" s="2">
        <v>0.2</v>
      </c>
      <c r="G87" s="2" t="b">
        <v>1</v>
      </c>
      <c r="H87" s="2">
        <v>3</v>
      </c>
      <c r="I87" s="2">
        <v>-2.4899999999999901E-2</v>
      </c>
      <c r="J87" s="2">
        <v>-2.4899999999999901E-2</v>
      </c>
      <c r="K87" s="2">
        <v>0.66666666666666696</v>
      </c>
      <c r="L87" s="2">
        <v>0.33333333333333298</v>
      </c>
      <c r="M87" s="2">
        <v>-8.2999999999999706E-3</v>
      </c>
      <c r="N87" s="2">
        <v>-8.0322580645160999E-4</v>
      </c>
      <c r="O87" s="2">
        <v>9.6774193548387094E-2</v>
      </c>
      <c r="P87" s="2">
        <v>0.33333333333333298</v>
      </c>
      <c r="Q87" s="2">
        <v>14467</v>
      </c>
    </row>
    <row r="88" spans="1:17" x14ac:dyDescent="0.25">
      <c r="A88" s="2">
        <f>(Table10[[#This Row],[profit]] * 1.074 * 1000) - (Table10[[#This Row],[positions]] * 0.08)</f>
        <v>-27.30479999999989</v>
      </c>
      <c r="B88" s="2" t="s">
        <v>23</v>
      </c>
      <c r="C88" s="2">
        <v>744</v>
      </c>
      <c r="D88" s="2" t="s">
        <v>34</v>
      </c>
      <c r="E88" s="2">
        <v>0.34</v>
      </c>
      <c r="F88" s="2">
        <v>0.09</v>
      </c>
      <c r="G88" s="2" t="b">
        <v>1</v>
      </c>
      <c r="H88" s="2">
        <v>3</v>
      </c>
      <c r="I88" s="2">
        <v>-2.51999999999999E-2</v>
      </c>
      <c r="J88" s="2">
        <v>-2.51999999999999E-2</v>
      </c>
      <c r="K88" s="2">
        <v>0.66666666666666696</v>
      </c>
      <c r="L88" s="2">
        <v>0</v>
      </c>
      <c r="M88" s="2">
        <v>-8.3999999999999596E-3</v>
      </c>
      <c r="N88" s="2">
        <v>-8.12903225806448E-4</v>
      </c>
      <c r="O88" s="2">
        <v>9.6774193548387094E-2</v>
      </c>
      <c r="P88" s="2">
        <v>0</v>
      </c>
      <c r="Q88" s="2">
        <v>11131</v>
      </c>
    </row>
    <row r="89" spans="1:17" x14ac:dyDescent="0.25">
      <c r="A89" s="2">
        <f>(Table10[[#This Row],[profit]] * 1.074 * 1000) - (Table10[[#This Row],[positions]] * 0.08)</f>
        <v>-27.186400000000109</v>
      </c>
      <c r="B89" s="2" t="s">
        <v>23</v>
      </c>
      <c r="C89" s="2">
        <v>744</v>
      </c>
      <c r="D89" s="2" t="s">
        <v>34</v>
      </c>
      <c r="E89" s="2">
        <v>0.08</v>
      </c>
      <c r="F89" s="2">
        <v>0.35</v>
      </c>
      <c r="G89" s="2" t="b">
        <v>0</v>
      </c>
      <c r="H89" s="2">
        <v>23</v>
      </c>
      <c r="I89" s="2">
        <v>-2.36000000000001E-2</v>
      </c>
      <c r="J89" s="2">
        <v>-2.36000000000001E-2</v>
      </c>
      <c r="K89" s="2">
        <v>1</v>
      </c>
      <c r="L89" s="2">
        <v>4.3478260869565202E-2</v>
      </c>
      <c r="M89" s="2">
        <v>-1.0260869565217399E-3</v>
      </c>
      <c r="N89" s="2">
        <v>-7.6129032258064695E-4</v>
      </c>
      <c r="O89" s="2">
        <v>0.74193548387096797</v>
      </c>
      <c r="P89" s="2">
        <v>0.25</v>
      </c>
      <c r="Q89" s="2">
        <v>600</v>
      </c>
    </row>
    <row r="90" spans="1:17" x14ac:dyDescent="0.25">
      <c r="A90" s="2">
        <f>(Table10[[#This Row],[profit]] * 1.074 * 1000) - (Table10[[#This Row],[positions]] * 0.08)</f>
        <v>-28.431399999999783</v>
      </c>
      <c r="B90" s="2" t="s">
        <v>23</v>
      </c>
      <c r="C90" s="2">
        <v>744</v>
      </c>
      <c r="D90" s="2" t="s">
        <v>34</v>
      </c>
      <c r="E90" s="2">
        <v>0.28000000000000003</v>
      </c>
      <c r="F90" s="2">
        <v>0.05</v>
      </c>
      <c r="G90" s="2" t="b">
        <v>1</v>
      </c>
      <c r="H90" s="2">
        <v>5</v>
      </c>
      <c r="I90" s="2">
        <v>-2.60999999999998E-2</v>
      </c>
      <c r="J90" s="2">
        <v>-2.60999999999998E-2</v>
      </c>
      <c r="K90" s="2">
        <v>0.8</v>
      </c>
      <c r="L90" s="2">
        <v>0.2</v>
      </c>
      <c r="M90" s="2">
        <v>-5.2199999999999599E-3</v>
      </c>
      <c r="N90" s="2">
        <v>-8.4193548387096102E-4</v>
      </c>
      <c r="O90" s="2">
        <v>0.16129032258064499</v>
      </c>
      <c r="P90" s="2">
        <v>0.33333333333333298</v>
      </c>
      <c r="Q90" s="2">
        <v>6418</v>
      </c>
    </row>
    <row r="91" spans="1:17" x14ac:dyDescent="0.25">
      <c r="A91" s="2">
        <f>(Table10[[#This Row],[profit]] * 1.074 * 1000) - (Table10[[#This Row],[positions]] * 0.08)</f>
        <v>-28.780999999999683</v>
      </c>
      <c r="B91" s="2" t="s">
        <v>23</v>
      </c>
      <c r="C91" s="2">
        <v>744</v>
      </c>
      <c r="D91" s="2" t="s">
        <v>34</v>
      </c>
      <c r="E91" s="2">
        <v>0.3</v>
      </c>
      <c r="F91" s="2">
        <v>0.09</v>
      </c>
      <c r="G91" s="2" t="b">
        <v>1</v>
      </c>
      <c r="H91" s="2">
        <v>4</v>
      </c>
      <c r="I91" s="2">
        <v>-2.6499999999999701E-2</v>
      </c>
      <c r="J91" s="2">
        <v>-2.6499999999999701E-2</v>
      </c>
      <c r="K91" s="2">
        <v>0.75</v>
      </c>
      <c r="L91" s="2">
        <v>0</v>
      </c>
      <c r="M91" s="2">
        <v>-6.62499999999994E-3</v>
      </c>
      <c r="N91" s="2">
        <v>-8.5483870967741104E-4</v>
      </c>
      <c r="O91" s="2">
        <v>0.12903225806451599</v>
      </c>
      <c r="P91" s="2">
        <v>0</v>
      </c>
      <c r="Q91" s="2">
        <v>8528</v>
      </c>
    </row>
    <row r="92" spans="1:17" x14ac:dyDescent="0.25">
      <c r="A92" s="2">
        <f>(Table10[[#This Row],[profit]] * 1.074 * 1000) - (Table10[[#This Row],[positions]] * 0.08)</f>
        <v>-29.532799999999895</v>
      </c>
      <c r="B92" s="2" t="s">
        <v>23</v>
      </c>
      <c r="C92" s="2">
        <v>744</v>
      </c>
      <c r="D92" s="2" t="s">
        <v>34</v>
      </c>
      <c r="E92" s="2">
        <v>0.33</v>
      </c>
      <c r="F92" s="2">
        <v>0.08</v>
      </c>
      <c r="G92" s="2" t="b">
        <v>1</v>
      </c>
      <c r="H92" s="2">
        <v>4</v>
      </c>
      <c r="I92" s="2">
        <v>-2.7199999999999901E-2</v>
      </c>
      <c r="J92" s="2">
        <v>-2.7199999999999901E-2</v>
      </c>
      <c r="K92" s="2">
        <v>0.75</v>
      </c>
      <c r="L92" s="2">
        <v>0.25</v>
      </c>
      <c r="M92" s="2">
        <v>-6.7999999999999701E-3</v>
      </c>
      <c r="N92" s="2">
        <v>-8.7741935483870599E-4</v>
      </c>
      <c r="O92" s="2">
        <v>0.12903225806451599</v>
      </c>
      <c r="P92" s="2">
        <v>0.33333333333333298</v>
      </c>
      <c r="Q92" s="2">
        <v>7970</v>
      </c>
    </row>
    <row r="93" spans="1:17" x14ac:dyDescent="0.25">
      <c r="A93" s="2">
        <f>(Table10[[#This Row],[profit]] * 1.074 * 1000) - (Table10[[#This Row],[positions]] * 0.08)</f>
        <v>-26.103000000000538</v>
      </c>
      <c r="B93" s="2" t="s">
        <v>23</v>
      </c>
      <c r="C93" s="2">
        <v>744</v>
      </c>
      <c r="D93" s="2" t="s">
        <v>34</v>
      </c>
      <c r="E93" s="2">
        <v>0.04</v>
      </c>
      <c r="F93" s="2">
        <v>0.23</v>
      </c>
      <c r="G93" s="2" t="b">
        <v>0</v>
      </c>
      <c r="H93" s="2">
        <v>333</v>
      </c>
      <c r="I93" s="2">
        <v>4.9999999999950095E-4</v>
      </c>
      <c r="J93" s="2">
        <v>-5.1700000000000502E-2</v>
      </c>
      <c r="K93" s="2">
        <v>0.99699699699699695</v>
      </c>
      <c r="L93" s="2">
        <v>9.0090090090090107E-3</v>
      </c>
      <c r="M93" s="3">
        <v>1.5015015014999999E-6</v>
      </c>
      <c r="N93" s="3">
        <v>1.6129032258048399E-5</v>
      </c>
      <c r="O93" s="2">
        <v>10.741935483871</v>
      </c>
      <c r="P93" s="2">
        <v>0</v>
      </c>
      <c r="Q93" s="2">
        <v>169</v>
      </c>
    </row>
    <row r="94" spans="1:17" x14ac:dyDescent="0.25">
      <c r="A94" s="2">
        <f>(Table10[[#This Row],[profit]] * 1.074 * 1000) - (Table10[[#This Row],[positions]] * 0.08)</f>
        <v>-30.551999999999786</v>
      </c>
      <c r="B94" s="2" t="s">
        <v>23</v>
      </c>
      <c r="C94" s="2">
        <v>744</v>
      </c>
      <c r="D94" s="2" t="s">
        <v>34</v>
      </c>
      <c r="E94" s="2">
        <v>0.2</v>
      </c>
      <c r="F94" s="2">
        <v>0.03</v>
      </c>
      <c r="G94" s="2" t="b">
        <v>1</v>
      </c>
      <c r="H94" s="2">
        <v>6</v>
      </c>
      <c r="I94" s="2">
        <v>-2.7999999999999799E-2</v>
      </c>
      <c r="J94" s="2">
        <v>-2.8799999999999899E-2</v>
      </c>
      <c r="K94" s="2">
        <v>0.83333333333333304</v>
      </c>
      <c r="L94" s="2">
        <v>0.16666666666666699</v>
      </c>
      <c r="M94" s="2">
        <v>-4.6666666666666298E-3</v>
      </c>
      <c r="N94" s="2">
        <v>-9.0322580645160603E-4</v>
      </c>
      <c r="O94" s="2">
        <v>0.19354838709677399</v>
      </c>
      <c r="P94" s="2">
        <v>0</v>
      </c>
      <c r="Q94" s="2">
        <v>5613</v>
      </c>
    </row>
    <row r="95" spans="1:17" x14ac:dyDescent="0.25">
      <c r="A95" s="2">
        <f>(Table10[[#This Row],[profit]] * 1.074 * 1000) - (Table10[[#This Row],[positions]] * 0.08)</f>
        <v>-32.030399999999787</v>
      </c>
      <c r="B95" s="2" t="s">
        <v>23</v>
      </c>
      <c r="C95" s="2">
        <v>744</v>
      </c>
      <c r="D95" s="2" t="s">
        <v>34</v>
      </c>
      <c r="E95" s="2">
        <v>0.27</v>
      </c>
      <c r="F95" s="2">
        <v>0.19</v>
      </c>
      <c r="G95" s="2" t="b">
        <v>1</v>
      </c>
      <c r="H95" s="2">
        <v>3</v>
      </c>
      <c r="I95" s="2">
        <v>-2.95999999999998E-2</v>
      </c>
      <c r="J95" s="2">
        <v>-2.95999999999998E-2</v>
      </c>
      <c r="K95" s="2">
        <v>0.66666666666666696</v>
      </c>
      <c r="L95" s="2">
        <v>0.33333333333333298</v>
      </c>
      <c r="M95" s="2">
        <v>-9.8666666666666208E-3</v>
      </c>
      <c r="N95" s="2">
        <v>-9.5483870967741499E-4</v>
      </c>
      <c r="O95" s="2">
        <v>9.6774193548387094E-2</v>
      </c>
      <c r="P95" s="2">
        <v>0.33333333333333298</v>
      </c>
      <c r="Q95" s="2">
        <v>13673</v>
      </c>
    </row>
    <row r="96" spans="1:17" x14ac:dyDescent="0.25">
      <c r="A96" s="2">
        <f>(Table10[[#This Row],[profit]] * 1.074 * 1000) - (Table10[[#This Row],[positions]] * 0.08)</f>
        <v>-32.245199999999791</v>
      </c>
      <c r="B96" s="2" t="s">
        <v>23</v>
      </c>
      <c r="C96" s="2">
        <v>744</v>
      </c>
      <c r="D96" s="2" t="s">
        <v>34</v>
      </c>
      <c r="E96" s="2">
        <v>0.26</v>
      </c>
      <c r="F96" s="2">
        <v>0.18</v>
      </c>
      <c r="G96" s="2" t="b">
        <v>1</v>
      </c>
      <c r="H96" s="2">
        <v>3</v>
      </c>
      <c r="I96" s="2">
        <v>-2.9799999999999799E-2</v>
      </c>
      <c r="J96" s="2">
        <v>-2.9799999999999799E-2</v>
      </c>
      <c r="K96" s="2">
        <v>0.66666666666666696</v>
      </c>
      <c r="L96" s="2">
        <v>0.33333333333333298</v>
      </c>
      <c r="M96" s="2">
        <v>-9.9333333333332802E-3</v>
      </c>
      <c r="N96" s="2">
        <v>-9.6129032258064E-4</v>
      </c>
      <c r="O96" s="2">
        <v>9.6774193548387094E-2</v>
      </c>
      <c r="P96" s="2">
        <v>0.33333333333333298</v>
      </c>
      <c r="Q96" s="2">
        <v>13666</v>
      </c>
    </row>
    <row r="97" spans="1:17" x14ac:dyDescent="0.25">
      <c r="A97" s="2">
        <f>(Table10[[#This Row],[profit]] * 1.074 * 1000) - (Table10[[#This Row],[positions]] * 0.08)</f>
        <v>-32.352599999999782</v>
      </c>
      <c r="B97" s="2" t="s">
        <v>23</v>
      </c>
      <c r="C97" s="2">
        <v>744</v>
      </c>
      <c r="D97" s="2" t="s">
        <v>34</v>
      </c>
      <c r="E97" s="2">
        <v>0.25</v>
      </c>
      <c r="F97" s="2">
        <v>0.16</v>
      </c>
      <c r="G97" s="2" t="b">
        <v>1</v>
      </c>
      <c r="H97" s="2">
        <v>3</v>
      </c>
      <c r="I97" s="2">
        <v>-2.9899999999999798E-2</v>
      </c>
      <c r="J97" s="2">
        <v>-2.9899999999999798E-2</v>
      </c>
      <c r="K97" s="2">
        <v>0.66666666666666696</v>
      </c>
      <c r="L97" s="2">
        <v>0.33333333333333298</v>
      </c>
      <c r="M97" s="2">
        <v>-9.9666666666665994E-3</v>
      </c>
      <c r="N97" s="2">
        <v>-9.6451612903225201E-4</v>
      </c>
      <c r="O97" s="2">
        <v>9.6774193548387094E-2</v>
      </c>
      <c r="P97" s="2">
        <v>0.33333333333333298</v>
      </c>
      <c r="Q97" s="2">
        <v>13666</v>
      </c>
    </row>
    <row r="98" spans="1:17" x14ac:dyDescent="0.25">
      <c r="A98" s="2">
        <f>(Table10[[#This Row],[profit]] * 1.074 * 1000) - (Table10[[#This Row],[positions]] * 0.08)</f>
        <v>-32.54</v>
      </c>
      <c r="B98" s="2" t="s">
        <v>23</v>
      </c>
      <c r="C98" s="2">
        <v>744</v>
      </c>
      <c r="D98" s="2" t="s">
        <v>34</v>
      </c>
      <c r="E98" s="2">
        <v>0.34</v>
      </c>
      <c r="F98" s="2">
        <v>0.05</v>
      </c>
      <c r="G98" s="2" t="b">
        <v>1</v>
      </c>
      <c r="H98" s="2">
        <v>4</v>
      </c>
      <c r="I98" s="2">
        <v>-0.03</v>
      </c>
      <c r="J98" s="2">
        <v>-0.03</v>
      </c>
      <c r="K98" s="2">
        <v>0.75</v>
      </c>
      <c r="L98" s="2">
        <v>0.25</v>
      </c>
      <c r="M98" s="2">
        <v>-7.5000000000000101E-3</v>
      </c>
      <c r="N98" s="2">
        <v>-9.6774193548387205E-4</v>
      </c>
      <c r="O98" s="2">
        <v>0.12903225806451599</v>
      </c>
      <c r="P98" s="2">
        <v>0.33333333333333298</v>
      </c>
      <c r="Q98" s="2">
        <v>7773</v>
      </c>
    </row>
    <row r="99" spans="1:17" x14ac:dyDescent="0.25">
      <c r="A99" s="2">
        <f>(Table10[[#This Row],[profit]] * 1.074 * 1000) - (Table10[[#This Row],[positions]] * 0.08)</f>
        <v>-32.72739999999979</v>
      </c>
      <c r="B99" s="2" t="s">
        <v>23</v>
      </c>
      <c r="C99" s="2">
        <v>744</v>
      </c>
      <c r="D99" s="2" t="s">
        <v>34</v>
      </c>
      <c r="E99" s="2">
        <v>0.28999999999999998</v>
      </c>
      <c r="F99" s="2">
        <v>0.03</v>
      </c>
      <c r="G99" s="2" t="b">
        <v>1</v>
      </c>
      <c r="H99" s="2">
        <v>5</v>
      </c>
      <c r="I99" s="2">
        <v>-3.0099999999999801E-2</v>
      </c>
      <c r="J99" s="2">
        <v>-3.0099999999999801E-2</v>
      </c>
      <c r="K99" s="2">
        <v>0.8</v>
      </c>
      <c r="L99" s="2">
        <v>0</v>
      </c>
      <c r="M99" s="2">
        <v>-6.0199999999999603E-3</v>
      </c>
      <c r="N99" s="2">
        <v>-9.7096774193547702E-4</v>
      </c>
      <c r="O99" s="2">
        <v>0.16129032258064499</v>
      </c>
      <c r="P99" s="2">
        <v>0</v>
      </c>
      <c r="Q99" s="2">
        <v>6293</v>
      </c>
    </row>
    <row r="100" spans="1:17" x14ac:dyDescent="0.25">
      <c r="A100" s="2">
        <f>(Table10[[#This Row],[profit]] * 1.074 * 1000) - (Table10[[#This Row],[positions]] * 0.08)</f>
        <v>-32.490599999999894</v>
      </c>
      <c r="B100" s="2" t="s">
        <v>23</v>
      </c>
      <c r="C100" s="2">
        <v>744</v>
      </c>
      <c r="D100" s="2" t="s">
        <v>34</v>
      </c>
      <c r="E100" s="2">
        <v>0.15</v>
      </c>
      <c r="F100" s="2">
        <v>0.33</v>
      </c>
      <c r="G100" s="2" t="b">
        <v>0</v>
      </c>
      <c r="H100" s="2">
        <v>45</v>
      </c>
      <c r="I100" s="2">
        <v>-2.68999999999999E-2</v>
      </c>
      <c r="J100" s="2">
        <v>-2.68999999999999E-2</v>
      </c>
      <c r="K100" s="2">
        <v>1</v>
      </c>
      <c r="L100" s="2">
        <v>2.2222222222222199E-2</v>
      </c>
      <c r="M100" s="2">
        <v>-5.9777777777777596E-4</v>
      </c>
      <c r="N100" s="2">
        <v>-8.6774193548386897E-4</v>
      </c>
      <c r="O100" s="2">
        <v>1.45161290322581</v>
      </c>
      <c r="P100" s="2">
        <v>0</v>
      </c>
      <c r="Q100" s="2">
        <v>249</v>
      </c>
    </row>
    <row r="101" spans="1:17" x14ac:dyDescent="0.25">
      <c r="A101" s="2">
        <f>(Table10[[#This Row],[profit]] * 1.074 * 1000) - (Table10[[#This Row],[positions]] * 0.08)</f>
        <v>-34.194800000000008</v>
      </c>
      <c r="B101" s="2" t="s">
        <v>23</v>
      </c>
      <c r="C101" s="2">
        <v>744</v>
      </c>
      <c r="D101" s="2" t="s">
        <v>34</v>
      </c>
      <c r="E101" s="2">
        <v>0.12</v>
      </c>
      <c r="F101" s="2">
        <v>0.35</v>
      </c>
      <c r="G101" s="2" t="b">
        <v>0</v>
      </c>
      <c r="H101" s="2">
        <v>22</v>
      </c>
      <c r="I101" s="2">
        <v>-3.0200000000000001E-2</v>
      </c>
      <c r="J101" s="2">
        <v>-3.0200000000000001E-2</v>
      </c>
      <c r="K101" s="2">
        <v>1</v>
      </c>
      <c r="L101" s="2">
        <v>0</v>
      </c>
      <c r="M101" s="2">
        <v>-1.37272727272727E-3</v>
      </c>
      <c r="N101" s="2">
        <v>-9.7419354838709695E-4</v>
      </c>
      <c r="O101" s="2">
        <v>0.70967741935483897</v>
      </c>
      <c r="P101" s="2">
        <v>0</v>
      </c>
      <c r="Q101" s="2">
        <v>539</v>
      </c>
    </row>
    <row r="102" spans="1:17" x14ac:dyDescent="0.25">
      <c r="A102" s="2">
        <f>(Table10[[#This Row],[profit]] * 1.074 * 1000) - (Table10[[#This Row],[positions]] * 0.08)</f>
        <v>-30.506400000000291</v>
      </c>
      <c r="B102" s="2" t="s">
        <v>23</v>
      </c>
      <c r="C102" s="2">
        <v>744</v>
      </c>
      <c r="D102" s="2" t="s">
        <v>34</v>
      </c>
      <c r="E102" s="2">
        <v>0.08</v>
      </c>
      <c r="F102" s="2">
        <v>0.23</v>
      </c>
      <c r="G102" s="2" t="b">
        <v>0</v>
      </c>
      <c r="H102" s="2">
        <v>333</v>
      </c>
      <c r="I102" s="2">
        <v>-3.6000000000002701E-3</v>
      </c>
      <c r="J102" s="2">
        <v>-5.5800000000000301E-2</v>
      </c>
      <c r="K102" s="2">
        <v>0.99699699699699695</v>
      </c>
      <c r="L102" s="2">
        <v>6.0060060060060103E-3</v>
      </c>
      <c r="M102" s="3">
        <v>-1.08108108108116E-5</v>
      </c>
      <c r="N102" s="2">
        <v>-1.16129032258073E-4</v>
      </c>
      <c r="O102" s="2">
        <v>10.741935483871</v>
      </c>
      <c r="P102" s="2">
        <v>0</v>
      </c>
      <c r="Q102" s="2">
        <v>167</v>
      </c>
    </row>
    <row r="103" spans="1:17" x14ac:dyDescent="0.25">
      <c r="A103" s="2">
        <f>(Table10[[#This Row],[profit]] * 1.074 * 1000) - (Table10[[#This Row],[positions]] * 0.08)</f>
        <v>-31.792799999999616</v>
      </c>
      <c r="B103" s="2" t="s">
        <v>23</v>
      </c>
      <c r="C103" s="2">
        <v>744</v>
      </c>
      <c r="D103" s="2" t="s">
        <v>34</v>
      </c>
      <c r="E103" s="2">
        <v>0.14000000000000001</v>
      </c>
      <c r="F103" s="2">
        <v>0.18</v>
      </c>
      <c r="G103" s="2" t="b">
        <v>0</v>
      </c>
      <c r="H103" s="2">
        <v>435</v>
      </c>
      <c r="I103" s="2">
        <v>2.8000000000003599E-3</v>
      </c>
      <c r="J103" s="2">
        <v>-4.9399999999999701E-2</v>
      </c>
      <c r="K103" s="2">
        <v>0.99770114942528698</v>
      </c>
      <c r="L103" s="2">
        <v>9.1954022988505694E-3</v>
      </c>
      <c r="M103" s="3">
        <v>6.43678160919623E-6</v>
      </c>
      <c r="N103" s="3">
        <v>9.0322580645172806E-5</v>
      </c>
      <c r="O103" s="2">
        <v>14.0322580645161</v>
      </c>
      <c r="P103" s="2">
        <v>0.25</v>
      </c>
      <c r="Q103" s="2">
        <v>119</v>
      </c>
    </row>
    <row r="104" spans="1:17" x14ac:dyDescent="0.25">
      <c r="A104" s="2">
        <f>(Table10[[#This Row],[profit]] * 1.074 * 1000) - (Table10[[#This Row],[positions]] * 0.08)</f>
        <v>-37.292999999999786</v>
      </c>
      <c r="B104" s="2" t="s">
        <v>23</v>
      </c>
      <c r="C104" s="2">
        <v>744</v>
      </c>
      <c r="D104" s="2" t="s">
        <v>34</v>
      </c>
      <c r="E104" s="2">
        <v>0.3</v>
      </c>
      <c r="F104" s="2">
        <v>0.17</v>
      </c>
      <c r="G104" s="2" t="b">
        <v>1</v>
      </c>
      <c r="H104" s="2">
        <v>3</v>
      </c>
      <c r="I104" s="2">
        <v>-3.4499999999999802E-2</v>
      </c>
      <c r="J104" s="2">
        <v>-3.4499999999999802E-2</v>
      </c>
      <c r="K104" s="2">
        <v>0.66666666666666696</v>
      </c>
      <c r="L104" s="2">
        <v>0.33333333333333298</v>
      </c>
      <c r="M104" s="2">
        <v>-1.1499999999999899E-2</v>
      </c>
      <c r="N104" s="2">
        <v>-1.1129032258064399E-3</v>
      </c>
      <c r="O104" s="2">
        <v>9.6774193548387094E-2</v>
      </c>
      <c r="P104" s="2">
        <v>0.33333333333333298</v>
      </c>
      <c r="Q104" s="2">
        <v>13525</v>
      </c>
    </row>
    <row r="105" spans="1:17" x14ac:dyDescent="0.25">
      <c r="A105" s="2">
        <f>(Table10[[#This Row],[profit]] * 1.074 * 1000) - (Table10[[#This Row],[positions]] * 0.08)</f>
        <v>-37.905599999999787</v>
      </c>
      <c r="B105" s="2" t="s">
        <v>23</v>
      </c>
      <c r="C105" s="2">
        <v>744</v>
      </c>
      <c r="D105" s="2" t="s">
        <v>34</v>
      </c>
      <c r="E105" s="2">
        <v>0.27</v>
      </c>
      <c r="F105" s="2">
        <v>0.34</v>
      </c>
      <c r="G105" s="2" t="b">
        <v>1</v>
      </c>
      <c r="H105" s="2">
        <v>12</v>
      </c>
      <c r="I105" s="2">
        <v>-3.4399999999999799E-2</v>
      </c>
      <c r="J105" s="2">
        <v>-3.4399999999999799E-2</v>
      </c>
      <c r="K105" s="2">
        <v>1</v>
      </c>
      <c r="L105" s="2">
        <v>0.16666666666666699</v>
      </c>
      <c r="M105" s="2">
        <v>-2.8666666666666502E-3</v>
      </c>
      <c r="N105" s="2">
        <v>-1.10967741935483E-3</v>
      </c>
      <c r="O105" s="2">
        <v>0.38709677419354799</v>
      </c>
      <c r="P105" s="2">
        <v>0.5</v>
      </c>
      <c r="Q105" s="2">
        <v>2976</v>
      </c>
    </row>
    <row r="106" spans="1:17" x14ac:dyDescent="0.25">
      <c r="A106" s="2">
        <f>(Table10[[#This Row],[profit]] * 1.074 * 1000) - (Table10[[#This Row],[positions]] * 0.08)</f>
        <v>-37.905599999999787</v>
      </c>
      <c r="B106" s="2" t="s">
        <v>23</v>
      </c>
      <c r="C106" s="2">
        <v>744</v>
      </c>
      <c r="D106" s="2" t="s">
        <v>34</v>
      </c>
      <c r="E106" s="2">
        <v>0.27</v>
      </c>
      <c r="F106" s="2">
        <v>0.34</v>
      </c>
      <c r="G106" s="2" t="b">
        <v>1</v>
      </c>
      <c r="H106" s="2">
        <v>12</v>
      </c>
      <c r="I106" s="2">
        <v>-3.4399999999999799E-2</v>
      </c>
      <c r="J106" s="2">
        <v>-3.4399999999999799E-2</v>
      </c>
      <c r="K106" s="2">
        <v>1</v>
      </c>
      <c r="L106" s="2">
        <v>0.16666666666666699</v>
      </c>
      <c r="M106" s="2">
        <v>-2.8666666666666502E-3</v>
      </c>
      <c r="N106" s="2">
        <v>-1.10967741935483E-3</v>
      </c>
      <c r="O106" s="2">
        <v>0.38709677419354799</v>
      </c>
      <c r="P106" s="2">
        <v>0.5</v>
      </c>
      <c r="Q106" s="2">
        <v>2976</v>
      </c>
    </row>
    <row r="107" spans="1:17" x14ac:dyDescent="0.25">
      <c r="A107" s="2">
        <f>(Table10[[#This Row],[profit]] * 1.074 * 1000) - (Table10[[#This Row],[positions]] * 0.08)</f>
        <v>-33.667999999999765</v>
      </c>
      <c r="B107" s="2" t="s">
        <v>23</v>
      </c>
      <c r="C107" s="2">
        <v>744</v>
      </c>
      <c r="D107" s="2" t="s">
        <v>34</v>
      </c>
      <c r="E107" s="2">
        <v>0.1</v>
      </c>
      <c r="F107" s="2">
        <v>0.2</v>
      </c>
      <c r="G107" s="2" t="b">
        <v>0</v>
      </c>
      <c r="H107" s="2">
        <v>394</v>
      </c>
      <c r="I107" s="2">
        <v>-1.9999999999997802E-3</v>
      </c>
      <c r="J107" s="2">
        <v>-5.4199999999999797E-2</v>
      </c>
      <c r="K107" s="2">
        <v>0.99746192893400998</v>
      </c>
      <c r="L107" s="2">
        <v>2.5380710659898501E-3</v>
      </c>
      <c r="M107" s="3">
        <v>-5.0761421319791396E-6</v>
      </c>
      <c r="N107" s="3">
        <v>-6.4516129032251006E-5</v>
      </c>
      <c r="O107" s="2">
        <v>12.709677419354801</v>
      </c>
      <c r="P107" s="2">
        <v>0</v>
      </c>
      <c r="Q107" s="2">
        <v>138</v>
      </c>
    </row>
    <row r="108" spans="1:17" x14ac:dyDescent="0.25">
      <c r="A108" s="2">
        <f>(Table10[[#This Row],[profit]] * 1.074 * 1000) - (Table10[[#This Row],[positions]] * 0.08)</f>
        <v>-33.667999999999765</v>
      </c>
      <c r="B108" s="2" t="s">
        <v>23</v>
      </c>
      <c r="C108" s="2">
        <v>744</v>
      </c>
      <c r="D108" s="2" t="s">
        <v>34</v>
      </c>
      <c r="E108" s="2">
        <v>0.1</v>
      </c>
      <c r="F108" s="2">
        <v>0.2</v>
      </c>
      <c r="G108" s="2" t="b">
        <v>0</v>
      </c>
      <c r="H108" s="2">
        <v>394</v>
      </c>
      <c r="I108" s="2">
        <v>-1.9999999999997802E-3</v>
      </c>
      <c r="J108" s="2">
        <v>-5.4199999999999797E-2</v>
      </c>
      <c r="K108" s="2">
        <v>0.99746192893400998</v>
      </c>
      <c r="L108" s="2">
        <v>2.5380710659898501E-3</v>
      </c>
      <c r="M108" s="3">
        <v>-5.0761421319791396E-6</v>
      </c>
      <c r="N108" s="3">
        <v>-6.4516129032251006E-5</v>
      </c>
      <c r="O108" s="2">
        <v>12.709677419354801</v>
      </c>
      <c r="P108" s="2">
        <v>0</v>
      </c>
      <c r="Q108" s="2">
        <v>138</v>
      </c>
    </row>
    <row r="109" spans="1:17" x14ac:dyDescent="0.25">
      <c r="A109" s="2">
        <f>(Table10[[#This Row],[profit]] * 1.074 * 1000) - (Table10[[#This Row],[positions]] * 0.08)</f>
        <v>-33.296399999999693</v>
      </c>
      <c r="B109" s="2" t="s">
        <v>23</v>
      </c>
      <c r="C109" s="2">
        <v>744</v>
      </c>
      <c r="D109" s="2" t="s">
        <v>34</v>
      </c>
      <c r="E109" s="2">
        <v>0.15</v>
      </c>
      <c r="F109" s="2">
        <v>0.19</v>
      </c>
      <c r="G109" s="2" t="b">
        <v>0</v>
      </c>
      <c r="H109" s="2">
        <v>435</v>
      </c>
      <c r="I109" s="2">
        <v>1.4000000000002899E-3</v>
      </c>
      <c r="J109" s="2">
        <v>-5.07999999999997E-2</v>
      </c>
      <c r="K109" s="2">
        <v>0.99770114942528698</v>
      </c>
      <c r="L109" s="2">
        <v>9.1954022988505694E-3</v>
      </c>
      <c r="M109" s="3">
        <v>3.21839080459837E-6</v>
      </c>
      <c r="N109" s="3">
        <v>4.5161290322590001E-5</v>
      </c>
      <c r="O109" s="2">
        <v>14.0322580645161</v>
      </c>
      <c r="P109" s="2">
        <v>0.25</v>
      </c>
      <c r="Q109" s="2">
        <v>119</v>
      </c>
    </row>
    <row r="110" spans="1:17" x14ac:dyDescent="0.25">
      <c r="A110" s="2">
        <f>(Table10[[#This Row],[profit]] * 1.074 * 1000) - (Table10[[#This Row],[positions]] * 0.08)</f>
        <v>-35.981399999999638</v>
      </c>
      <c r="B110" s="2" t="s">
        <v>23</v>
      </c>
      <c r="C110" s="2">
        <v>744</v>
      </c>
      <c r="D110" s="2" t="s">
        <v>34</v>
      </c>
      <c r="E110" s="2">
        <v>0.1</v>
      </c>
      <c r="F110" s="2">
        <v>0.18</v>
      </c>
      <c r="G110" s="2" t="b">
        <v>0</v>
      </c>
      <c r="H110" s="2">
        <v>435</v>
      </c>
      <c r="I110" s="2">
        <v>-1.0999999999996601E-3</v>
      </c>
      <c r="J110" s="2">
        <v>-5.3299999999999702E-2</v>
      </c>
      <c r="K110" s="2">
        <v>0.99770114942528698</v>
      </c>
      <c r="L110" s="2">
        <v>9.1954022988505694E-3</v>
      </c>
      <c r="M110" s="3">
        <v>-2.5287356321831202E-6</v>
      </c>
      <c r="N110" s="3">
        <v>-3.5483870967730899E-5</v>
      </c>
      <c r="O110" s="2">
        <v>14.0322580645161</v>
      </c>
      <c r="P110" s="2">
        <v>0.25</v>
      </c>
      <c r="Q110" s="2">
        <v>120</v>
      </c>
    </row>
    <row r="111" spans="1:17" x14ac:dyDescent="0.25">
      <c r="A111" s="2">
        <f>(Table10[[#This Row],[profit]] * 1.074 * 1000) - (Table10[[#This Row],[positions]] * 0.08)</f>
        <v>-36.196199999999372</v>
      </c>
      <c r="B111" s="2" t="s">
        <v>23</v>
      </c>
      <c r="C111" s="2">
        <v>744</v>
      </c>
      <c r="D111" s="2" t="s">
        <v>34</v>
      </c>
      <c r="E111" s="2">
        <v>0.11</v>
      </c>
      <c r="F111" s="2">
        <v>0.18</v>
      </c>
      <c r="G111" s="2" t="b">
        <v>0</v>
      </c>
      <c r="H111" s="2">
        <v>435</v>
      </c>
      <c r="I111" s="2">
        <v>-1.2999999999994099E-3</v>
      </c>
      <c r="J111" s="2">
        <v>-5.3499999999999402E-2</v>
      </c>
      <c r="K111" s="2">
        <v>0.99770114942528698</v>
      </c>
      <c r="L111" s="2">
        <v>9.1954022988505694E-3</v>
      </c>
      <c r="M111" s="3">
        <v>-2.9885057471250899E-6</v>
      </c>
      <c r="N111" s="3">
        <v>-4.1935483870948799E-5</v>
      </c>
      <c r="O111" s="2">
        <v>14.0322580645161</v>
      </c>
      <c r="P111" s="2">
        <v>0.25</v>
      </c>
      <c r="Q111" s="2">
        <v>120</v>
      </c>
    </row>
    <row r="112" spans="1:17" x14ac:dyDescent="0.25">
      <c r="A112" s="2">
        <f>(Table10[[#This Row],[profit]] * 1.074 * 1000) - (Table10[[#This Row],[positions]] * 0.08)</f>
        <v>-41.557199999999789</v>
      </c>
      <c r="B112" s="2" t="s">
        <v>23</v>
      </c>
      <c r="C112" s="2">
        <v>744</v>
      </c>
      <c r="D112" s="2" t="s">
        <v>34</v>
      </c>
      <c r="E112" s="2">
        <v>0.21</v>
      </c>
      <c r="F112" s="2">
        <v>0.35</v>
      </c>
      <c r="G112" s="2" t="b">
        <v>1</v>
      </c>
      <c r="H112" s="2">
        <v>12</v>
      </c>
      <c r="I112" s="2">
        <v>-3.7799999999999799E-2</v>
      </c>
      <c r="J112" s="2">
        <v>-3.7799999999999799E-2</v>
      </c>
      <c r="K112" s="2">
        <v>1</v>
      </c>
      <c r="L112" s="2">
        <v>8.3333333333333301E-2</v>
      </c>
      <c r="M112" s="2">
        <v>-3.14999999999999E-3</v>
      </c>
      <c r="N112" s="2">
        <v>-1.21935483870967E-3</v>
      </c>
      <c r="O112" s="2">
        <v>0.38709677419354799</v>
      </c>
      <c r="P112" s="2">
        <v>0.25</v>
      </c>
      <c r="Q112" s="2">
        <v>3024</v>
      </c>
    </row>
    <row r="113" spans="1:17" x14ac:dyDescent="0.25">
      <c r="A113" s="2">
        <f>(Table10[[#This Row],[profit]] * 1.074 * 1000) - (Table10[[#This Row],[positions]] * 0.08)</f>
        <v>-41.158199999999795</v>
      </c>
      <c r="B113" s="2" t="s">
        <v>23</v>
      </c>
      <c r="C113" s="2">
        <v>744</v>
      </c>
      <c r="D113" s="2" t="s">
        <v>34</v>
      </c>
      <c r="E113" s="2">
        <v>0.27</v>
      </c>
      <c r="F113" s="2">
        <v>0.32</v>
      </c>
      <c r="G113" s="2" t="b">
        <v>1</v>
      </c>
      <c r="H113" s="2">
        <v>54</v>
      </c>
      <c r="I113" s="2">
        <v>-3.4299999999999803E-2</v>
      </c>
      <c r="J113" s="2">
        <v>-3.4299999999999803E-2</v>
      </c>
      <c r="K113" s="2">
        <v>1</v>
      </c>
      <c r="L113" s="2">
        <v>0.18518518518518501</v>
      </c>
      <c r="M113" s="2">
        <v>-6.3518518518518102E-4</v>
      </c>
      <c r="N113" s="2">
        <v>-1.10645161290322E-3</v>
      </c>
      <c r="O113" s="2">
        <v>1.74193548387097</v>
      </c>
      <c r="P113" s="2">
        <v>0.5</v>
      </c>
      <c r="Q113" s="2">
        <v>660</v>
      </c>
    </row>
    <row r="114" spans="1:17" x14ac:dyDescent="0.25">
      <c r="A114" s="2">
        <f>(Table10[[#This Row],[profit]] * 1.074 * 1000) - (Table10[[#This Row],[positions]] * 0.08)</f>
        <v>-43.520999999999795</v>
      </c>
      <c r="B114" s="2" t="s">
        <v>23</v>
      </c>
      <c r="C114" s="2">
        <v>744</v>
      </c>
      <c r="D114" s="2" t="s">
        <v>34</v>
      </c>
      <c r="E114" s="2">
        <v>0.31</v>
      </c>
      <c r="F114" s="2">
        <v>0.33</v>
      </c>
      <c r="G114" s="2" t="b">
        <v>1</v>
      </c>
      <c r="H114" s="2">
        <v>54</v>
      </c>
      <c r="I114" s="2">
        <v>-3.6499999999999803E-2</v>
      </c>
      <c r="J114" s="2">
        <v>-3.6499999999999803E-2</v>
      </c>
      <c r="K114" s="2">
        <v>1</v>
      </c>
      <c r="L114" s="2">
        <v>0.18518518518518501</v>
      </c>
      <c r="M114" s="2">
        <v>-6.7592592592592097E-4</v>
      </c>
      <c r="N114" s="2">
        <v>-1.1774193548387E-3</v>
      </c>
      <c r="O114" s="2">
        <v>1.74193548387097</v>
      </c>
      <c r="P114" s="2">
        <v>0.5</v>
      </c>
      <c r="Q114" s="2">
        <v>653</v>
      </c>
    </row>
    <row r="115" spans="1:17" x14ac:dyDescent="0.25">
      <c r="A115" s="2">
        <f>(Table10[[#This Row],[profit]] * 1.074 * 1000) - (Table10[[#This Row],[positions]] * 0.08)</f>
        <v>-44.594999999999892</v>
      </c>
      <c r="B115" s="2" t="s">
        <v>23</v>
      </c>
      <c r="C115" s="2">
        <v>744</v>
      </c>
      <c r="D115" s="2" t="s">
        <v>34</v>
      </c>
      <c r="E115" s="2">
        <v>0.2</v>
      </c>
      <c r="F115" s="2">
        <v>0.33</v>
      </c>
      <c r="G115" s="2" t="b">
        <v>1</v>
      </c>
      <c r="H115" s="2">
        <v>54</v>
      </c>
      <c r="I115" s="2">
        <v>-3.7499999999999901E-2</v>
      </c>
      <c r="J115" s="2">
        <v>-3.7499999999999901E-2</v>
      </c>
      <c r="K115" s="2">
        <v>1</v>
      </c>
      <c r="L115" s="2">
        <v>0.18518518518518501</v>
      </c>
      <c r="M115" s="2">
        <v>-6.9444444444444198E-4</v>
      </c>
      <c r="N115" s="2">
        <v>-1.2096774193548301E-3</v>
      </c>
      <c r="O115" s="2">
        <v>1.74193548387097</v>
      </c>
      <c r="P115" s="2">
        <v>0.5</v>
      </c>
      <c r="Q115" s="2">
        <v>670</v>
      </c>
    </row>
    <row r="116" spans="1:17" x14ac:dyDescent="0.25">
      <c r="A116" s="2">
        <f>(Table10[[#This Row],[profit]] * 1.074 * 1000) - (Table10[[#This Row],[positions]] * 0.08)</f>
        <v>-44.594999999999892</v>
      </c>
      <c r="B116" s="2" t="s">
        <v>23</v>
      </c>
      <c r="C116" s="2">
        <v>744</v>
      </c>
      <c r="D116" s="2" t="s">
        <v>34</v>
      </c>
      <c r="E116" s="2">
        <v>0.2</v>
      </c>
      <c r="F116" s="2">
        <v>0.33</v>
      </c>
      <c r="G116" s="2" t="b">
        <v>1</v>
      </c>
      <c r="H116" s="2">
        <v>54</v>
      </c>
      <c r="I116" s="2">
        <v>-3.7499999999999901E-2</v>
      </c>
      <c r="J116" s="2">
        <v>-3.7499999999999901E-2</v>
      </c>
      <c r="K116" s="2">
        <v>1</v>
      </c>
      <c r="L116" s="2">
        <v>0.18518518518518501</v>
      </c>
      <c r="M116" s="2">
        <v>-6.9444444444444198E-4</v>
      </c>
      <c r="N116" s="2">
        <v>-1.2096774193548301E-3</v>
      </c>
      <c r="O116" s="2">
        <v>1.74193548387097</v>
      </c>
      <c r="P116" s="2">
        <v>0.5</v>
      </c>
      <c r="Q116" s="2">
        <v>670</v>
      </c>
    </row>
    <row r="117" spans="1:17" x14ac:dyDescent="0.25">
      <c r="A117" s="2">
        <f>(Table10[[#This Row],[profit]] * 1.074 * 1000) - (Table10[[#This Row],[positions]] * 0.08)</f>
        <v>-43.282399999999818</v>
      </c>
      <c r="B117" s="2" t="s">
        <v>23</v>
      </c>
      <c r="C117" s="2">
        <v>744</v>
      </c>
      <c r="D117" s="2" t="s">
        <v>34</v>
      </c>
      <c r="E117" s="2">
        <v>0.02</v>
      </c>
      <c r="F117" s="2">
        <v>0.19</v>
      </c>
      <c r="G117" s="2" t="b">
        <v>0</v>
      </c>
      <c r="H117" s="2">
        <v>439</v>
      </c>
      <c r="I117" s="2">
        <v>-7.59999999999983E-3</v>
      </c>
      <c r="J117" s="2">
        <v>-5.9799999999999902E-2</v>
      </c>
      <c r="K117" s="2">
        <v>0.997722095671982</v>
      </c>
      <c r="L117" s="2">
        <v>1.5945330296127599E-2</v>
      </c>
      <c r="M117" s="3">
        <v>-1.7312072892938101E-5</v>
      </c>
      <c r="N117" s="2">
        <v>-2.4516129032257499E-4</v>
      </c>
      <c r="O117" s="2">
        <v>14.1612903225806</v>
      </c>
      <c r="P117" s="2">
        <v>0</v>
      </c>
      <c r="Q117" s="2">
        <v>128</v>
      </c>
    </row>
    <row r="118" spans="1:17" x14ac:dyDescent="0.25">
      <c r="A118" s="2">
        <f>(Table10[[#This Row],[profit]] * 1.074 * 1000) - (Table10[[#This Row],[positions]] * 0.08)</f>
        <v>-43.712399999998922</v>
      </c>
      <c r="B118" s="2" t="s">
        <v>23</v>
      </c>
      <c r="C118" s="2">
        <v>744</v>
      </c>
      <c r="D118" s="2" t="s">
        <v>34</v>
      </c>
      <c r="E118" s="2">
        <v>0.14000000000000001</v>
      </c>
      <c r="F118" s="2">
        <v>0.15</v>
      </c>
      <c r="G118" s="2" t="b">
        <v>0</v>
      </c>
      <c r="H118" s="2">
        <v>780</v>
      </c>
      <c r="I118" s="2">
        <v>1.7400000000001001E-2</v>
      </c>
      <c r="J118" s="2">
        <v>-3.4799999999999102E-2</v>
      </c>
      <c r="K118" s="2">
        <v>0.99871794871794894</v>
      </c>
      <c r="L118" s="2">
        <v>1.2820512820512801E-3</v>
      </c>
      <c r="M118" s="3">
        <v>2.23076923076936E-5</v>
      </c>
      <c r="N118" s="2">
        <v>5.6129032258067603E-4</v>
      </c>
      <c r="O118" s="2">
        <v>25.161290322580601</v>
      </c>
      <c r="P118" s="2">
        <v>0.25</v>
      </c>
      <c r="Q118" s="2">
        <v>57</v>
      </c>
    </row>
    <row r="119" spans="1:17" x14ac:dyDescent="0.25">
      <c r="A119" s="2">
        <f>(Table10[[#This Row],[profit]] * 1.074 * 1000) - (Table10[[#This Row],[positions]] * 0.08)</f>
        <v>-53.616599999999785</v>
      </c>
      <c r="B119" s="2" t="s">
        <v>23</v>
      </c>
      <c r="C119" s="2">
        <v>744</v>
      </c>
      <c r="D119" s="2" t="s">
        <v>34</v>
      </c>
      <c r="E119" s="2">
        <v>0.19</v>
      </c>
      <c r="F119" s="2">
        <v>0.33</v>
      </c>
      <c r="G119" s="2" t="b">
        <v>1</v>
      </c>
      <c r="H119" s="2">
        <v>54</v>
      </c>
      <c r="I119" s="2">
        <v>-4.5899999999999802E-2</v>
      </c>
      <c r="J119" s="2">
        <v>-4.5899999999999802E-2</v>
      </c>
      <c r="K119" s="2">
        <v>1</v>
      </c>
      <c r="L119" s="2">
        <v>0.16666666666666699</v>
      </c>
      <c r="M119" s="2">
        <v>-8.4999999999999703E-4</v>
      </c>
      <c r="N119" s="2">
        <v>-1.4806451612903199E-3</v>
      </c>
      <c r="O119" s="2">
        <v>1.74193548387097</v>
      </c>
      <c r="P119" s="2">
        <v>0.25</v>
      </c>
      <c r="Q119" s="2">
        <v>726</v>
      </c>
    </row>
    <row r="120" spans="1:17" x14ac:dyDescent="0.25">
      <c r="A120" s="2">
        <f>(Table10[[#This Row],[profit]] * 1.074 * 1000) - (Table10[[#This Row],[positions]] * 0.08)</f>
        <v>-54.046199999999793</v>
      </c>
      <c r="B120" s="2" t="s">
        <v>23</v>
      </c>
      <c r="C120" s="2">
        <v>744</v>
      </c>
      <c r="D120" s="2" t="s">
        <v>34</v>
      </c>
      <c r="E120" s="2">
        <v>0.14000000000000001</v>
      </c>
      <c r="F120" s="2">
        <v>0.33</v>
      </c>
      <c r="G120" s="2" t="b">
        <v>1</v>
      </c>
      <c r="H120" s="2">
        <v>54</v>
      </c>
      <c r="I120" s="2">
        <v>-4.62999999999998E-2</v>
      </c>
      <c r="J120" s="2">
        <v>-4.62999999999998E-2</v>
      </c>
      <c r="K120" s="2">
        <v>1</v>
      </c>
      <c r="L120" s="2">
        <v>0.16666666666666699</v>
      </c>
      <c r="M120" s="2">
        <v>-8.5740740740740298E-4</v>
      </c>
      <c r="N120" s="2">
        <v>-1.4935483870967699E-3</v>
      </c>
      <c r="O120" s="2">
        <v>1.74193548387097</v>
      </c>
      <c r="P120" s="2">
        <v>0.25</v>
      </c>
      <c r="Q120" s="2">
        <v>726</v>
      </c>
    </row>
    <row r="121" spans="1:17" x14ac:dyDescent="0.25">
      <c r="A121" s="2">
        <f>(Table10[[#This Row],[profit]] * 1.074 * 1000) - (Table10[[#This Row],[positions]] * 0.08)</f>
        <v>-54.368399999999795</v>
      </c>
      <c r="B121" s="2" t="s">
        <v>23</v>
      </c>
      <c r="C121" s="2">
        <v>744</v>
      </c>
      <c r="D121" s="2" t="s">
        <v>34</v>
      </c>
      <c r="E121" s="2">
        <v>0.13</v>
      </c>
      <c r="F121" s="2">
        <v>0.32</v>
      </c>
      <c r="G121" s="2" t="b">
        <v>1</v>
      </c>
      <c r="H121" s="2">
        <v>54</v>
      </c>
      <c r="I121" s="2">
        <v>-4.6599999999999801E-2</v>
      </c>
      <c r="J121" s="2">
        <v>-4.6599999999999801E-2</v>
      </c>
      <c r="K121" s="2">
        <v>1</v>
      </c>
      <c r="L121" s="2">
        <v>0.16666666666666699</v>
      </c>
      <c r="M121" s="2">
        <v>-8.6296296296295796E-4</v>
      </c>
      <c r="N121" s="2">
        <v>-1.5032258064515999E-3</v>
      </c>
      <c r="O121" s="2">
        <v>1.74193548387097</v>
      </c>
      <c r="P121" s="2">
        <v>0.25</v>
      </c>
      <c r="Q121" s="2">
        <v>726</v>
      </c>
    </row>
    <row r="122" spans="1:17" x14ac:dyDescent="0.25">
      <c r="A122" s="2">
        <f>(Table10[[#This Row],[profit]] * 1.074 * 1000) - (Table10[[#This Row],[positions]] * 0.08)</f>
        <v>-62.960399999999787</v>
      </c>
      <c r="B122" s="2" t="s">
        <v>23</v>
      </c>
      <c r="C122" s="2">
        <v>744</v>
      </c>
      <c r="D122" s="2" t="s">
        <v>34</v>
      </c>
      <c r="E122" s="2">
        <v>0.11</v>
      </c>
      <c r="F122" s="2">
        <v>0.32</v>
      </c>
      <c r="G122" s="2" t="b">
        <v>1</v>
      </c>
      <c r="H122" s="2">
        <v>54</v>
      </c>
      <c r="I122" s="2">
        <v>-5.4599999999999801E-2</v>
      </c>
      <c r="J122" s="2">
        <v>-5.4599999999999801E-2</v>
      </c>
      <c r="K122" s="2">
        <v>1</v>
      </c>
      <c r="L122" s="2">
        <v>0.16666666666666699</v>
      </c>
      <c r="M122" s="2">
        <v>-1.01111111111111E-3</v>
      </c>
      <c r="N122" s="2">
        <v>-1.7612903225806399E-3</v>
      </c>
      <c r="O122" s="2">
        <v>1.74193548387097</v>
      </c>
      <c r="P122" s="2">
        <v>0.25</v>
      </c>
      <c r="Q122" s="2">
        <v>813</v>
      </c>
    </row>
    <row r="123" spans="1:17" x14ac:dyDescent="0.25">
      <c r="A123" s="2">
        <f>(Table10[[#This Row],[profit]] * 1.074 * 1000) - (Table10[[#This Row],[positions]] * 0.08)</f>
        <v>-61.12980000000011</v>
      </c>
      <c r="B123" s="2" t="s">
        <v>23</v>
      </c>
      <c r="C123" s="2">
        <v>744</v>
      </c>
      <c r="D123" s="2" t="s">
        <v>34</v>
      </c>
      <c r="E123" s="2">
        <v>0.22</v>
      </c>
      <c r="F123" s="2">
        <v>0.31</v>
      </c>
      <c r="G123" s="2" t="b">
        <v>1</v>
      </c>
      <c r="H123" s="2">
        <v>258</v>
      </c>
      <c r="I123" s="2">
        <v>-3.7700000000000101E-2</v>
      </c>
      <c r="J123" s="2">
        <v>-3.8900000000000198E-2</v>
      </c>
      <c r="K123" s="2">
        <v>1</v>
      </c>
      <c r="L123" s="2">
        <v>7.7519379844961198E-2</v>
      </c>
      <c r="M123" s="2">
        <v>-1.46124031007752E-4</v>
      </c>
      <c r="N123" s="2">
        <v>-1.21612903225807E-3</v>
      </c>
      <c r="O123" s="2">
        <v>8.32258064516129</v>
      </c>
      <c r="P123" s="2">
        <v>0.5</v>
      </c>
      <c r="Q123" s="2">
        <v>137</v>
      </c>
    </row>
    <row r="124" spans="1:17" x14ac:dyDescent="0.25">
      <c r="A124" s="2">
        <f>(Table10[[#This Row],[profit]] * 1.074 * 1000) - (Table10[[#This Row],[positions]] * 0.08)</f>
        <v>-64.674000000000106</v>
      </c>
      <c r="B124" s="2" t="s">
        <v>23</v>
      </c>
      <c r="C124" s="2">
        <v>744</v>
      </c>
      <c r="D124" s="2" t="s">
        <v>34</v>
      </c>
      <c r="E124" s="2">
        <v>0.2</v>
      </c>
      <c r="F124" s="2">
        <v>0.31</v>
      </c>
      <c r="G124" s="2" t="b">
        <v>1</v>
      </c>
      <c r="H124" s="2">
        <v>258</v>
      </c>
      <c r="I124" s="2">
        <v>-4.1000000000000099E-2</v>
      </c>
      <c r="J124" s="2">
        <v>-4.2200000000000203E-2</v>
      </c>
      <c r="K124" s="2">
        <v>1</v>
      </c>
      <c r="L124" s="2">
        <v>7.3643410852713198E-2</v>
      </c>
      <c r="M124" s="2">
        <v>-1.5891472868217099E-4</v>
      </c>
      <c r="N124" s="2">
        <v>-1.3225806451612899E-3</v>
      </c>
      <c r="O124" s="2">
        <v>8.32258064516129</v>
      </c>
      <c r="P124" s="2">
        <v>0.25</v>
      </c>
      <c r="Q124" s="2">
        <v>139</v>
      </c>
    </row>
    <row r="125" spans="1:17" x14ac:dyDescent="0.25">
      <c r="A125" s="2">
        <f>(Table10[[#This Row],[profit]] * 1.074 * 1000) - (Table10[[#This Row],[positions]] * 0.08)</f>
        <v>-100.87919999999968</v>
      </c>
      <c r="B125" s="2" t="s">
        <v>23</v>
      </c>
      <c r="C125" s="2">
        <v>744</v>
      </c>
      <c r="D125" s="2" t="s">
        <v>34</v>
      </c>
      <c r="E125" s="2">
        <v>0.24</v>
      </c>
      <c r="F125" s="2">
        <v>0.3</v>
      </c>
      <c r="G125" s="2" t="b">
        <v>1</v>
      </c>
      <c r="H125" s="2">
        <v>579</v>
      </c>
      <c r="I125" s="2">
        <v>-5.07999999999997E-2</v>
      </c>
      <c r="J125" s="2">
        <v>-5.2999999999999901E-2</v>
      </c>
      <c r="K125" s="2">
        <v>1</v>
      </c>
      <c r="L125" s="2">
        <v>2.59067357512953E-2</v>
      </c>
      <c r="M125" s="3">
        <v>-8.77374784110531E-5</v>
      </c>
      <c r="N125" s="2">
        <v>-1.6387096774193499E-3</v>
      </c>
      <c r="O125" s="2">
        <v>18.677419354838701</v>
      </c>
      <c r="P125" s="2">
        <v>0.25</v>
      </c>
      <c r="Q125" s="2">
        <v>60</v>
      </c>
    </row>
    <row r="126" spans="1:17" x14ac:dyDescent="0.25">
      <c r="A126" s="2">
        <f>(Table10[[#This Row],[profit]] * 1.074 * 1000) - (Table10[[#This Row],[positions]] * 0.08)</f>
        <v>-100.98659999999968</v>
      </c>
      <c r="B126" s="2" t="s">
        <v>23</v>
      </c>
      <c r="C126" s="2">
        <v>744</v>
      </c>
      <c r="D126" s="2" t="s">
        <v>34</v>
      </c>
      <c r="E126" s="2">
        <v>0.22</v>
      </c>
      <c r="F126" s="2">
        <v>0.28000000000000003</v>
      </c>
      <c r="G126" s="2" t="b">
        <v>1</v>
      </c>
      <c r="H126" s="2">
        <v>579</v>
      </c>
      <c r="I126" s="2">
        <v>-5.0899999999999702E-2</v>
      </c>
      <c r="J126" s="2">
        <v>-5.3099999999999897E-2</v>
      </c>
      <c r="K126" s="2">
        <v>1</v>
      </c>
      <c r="L126" s="2">
        <v>2.59067357512953E-2</v>
      </c>
      <c r="M126" s="3">
        <v>-8.7910189982728405E-5</v>
      </c>
      <c r="N126" s="2">
        <v>-1.64193548387096E-3</v>
      </c>
      <c r="O126" s="2">
        <v>18.677419354838701</v>
      </c>
      <c r="P126" s="2">
        <v>0.25</v>
      </c>
      <c r="Q126" s="2">
        <v>60</v>
      </c>
    </row>
    <row r="127" spans="1:17" x14ac:dyDescent="0.25">
      <c r="A127" s="2">
        <f>(Table10[[#This Row],[profit]] * 1.074 * 1000) - (Table10[[#This Row],[positions]] * 0.08)</f>
        <v>-104.53079999999979</v>
      </c>
      <c r="B127" s="2" t="s">
        <v>23</v>
      </c>
      <c r="C127" s="2">
        <v>744</v>
      </c>
      <c r="D127" s="2" t="s">
        <v>34</v>
      </c>
      <c r="E127" s="2">
        <v>0.21</v>
      </c>
      <c r="F127" s="2">
        <v>0.28000000000000003</v>
      </c>
      <c r="G127" s="2" t="b">
        <v>1</v>
      </c>
      <c r="H127" s="2">
        <v>579</v>
      </c>
      <c r="I127" s="2">
        <v>-5.4199999999999797E-2</v>
      </c>
      <c r="J127" s="2">
        <v>-5.6399999999999999E-2</v>
      </c>
      <c r="K127" s="2">
        <v>1</v>
      </c>
      <c r="L127" s="2">
        <v>2.4179620034542298E-2</v>
      </c>
      <c r="M127" s="3">
        <v>-9.3609671848013506E-5</v>
      </c>
      <c r="N127" s="2">
        <v>-1.7483870967741899E-3</v>
      </c>
      <c r="O127" s="2">
        <v>18.677419354838701</v>
      </c>
      <c r="P127" s="2">
        <v>0</v>
      </c>
      <c r="Q127" s="2">
        <v>61</v>
      </c>
    </row>
    <row r="128" spans="1:17" x14ac:dyDescent="0.25">
      <c r="A128" s="2">
        <f>(Table10[[#This Row],[profit]] * 1.074 * 1000) - (Table10[[#This Row],[positions]] * 0.08)</f>
        <v>-104.53079999999979</v>
      </c>
      <c r="B128" s="2" t="s">
        <v>23</v>
      </c>
      <c r="C128" s="2">
        <v>744</v>
      </c>
      <c r="D128" s="2" t="s">
        <v>34</v>
      </c>
      <c r="E128" s="2">
        <v>0.21</v>
      </c>
      <c r="F128" s="2">
        <v>0.28000000000000003</v>
      </c>
      <c r="G128" s="2" t="b">
        <v>1</v>
      </c>
      <c r="H128" s="2">
        <v>579</v>
      </c>
      <c r="I128" s="2">
        <v>-5.4199999999999797E-2</v>
      </c>
      <c r="J128" s="2">
        <v>-5.6399999999999999E-2</v>
      </c>
      <c r="K128" s="2">
        <v>1</v>
      </c>
      <c r="L128" s="2">
        <v>2.4179620034542298E-2</v>
      </c>
      <c r="M128" s="3">
        <v>-9.3609671848013506E-5</v>
      </c>
      <c r="N128" s="2">
        <v>-1.7483870967741899E-3</v>
      </c>
      <c r="O128" s="2">
        <v>18.677419354838701</v>
      </c>
      <c r="P128" s="2">
        <v>0</v>
      </c>
      <c r="Q128" s="2">
        <v>61</v>
      </c>
    </row>
    <row r="129" spans="1:17" x14ac:dyDescent="0.25">
      <c r="A129" s="2">
        <f>(Table10[[#This Row],[profit]] * 1.074 * 1000) - (Table10[[#This Row],[positions]] * 0.08)</f>
        <v>-105.5389999999984</v>
      </c>
      <c r="B129" s="2" t="s">
        <v>23</v>
      </c>
      <c r="C129" s="2">
        <v>744</v>
      </c>
      <c r="D129" s="2" t="s">
        <v>34</v>
      </c>
      <c r="E129" s="2">
        <v>0.06</v>
      </c>
      <c r="F129" s="2">
        <v>0.13</v>
      </c>
      <c r="G129" s="2" t="b">
        <v>0</v>
      </c>
      <c r="H129" s="2">
        <v>1138</v>
      </c>
      <c r="I129" s="2">
        <v>-1.3499999999998499E-2</v>
      </c>
      <c r="J129" s="2">
        <v>-6.5699999999998496E-2</v>
      </c>
      <c r="K129" s="2">
        <v>0.99912126537785595</v>
      </c>
      <c r="L129" s="2">
        <v>1.8453427065026399E-2</v>
      </c>
      <c r="M129" s="3">
        <v>-1.18629173989442E-5</v>
      </c>
      <c r="N129" s="2">
        <v>-4.3548387096769398E-4</v>
      </c>
      <c r="O129" s="2">
        <v>36.709677419354797</v>
      </c>
      <c r="P129" s="2">
        <v>0.25</v>
      </c>
      <c r="Q129" s="2">
        <v>47</v>
      </c>
    </row>
    <row r="130" spans="1:17" x14ac:dyDescent="0.25">
      <c r="A130" s="2">
        <f>(Table10[[#This Row],[profit]] * 1.074 * 1000) - (Table10[[#This Row],[positions]] * 0.08)</f>
        <v>-113.76719999999969</v>
      </c>
      <c r="B130" s="2" t="s">
        <v>23</v>
      </c>
      <c r="C130" s="2">
        <v>744</v>
      </c>
      <c r="D130" s="2" t="s">
        <v>34</v>
      </c>
      <c r="E130" s="2">
        <v>0.18</v>
      </c>
      <c r="F130" s="2">
        <v>0.28000000000000003</v>
      </c>
      <c r="G130" s="2" t="b">
        <v>1</v>
      </c>
      <c r="H130" s="2">
        <v>579</v>
      </c>
      <c r="I130" s="2">
        <v>-6.2799999999999703E-2</v>
      </c>
      <c r="J130" s="2">
        <v>-6.4999999999999905E-2</v>
      </c>
      <c r="K130" s="2">
        <v>1</v>
      </c>
      <c r="L130" s="2">
        <v>2.4179620034542298E-2</v>
      </c>
      <c r="M130" s="2">
        <v>-1.08462867012089E-4</v>
      </c>
      <c r="N130" s="2">
        <v>-2.0258064516128901E-3</v>
      </c>
      <c r="O130" s="2">
        <v>18.677419354838701</v>
      </c>
      <c r="P130" s="2">
        <v>0</v>
      </c>
      <c r="Q130" s="2">
        <v>66</v>
      </c>
    </row>
    <row r="131" spans="1:17" x14ac:dyDescent="0.25">
      <c r="A131" s="2">
        <f>(Table10[[#This Row],[profit]] * 1.074 * 1000) - (Table10[[#This Row],[positions]] * 0.08)</f>
        <v>-113.76719999999969</v>
      </c>
      <c r="B131" s="2" t="s">
        <v>23</v>
      </c>
      <c r="C131" s="2">
        <v>744</v>
      </c>
      <c r="D131" s="2" t="s">
        <v>34</v>
      </c>
      <c r="E131" s="2">
        <v>0.17</v>
      </c>
      <c r="F131" s="2">
        <v>0.28999999999999998</v>
      </c>
      <c r="G131" s="2" t="b">
        <v>1</v>
      </c>
      <c r="H131" s="2">
        <v>579</v>
      </c>
      <c r="I131" s="2">
        <v>-6.2799999999999703E-2</v>
      </c>
      <c r="J131" s="2">
        <v>-6.4999999999999905E-2</v>
      </c>
      <c r="K131" s="2">
        <v>1</v>
      </c>
      <c r="L131" s="2">
        <v>2.4179620034542298E-2</v>
      </c>
      <c r="M131" s="2">
        <v>-1.08462867012089E-4</v>
      </c>
      <c r="N131" s="2">
        <v>-2.0258064516128901E-3</v>
      </c>
      <c r="O131" s="2">
        <v>18.677419354838701</v>
      </c>
      <c r="P131" s="2">
        <v>0</v>
      </c>
      <c r="Q131" s="2">
        <v>66</v>
      </c>
    </row>
    <row r="132" spans="1:17" x14ac:dyDescent="0.25">
      <c r="A132" s="2">
        <f>(Table10[[#This Row],[profit]] * 1.074 * 1000) - (Table10[[#This Row],[positions]] * 0.08)</f>
        <v>-134.71739999999926</v>
      </c>
      <c r="B132" s="2" t="s">
        <v>23</v>
      </c>
      <c r="C132" s="2">
        <v>744</v>
      </c>
      <c r="D132" s="2" t="s">
        <v>34</v>
      </c>
      <c r="E132" s="2">
        <v>0.12</v>
      </c>
      <c r="F132" s="2">
        <v>0.27</v>
      </c>
      <c r="G132" s="2" t="b">
        <v>1</v>
      </c>
      <c r="H132" s="2">
        <v>810</v>
      </c>
      <c r="I132" s="2">
        <v>-6.5099999999999297E-2</v>
      </c>
      <c r="J132" s="2">
        <v>-6.7299999999999499E-2</v>
      </c>
      <c r="K132" s="2">
        <v>1</v>
      </c>
      <c r="L132" s="2">
        <v>2.5925925925925901E-2</v>
      </c>
      <c r="M132" s="3">
        <v>-8.0370370370369496E-5</v>
      </c>
      <c r="N132" s="2">
        <v>-2.0999999999999799E-3</v>
      </c>
      <c r="O132" s="2">
        <v>26.129032258064498</v>
      </c>
      <c r="P132" s="2">
        <v>0</v>
      </c>
      <c r="Q132" s="2">
        <v>47</v>
      </c>
    </row>
    <row r="133" spans="1:17" x14ac:dyDescent="0.25">
      <c r="A133" s="2">
        <f>(Table10[[#This Row],[profit]] * 1.074 * 1000) - (Table10[[#This Row],[positions]] * 0.08)</f>
        <v>-159.18100000000001</v>
      </c>
      <c r="B133" s="2" t="s">
        <v>23</v>
      </c>
      <c r="C133" s="2">
        <v>744</v>
      </c>
      <c r="D133" s="2" t="s">
        <v>34</v>
      </c>
      <c r="E133" s="2">
        <v>0.2</v>
      </c>
      <c r="F133" s="2">
        <v>0.25</v>
      </c>
      <c r="G133" s="2" t="b">
        <v>1</v>
      </c>
      <c r="H133" s="2">
        <v>1097</v>
      </c>
      <c r="I133" s="2">
        <v>-6.6500000000000004E-2</v>
      </c>
      <c r="J133" s="2">
        <v>-6.8900000000000197E-2</v>
      </c>
      <c r="K133" s="2">
        <v>1</v>
      </c>
      <c r="L133" s="2">
        <v>1.36736554238833E-2</v>
      </c>
      <c r="M133" s="3">
        <v>-6.0619872379216097E-5</v>
      </c>
      <c r="N133" s="2">
        <v>-2.1451612903225798E-3</v>
      </c>
      <c r="O133" s="2">
        <v>35.387096774193502</v>
      </c>
      <c r="P133" s="2">
        <v>0</v>
      </c>
      <c r="Q133" s="2">
        <v>31</v>
      </c>
    </row>
    <row r="134" spans="1:17" x14ac:dyDescent="0.25">
      <c r="A134" s="2">
        <f>(Table10[[#This Row],[profit]] * 1.074 * 1000) - (Table10[[#This Row],[positions]] * 0.08)</f>
        <v>-156.8237999999983</v>
      </c>
      <c r="B134" s="2" t="s">
        <v>23</v>
      </c>
      <c r="C134" s="2">
        <v>744</v>
      </c>
      <c r="D134" s="2" t="s">
        <v>34</v>
      </c>
      <c r="E134" s="2">
        <v>0.01</v>
      </c>
      <c r="F134" s="2">
        <v>0.12</v>
      </c>
      <c r="G134" s="2" t="b">
        <v>0</v>
      </c>
      <c r="H134" s="2">
        <v>1575</v>
      </c>
      <c r="I134" s="2">
        <v>-2.86999999999984E-2</v>
      </c>
      <c r="J134" s="2">
        <v>-8.0899999999998404E-2</v>
      </c>
      <c r="K134" s="2">
        <v>0.99936507936507901</v>
      </c>
      <c r="L134" s="2">
        <v>1.8412698412698401E-2</v>
      </c>
      <c r="M134" s="3">
        <v>-1.8222222222221201E-5</v>
      </c>
      <c r="N134" s="2">
        <v>-9.25806451612851E-4</v>
      </c>
      <c r="O134" s="2">
        <v>50.806451612903203</v>
      </c>
      <c r="P134" s="2">
        <v>0.2</v>
      </c>
      <c r="Q134" s="2">
        <v>32</v>
      </c>
    </row>
    <row r="135" spans="1:17" x14ac:dyDescent="0.25">
      <c r="A135" s="2">
        <f>(Table10[[#This Row],[profit]] * 1.074 * 1000) - (Table10[[#This Row],[positions]] * 0.08)</f>
        <v>-173.87499999999989</v>
      </c>
      <c r="B135" s="2" t="s">
        <v>23</v>
      </c>
      <c r="C135" s="2">
        <v>744</v>
      </c>
      <c r="D135" s="2" t="s">
        <v>34</v>
      </c>
      <c r="E135" s="2">
        <v>0.2</v>
      </c>
      <c r="F135" s="2">
        <v>0.2</v>
      </c>
      <c r="G135" s="2" t="b">
        <v>1</v>
      </c>
      <c r="H135" s="2">
        <v>1670</v>
      </c>
      <c r="I135" s="2">
        <v>-3.7499999999999901E-2</v>
      </c>
      <c r="J135" s="2">
        <v>-7.3599999999999902E-2</v>
      </c>
      <c r="K135" s="2">
        <v>0.99940119760478996</v>
      </c>
      <c r="L135" s="2">
        <v>5.9880239520958105E-4</v>
      </c>
      <c r="M135" s="3">
        <v>-2.24550898203592E-5</v>
      </c>
      <c r="N135" s="2">
        <v>-1.2096774193548301E-3</v>
      </c>
      <c r="O135" s="2">
        <v>53.870967741935502</v>
      </c>
      <c r="P135" s="2">
        <v>0.2</v>
      </c>
      <c r="Q135" s="2">
        <v>26</v>
      </c>
    </row>
    <row r="136" spans="1:17" x14ac:dyDescent="0.25">
      <c r="A136" s="2">
        <f>(Table10[[#This Row],[profit]] * 1.074 * 1000) - (Table10[[#This Row],[positions]] * 0.08)</f>
        <v>-173.87499999999989</v>
      </c>
      <c r="B136" s="2" t="s">
        <v>23</v>
      </c>
      <c r="C136" s="2">
        <v>744</v>
      </c>
      <c r="D136" s="2" t="s">
        <v>34</v>
      </c>
      <c r="E136" s="2">
        <v>0.2</v>
      </c>
      <c r="F136" s="2">
        <v>0.2</v>
      </c>
      <c r="G136" s="2" t="b">
        <v>1</v>
      </c>
      <c r="H136" s="2">
        <v>1670</v>
      </c>
      <c r="I136" s="2">
        <v>-3.7499999999999901E-2</v>
      </c>
      <c r="J136" s="2">
        <v>-7.3599999999999902E-2</v>
      </c>
      <c r="K136" s="2">
        <v>0.99940119760478996</v>
      </c>
      <c r="L136" s="2">
        <v>5.9880239520958105E-4</v>
      </c>
      <c r="M136" s="3">
        <v>-2.24550898203592E-5</v>
      </c>
      <c r="N136" s="2">
        <v>-1.2096774193548301E-3</v>
      </c>
      <c r="O136" s="2">
        <v>53.870967741935502</v>
      </c>
      <c r="P136" s="2">
        <v>0.2</v>
      </c>
      <c r="Q136" s="2">
        <v>26</v>
      </c>
    </row>
    <row r="137" spans="1:17" x14ac:dyDescent="0.25">
      <c r="A137" s="2">
        <f>(Table10[[#This Row],[profit]] * 1.074 * 1000) - (Table10[[#This Row],[positions]] * 0.08)</f>
        <v>-200.42639999999915</v>
      </c>
      <c r="B137" s="2" t="s">
        <v>23</v>
      </c>
      <c r="C137" s="2">
        <v>744</v>
      </c>
      <c r="D137" s="2" t="s">
        <v>34</v>
      </c>
      <c r="E137" s="2">
        <v>0.18</v>
      </c>
      <c r="F137" s="2">
        <v>0.22</v>
      </c>
      <c r="G137" s="2" t="b">
        <v>1</v>
      </c>
      <c r="H137" s="2">
        <v>1383</v>
      </c>
      <c r="I137" s="2">
        <v>-8.3599999999999203E-2</v>
      </c>
      <c r="J137" s="2">
        <v>-8.5999999999999396E-2</v>
      </c>
      <c r="K137" s="2">
        <v>1</v>
      </c>
      <c r="L137" s="2">
        <v>1.6630513376717299E-2</v>
      </c>
      <c r="M137" s="3">
        <v>-6.04483007953718E-5</v>
      </c>
      <c r="N137" s="2">
        <v>-2.6967741935483599E-3</v>
      </c>
      <c r="O137" s="2">
        <v>44.612903225806399</v>
      </c>
      <c r="P137" s="2">
        <v>0</v>
      </c>
      <c r="Q137" s="2">
        <v>27</v>
      </c>
    </row>
    <row r="138" spans="1:17" x14ac:dyDescent="0.25">
      <c r="A138" s="2">
        <f>(Table10[[#This Row],[profit]] * 1.074 * 1000) - (Table10[[#This Row],[positions]] * 0.08)</f>
        <v>-206.597999999997</v>
      </c>
      <c r="B138" s="2" t="s">
        <v>23</v>
      </c>
      <c r="C138" s="2">
        <v>744</v>
      </c>
      <c r="D138" s="2" t="s">
        <v>34</v>
      </c>
      <c r="E138" s="2">
        <v>0.1</v>
      </c>
      <c r="F138" s="2">
        <v>0.1</v>
      </c>
      <c r="G138" s="2" t="b">
        <v>0</v>
      </c>
      <c r="H138" s="2">
        <v>2220</v>
      </c>
      <c r="I138" s="2">
        <v>-2.69999999999972E-2</v>
      </c>
      <c r="J138" s="2">
        <v>-7.91999999999973E-2</v>
      </c>
      <c r="K138" s="2">
        <v>0.99954954954955</v>
      </c>
      <c r="L138" s="2">
        <v>9.0090090090090102E-4</v>
      </c>
      <c r="M138" s="3">
        <v>-1.21621621621609E-5</v>
      </c>
      <c r="N138" s="2">
        <v>-8.7096774193539501E-4</v>
      </c>
      <c r="O138" s="2">
        <v>71.612903225806406</v>
      </c>
      <c r="P138" s="2">
        <v>0.25</v>
      </c>
      <c r="Q138" s="2">
        <v>20</v>
      </c>
    </row>
    <row r="139" spans="1:17" x14ac:dyDescent="0.25">
      <c r="A139" s="2">
        <f>(Table10[[#This Row],[profit]] * 1.074 * 1000) - (Table10[[#This Row],[positions]] * 0.08)</f>
        <v>-206.597999999997</v>
      </c>
      <c r="B139" s="2" t="s">
        <v>23</v>
      </c>
      <c r="C139" s="2">
        <v>744</v>
      </c>
      <c r="D139" s="2" t="s">
        <v>34</v>
      </c>
      <c r="E139" s="2">
        <v>0.1</v>
      </c>
      <c r="F139" s="2">
        <v>0.1</v>
      </c>
      <c r="G139" s="2" t="b">
        <v>0</v>
      </c>
      <c r="H139" s="2">
        <v>2220</v>
      </c>
      <c r="I139" s="2">
        <v>-2.69999999999972E-2</v>
      </c>
      <c r="J139" s="2">
        <v>-7.91999999999973E-2</v>
      </c>
      <c r="K139" s="2">
        <v>0.99954954954955</v>
      </c>
      <c r="L139" s="2">
        <v>9.0090090090090102E-4</v>
      </c>
      <c r="M139" s="3">
        <v>-1.21621621621609E-5</v>
      </c>
      <c r="N139" s="2">
        <v>-8.7096774193539501E-4</v>
      </c>
      <c r="O139" s="2">
        <v>71.612903225806406</v>
      </c>
      <c r="P139" s="2">
        <v>0.25</v>
      </c>
      <c r="Q139" s="2">
        <v>20</v>
      </c>
    </row>
    <row r="140" spans="1:17" x14ac:dyDescent="0.25">
      <c r="A140" s="2">
        <f>(Table10[[#This Row],[profit]] * 1.074 * 1000) - (Table10[[#This Row],[positions]] * 0.08)</f>
        <v>-236.81139999999988</v>
      </c>
      <c r="B140" s="2" t="s">
        <v>23</v>
      </c>
      <c r="C140" s="2">
        <v>744</v>
      </c>
      <c r="D140" s="2" t="s">
        <v>34</v>
      </c>
      <c r="E140" s="2">
        <v>0.19</v>
      </c>
      <c r="F140" s="2">
        <v>0.21</v>
      </c>
      <c r="G140" s="2" t="b">
        <v>1</v>
      </c>
      <c r="H140" s="2">
        <v>1670</v>
      </c>
      <c r="I140" s="2">
        <v>-9.6099999999999894E-2</v>
      </c>
      <c r="J140" s="2">
        <v>-9.7000000000000003E-2</v>
      </c>
      <c r="K140" s="2">
        <v>1</v>
      </c>
      <c r="L140" s="2">
        <v>1.6766467065868301E-2</v>
      </c>
      <c r="M140" s="3">
        <v>-5.7544910179640597E-5</v>
      </c>
      <c r="N140" s="2">
        <v>-3.0999999999999999E-3</v>
      </c>
      <c r="O140" s="2">
        <v>53.870967741935502</v>
      </c>
      <c r="P140" s="2">
        <v>0</v>
      </c>
      <c r="Q140" s="2">
        <v>21</v>
      </c>
    </row>
    <row r="141" spans="1:17" x14ac:dyDescent="0.25">
      <c r="A141" s="2">
        <f>(Table10[[#This Row],[profit]] * 1.074 * 1000) - (Table10[[#This Row],[positions]] * 0.08)</f>
        <v>-236.81139999999988</v>
      </c>
      <c r="B141" s="2" t="s">
        <v>23</v>
      </c>
      <c r="C141" s="2">
        <v>744</v>
      </c>
      <c r="D141" s="2" t="s">
        <v>34</v>
      </c>
      <c r="E141" s="2">
        <v>0.19</v>
      </c>
      <c r="F141" s="2">
        <v>0.2</v>
      </c>
      <c r="G141" s="2" t="b">
        <v>1</v>
      </c>
      <c r="H141" s="2">
        <v>1670</v>
      </c>
      <c r="I141" s="2">
        <v>-9.6099999999999894E-2</v>
      </c>
      <c r="J141" s="2">
        <v>-9.7000000000000003E-2</v>
      </c>
      <c r="K141" s="2">
        <v>1</v>
      </c>
      <c r="L141" s="2">
        <v>1.6766467065868301E-2</v>
      </c>
      <c r="M141" s="3">
        <v>-5.7544910179640597E-5</v>
      </c>
      <c r="N141" s="2">
        <v>-3.0999999999999999E-3</v>
      </c>
      <c r="O141" s="2">
        <v>53.870967741935502</v>
      </c>
      <c r="P141" s="2">
        <v>0</v>
      </c>
      <c r="Q141" s="2">
        <v>21</v>
      </c>
    </row>
    <row r="142" spans="1:17" x14ac:dyDescent="0.25">
      <c r="A142" s="2">
        <f>(Table10[[#This Row],[profit]] * 1.074 * 1000) - (Table10[[#This Row],[positions]] * 0.08)</f>
        <v>-251.09559999999999</v>
      </c>
      <c r="B142" s="2" t="s">
        <v>23</v>
      </c>
      <c r="C142" s="2">
        <v>744</v>
      </c>
      <c r="D142" s="2" t="s">
        <v>34</v>
      </c>
      <c r="E142" s="2">
        <v>0.1</v>
      </c>
      <c r="F142" s="2">
        <v>0.2</v>
      </c>
      <c r="G142" s="2" t="b">
        <v>1</v>
      </c>
      <c r="H142" s="2">
        <v>1670</v>
      </c>
      <c r="I142" s="2">
        <v>-0.1094</v>
      </c>
      <c r="J142" s="2">
        <v>-0.1111</v>
      </c>
      <c r="K142" s="2">
        <v>1</v>
      </c>
      <c r="L142" s="2">
        <v>1.73652694610778E-2</v>
      </c>
      <c r="M142" s="3">
        <v>-6.5508982035928105E-5</v>
      </c>
      <c r="N142" s="2">
        <v>-3.52903225806451E-3</v>
      </c>
      <c r="O142" s="2">
        <v>53.870967741935502</v>
      </c>
      <c r="P142" s="2">
        <v>0</v>
      </c>
      <c r="Q142" s="2">
        <v>25</v>
      </c>
    </row>
    <row r="143" spans="1:17" x14ac:dyDescent="0.25">
      <c r="A143" s="2">
        <f>(Table10[[#This Row],[profit]] * 1.074 * 1000) - (Table10[[#This Row],[positions]] * 0.08)</f>
        <v>-251.09559999999999</v>
      </c>
      <c r="B143" s="2" t="s">
        <v>23</v>
      </c>
      <c r="C143" s="2">
        <v>744</v>
      </c>
      <c r="D143" s="2" t="s">
        <v>34</v>
      </c>
      <c r="E143" s="2">
        <v>0.11</v>
      </c>
      <c r="F143" s="2">
        <v>0.2</v>
      </c>
      <c r="G143" s="2" t="b">
        <v>1</v>
      </c>
      <c r="H143" s="2">
        <v>1670</v>
      </c>
      <c r="I143" s="2">
        <v>-0.1094</v>
      </c>
      <c r="J143" s="2">
        <v>-0.1111</v>
      </c>
      <c r="K143" s="2">
        <v>1</v>
      </c>
      <c r="L143" s="2">
        <v>1.73652694610778E-2</v>
      </c>
      <c r="M143" s="3">
        <v>-6.5508982035928105E-5</v>
      </c>
      <c r="N143" s="2">
        <v>-3.52903225806451E-3</v>
      </c>
      <c r="O143" s="2">
        <v>53.870967741935502</v>
      </c>
      <c r="P143" s="2">
        <v>0</v>
      </c>
      <c r="Q143" s="2">
        <v>25</v>
      </c>
    </row>
    <row r="144" spans="1:17" x14ac:dyDescent="0.25">
      <c r="A144" s="2">
        <f>(Table10[[#This Row],[profit]] * 1.074 * 1000) - (Table10[[#This Row],[positions]] * 0.08)</f>
        <v>-276.22520000000065</v>
      </c>
      <c r="B144" s="2" t="s">
        <v>23</v>
      </c>
      <c r="C144" s="2">
        <v>744</v>
      </c>
      <c r="D144" s="2" t="s">
        <v>34</v>
      </c>
      <c r="E144" s="2">
        <v>0.04</v>
      </c>
      <c r="F144" s="2">
        <v>0.01</v>
      </c>
      <c r="G144" s="2" t="b">
        <v>1</v>
      </c>
      <c r="H144" s="2">
        <v>2113</v>
      </c>
      <c r="I144" s="2">
        <v>-9.9800000000000597E-2</v>
      </c>
      <c r="J144" s="2">
        <v>-9.9800000000000597E-2</v>
      </c>
      <c r="K144" s="2">
        <v>0.991008045433034</v>
      </c>
      <c r="L144" s="2">
        <v>6.1523899668717496E-3</v>
      </c>
      <c r="M144" s="3">
        <v>-4.7231424514907997E-5</v>
      </c>
      <c r="N144" s="2">
        <v>-3.2193548387097E-3</v>
      </c>
      <c r="O144" s="2">
        <v>68.161290322580598</v>
      </c>
      <c r="P144" s="2">
        <v>0.33333333333333298</v>
      </c>
      <c r="Q144" s="2">
        <v>20</v>
      </c>
    </row>
    <row r="145" spans="1:17" x14ac:dyDescent="0.25">
      <c r="A145" s="2">
        <f>(Table10[[#This Row],[profit]] * 1.074 * 1000) - (Table10[[#This Row],[positions]] * 0.08)</f>
        <v>-302.59899999999698</v>
      </c>
      <c r="B145" s="2" t="s">
        <v>23</v>
      </c>
      <c r="C145" s="2">
        <v>744</v>
      </c>
      <c r="D145" s="2" t="s">
        <v>34</v>
      </c>
      <c r="E145" s="2">
        <v>0.02</v>
      </c>
      <c r="F145" s="2">
        <v>0.08</v>
      </c>
      <c r="G145" s="2" t="b">
        <v>0</v>
      </c>
      <c r="H145" s="2">
        <v>2930</v>
      </c>
      <c r="I145" s="2">
        <v>-6.3499999999997198E-2</v>
      </c>
      <c r="J145" s="2">
        <v>-0.115699999999997</v>
      </c>
      <c r="K145" s="2">
        <v>0.99965870307167204</v>
      </c>
      <c r="L145" s="2">
        <v>1.22866894197952E-2</v>
      </c>
      <c r="M145" s="3">
        <v>-2.1672354948804502E-5</v>
      </c>
      <c r="N145" s="2">
        <v>-2.0483870967741001E-3</v>
      </c>
      <c r="O145" s="2">
        <v>94.516129032258107</v>
      </c>
      <c r="P145" s="2">
        <v>0.6</v>
      </c>
      <c r="Q145" s="2">
        <v>16</v>
      </c>
    </row>
    <row r="146" spans="1:17" x14ac:dyDescent="0.25">
      <c r="A146" s="2">
        <f>(Table10[[#This Row],[profit]] * 1.074 * 1000) - (Table10[[#This Row],[positions]] * 0.08)</f>
        <v>-344.27599999999768</v>
      </c>
      <c r="B146" s="2" t="s">
        <v>23</v>
      </c>
      <c r="C146" s="2">
        <v>744</v>
      </c>
      <c r="D146" s="2" t="s">
        <v>34</v>
      </c>
      <c r="E146" s="2">
        <v>0.04</v>
      </c>
      <c r="F146" s="2">
        <v>0.05</v>
      </c>
      <c r="G146" s="2" t="b">
        <v>0</v>
      </c>
      <c r="H146" s="2">
        <v>3310</v>
      </c>
      <c r="I146" s="2">
        <v>-7.3999999999997804E-2</v>
      </c>
      <c r="J146" s="2">
        <v>-0.12619999999999801</v>
      </c>
      <c r="K146" s="2">
        <v>0.99969788519637504</v>
      </c>
      <c r="L146" s="2">
        <v>1.1782477341389701E-2</v>
      </c>
      <c r="M146" s="3">
        <v>-2.2356495468277301E-5</v>
      </c>
      <c r="N146" s="2">
        <v>-2.3870967741934802E-3</v>
      </c>
      <c r="O146" s="2">
        <v>106.774193548387</v>
      </c>
      <c r="P146" s="2">
        <v>0.5</v>
      </c>
      <c r="Q146" s="2">
        <v>13</v>
      </c>
    </row>
    <row r="147" spans="1:17" x14ac:dyDescent="0.25">
      <c r="A147" s="2">
        <f>(Table10[[#This Row],[profit]] * 1.074 * 1000) - (Table10[[#This Row],[positions]] * 0.08)</f>
        <v>-371.13499999999891</v>
      </c>
      <c r="B147" s="2" t="s">
        <v>23</v>
      </c>
      <c r="C147" s="2">
        <v>744</v>
      </c>
      <c r="D147" s="2" t="s">
        <v>34</v>
      </c>
      <c r="E147" s="2">
        <v>0.1</v>
      </c>
      <c r="F147" s="2">
        <v>0.18</v>
      </c>
      <c r="G147" s="2" t="b">
        <v>1</v>
      </c>
      <c r="H147" s="2">
        <v>2659</v>
      </c>
      <c r="I147" s="2">
        <v>-0.14749999999999899</v>
      </c>
      <c r="J147" s="2">
        <v>-0.148199999999999</v>
      </c>
      <c r="K147" s="2">
        <v>1</v>
      </c>
      <c r="L147" s="2">
        <v>1.9180142910868701E-2</v>
      </c>
      <c r="M147" s="3">
        <v>-5.54719819481005E-5</v>
      </c>
      <c r="N147" s="2">
        <v>-4.7580645161290104E-3</v>
      </c>
      <c r="O147" s="2">
        <v>85.774193548387103</v>
      </c>
      <c r="P147" s="2">
        <v>0</v>
      </c>
      <c r="Q147" s="2">
        <v>13</v>
      </c>
    </row>
    <row r="148" spans="1:17" x14ac:dyDescent="0.25">
      <c r="A148" s="2">
        <f>(Table10[[#This Row],[profit]] * 1.074 * 1000) - (Table10[[#This Row],[positions]] * 0.08)</f>
        <v>-369.7243999999979</v>
      </c>
      <c r="B148" s="2" t="s">
        <v>23</v>
      </c>
      <c r="C148" s="2">
        <v>744</v>
      </c>
      <c r="D148" s="2" t="s">
        <v>34</v>
      </c>
      <c r="E148" s="2">
        <v>0.15</v>
      </c>
      <c r="F148" s="2">
        <v>0.14000000000000001</v>
      </c>
      <c r="G148" s="2" t="b">
        <v>1</v>
      </c>
      <c r="H148" s="2">
        <v>3271</v>
      </c>
      <c r="I148" s="2">
        <v>-0.100599999999998</v>
      </c>
      <c r="J148" s="2">
        <v>-0.13719999999999799</v>
      </c>
      <c r="K148" s="2">
        <v>0.999694283093855</v>
      </c>
      <c r="L148" s="2">
        <v>1.2228676245796401E-3</v>
      </c>
      <c r="M148" s="3">
        <v>-3.0755120758177403E-5</v>
      </c>
      <c r="N148" s="2">
        <v>-3.2451612903225198E-3</v>
      </c>
      <c r="O148" s="2">
        <v>105.51612903225799</v>
      </c>
      <c r="P148" s="2">
        <v>0.16666666666666699</v>
      </c>
      <c r="Q148" s="2">
        <v>13</v>
      </c>
    </row>
    <row r="149" spans="1:17" x14ac:dyDescent="0.25">
      <c r="A149" s="2">
        <f>(Table10[[#This Row],[profit]] * 1.074 * 1000) - (Table10[[#This Row],[positions]] * 0.08)</f>
        <v>-389.49259999999799</v>
      </c>
      <c r="B149" s="2" t="s">
        <v>23</v>
      </c>
      <c r="C149" s="2">
        <v>744</v>
      </c>
      <c r="D149" s="2" t="s">
        <v>34</v>
      </c>
      <c r="E149" s="2">
        <v>0.03</v>
      </c>
      <c r="F149" s="2">
        <v>0.04</v>
      </c>
      <c r="G149" s="2" t="b">
        <v>0</v>
      </c>
      <c r="H149" s="2">
        <v>3796</v>
      </c>
      <c r="I149" s="2">
        <v>-7.9899999999998098E-2</v>
      </c>
      <c r="J149" s="2">
        <v>-0.132099999999998</v>
      </c>
      <c r="K149" s="2">
        <v>0.99973656480505801</v>
      </c>
      <c r="L149" s="2">
        <v>1.3171759747102199E-3</v>
      </c>
      <c r="M149" s="3">
        <v>-2.1048472075868799E-5</v>
      </c>
      <c r="N149" s="2">
        <v>-2.5774193548386498E-3</v>
      </c>
      <c r="O149" s="2">
        <v>122.45161290322601</v>
      </c>
      <c r="P149" s="2">
        <v>0</v>
      </c>
      <c r="Q149" s="2">
        <v>11</v>
      </c>
    </row>
    <row r="150" spans="1:17" x14ac:dyDescent="0.25">
      <c r="A150" s="2">
        <f>(Table10[[#This Row],[profit]] * 1.074 * 1000) - (Table10[[#This Row],[positions]] * 0.08)</f>
        <v>-459.92219999999998</v>
      </c>
      <c r="B150" s="2" t="s">
        <v>23</v>
      </c>
      <c r="C150" s="2">
        <v>744</v>
      </c>
      <c r="D150" s="2" t="s">
        <v>34</v>
      </c>
      <c r="E150" s="2">
        <v>0.01</v>
      </c>
      <c r="F150" s="2">
        <v>0.35</v>
      </c>
      <c r="G150" s="2" t="b">
        <v>1</v>
      </c>
      <c r="H150" s="2">
        <v>3597</v>
      </c>
      <c r="I150" s="2">
        <v>-0.1603</v>
      </c>
      <c r="J150" s="2">
        <v>-0.1603</v>
      </c>
      <c r="K150" s="2">
        <v>1</v>
      </c>
      <c r="L150" s="2">
        <v>1.5568529329997201E-2</v>
      </c>
      <c r="M150" s="3">
        <v>-4.4564915207117098E-5</v>
      </c>
      <c r="N150" s="2">
        <v>-5.1709677419355003E-3</v>
      </c>
      <c r="O150" s="2">
        <v>116.032258064516</v>
      </c>
      <c r="P150" s="2">
        <v>0.33333333333333298</v>
      </c>
      <c r="Q150" s="2">
        <v>11</v>
      </c>
    </row>
    <row r="151" spans="1:17" x14ac:dyDescent="0.25">
      <c r="A151" s="2">
        <f>(Table10[[#This Row],[profit]] * 1.074 * 1000) - (Table10[[#This Row],[positions]] * 0.08)</f>
        <v>-479.98940000000215</v>
      </c>
      <c r="B151" s="2" t="s">
        <v>23</v>
      </c>
      <c r="C151" s="2">
        <v>744</v>
      </c>
      <c r="D151" s="2" t="s">
        <v>34</v>
      </c>
      <c r="E151" s="2">
        <v>0.1</v>
      </c>
      <c r="F151" s="2">
        <v>0.1</v>
      </c>
      <c r="G151" s="2" t="b">
        <v>1</v>
      </c>
      <c r="H151" s="2">
        <v>4213</v>
      </c>
      <c r="I151" s="2">
        <v>-0.13310000000000199</v>
      </c>
      <c r="J151" s="2">
        <v>-0.17230000000000201</v>
      </c>
      <c r="K151" s="2">
        <v>0.99976263944932398</v>
      </c>
      <c r="L151" s="2">
        <v>1.6615238547353401E-3</v>
      </c>
      <c r="M151" s="3">
        <v>-3.1592689295039597E-5</v>
      </c>
      <c r="N151" s="2">
        <v>-4.2935483870968297E-3</v>
      </c>
      <c r="O151" s="2">
        <v>135.90322580645201</v>
      </c>
      <c r="P151" s="2">
        <v>0</v>
      </c>
      <c r="Q151" s="2">
        <v>10</v>
      </c>
    </row>
    <row r="152" spans="1:17" x14ac:dyDescent="0.25">
      <c r="A152" s="2">
        <f>(Table10[[#This Row],[profit]] * 1.074 * 1000) - (Table10[[#This Row],[positions]] * 0.08)</f>
        <v>-504.83580000000001</v>
      </c>
      <c r="B152" s="2" t="s">
        <v>23</v>
      </c>
      <c r="C152" s="2">
        <v>744</v>
      </c>
      <c r="D152" s="2" t="s">
        <v>34</v>
      </c>
      <c r="E152" s="2">
        <v>0.09</v>
      </c>
      <c r="F152" s="2">
        <v>0.13</v>
      </c>
      <c r="G152" s="2" t="b">
        <v>1</v>
      </c>
      <c r="H152" s="2">
        <v>3804</v>
      </c>
      <c r="I152" s="2">
        <v>-0.1867</v>
      </c>
      <c r="J152" s="2">
        <v>-0.1867</v>
      </c>
      <c r="K152" s="2">
        <v>1</v>
      </c>
      <c r="L152" s="2">
        <v>9.9894847528916898E-3</v>
      </c>
      <c r="M152" s="3">
        <v>-4.9079915878023001E-5</v>
      </c>
      <c r="N152" s="2">
        <v>-6.0225806451612799E-3</v>
      </c>
      <c r="O152" s="2">
        <v>122.709677419355</v>
      </c>
      <c r="P152" s="2">
        <v>0</v>
      </c>
      <c r="Q152" s="2">
        <v>8</v>
      </c>
    </row>
    <row r="153" spans="1:17" x14ac:dyDescent="0.25">
      <c r="A153" s="2">
        <f>(Table10[[#This Row],[profit]] * 1.074 * 1000) - (Table10[[#This Row],[positions]] * 0.08)</f>
        <v>-539.91640000000109</v>
      </c>
      <c r="B153" s="2" t="s">
        <v>23</v>
      </c>
      <c r="C153" s="2">
        <v>744</v>
      </c>
      <c r="D153" s="2" t="s">
        <v>34</v>
      </c>
      <c r="E153" s="2">
        <v>0.09</v>
      </c>
      <c r="F153" s="2">
        <v>0.1</v>
      </c>
      <c r="G153" s="2" t="b">
        <v>1</v>
      </c>
      <c r="H153" s="2">
        <v>4217</v>
      </c>
      <c r="I153" s="2">
        <v>-0.18860000000000099</v>
      </c>
      <c r="J153" s="2">
        <v>-0.18860000000000099</v>
      </c>
      <c r="K153" s="2">
        <v>1</v>
      </c>
      <c r="L153" s="2">
        <v>6.4026559165283404E-3</v>
      </c>
      <c r="M153" s="3">
        <v>-4.47237372539723E-5</v>
      </c>
      <c r="N153" s="2">
        <v>-6.0838709677419698E-3</v>
      </c>
      <c r="O153" s="2">
        <v>136.03225806451599</v>
      </c>
      <c r="P153" s="2">
        <v>0.16666666666666699</v>
      </c>
      <c r="Q153" s="2">
        <v>6</v>
      </c>
    </row>
    <row r="154" spans="1:17" x14ac:dyDescent="0.25">
      <c r="A154" s="2">
        <f>(Table10[[#This Row],[profit]] * 1.074 * 1000) - (Table10[[#This Row],[positions]] * 0.08)</f>
        <v>-763.22100000000546</v>
      </c>
      <c r="B154" s="2" t="s">
        <v>23</v>
      </c>
      <c r="C154" s="2">
        <v>744</v>
      </c>
      <c r="D154" s="2" t="s">
        <v>34</v>
      </c>
      <c r="E154" s="2">
        <v>0.05</v>
      </c>
      <c r="F154" s="2">
        <v>0.31</v>
      </c>
      <c r="G154" s="2" t="b">
        <v>1</v>
      </c>
      <c r="H154" s="2">
        <v>6231</v>
      </c>
      <c r="I154" s="2">
        <v>-0.24650000000000499</v>
      </c>
      <c r="J154" s="2">
        <v>-0.247700000000005</v>
      </c>
      <c r="K154" s="2">
        <v>1</v>
      </c>
      <c r="L154" s="2">
        <v>1.49253731343284E-2</v>
      </c>
      <c r="M154" s="3">
        <v>-3.95602632001292E-5</v>
      </c>
      <c r="N154" s="2">
        <v>-7.95161290322597E-3</v>
      </c>
      <c r="O154" s="2">
        <v>201</v>
      </c>
      <c r="P154" s="2">
        <v>0.2</v>
      </c>
      <c r="Q154" s="2">
        <v>6</v>
      </c>
    </row>
    <row r="155" spans="1:17" x14ac:dyDescent="0.25">
      <c r="A155" s="2">
        <f>(Table10[[#This Row],[profit]] * 1.074 * 1000) - (Table10[[#This Row],[positions]] * 0.08)</f>
        <v>-958.24840000000427</v>
      </c>
      <c r="B155" s="2" t="s">
        <v>23</v>
      </c>
      <c r="C155" s="2">
        <v>744</v>
      </c>
      <c r="D155" s="2" t="s">
        <v>34</v>
      </c>
      <c r="E155" s="2">
        <v>0.01</v>
      </c>
      <c r="F155" s="2">
        <v>0.3</v>
      </c>
      <c r="G155" s="2" t="b">
        <v>1</v>
      </c>
      <c r="H155" s="2">
        <v>7862</v>
      </c>
      <c r="I155" s="2">
        <v>-0.30660000000000398</v>
      </c>
      <c r="J155" s="2">
        <v>-0.30880000000000402</v>
      </c>
      <c r="K155" s="2">
        <v>1</v>
      </c>
      <c r="L155" s="2">
        <v>1.0938692444670601E-2</v>
      </c>
      <c r="M155" s="3">
        <v>-3.8997710506232997E-5</v>
      </c>
      <c r="N155" s="2">
        <v>-9.8903225806452697E-3</v>
      </c>
      <c r="O155" s="2">
        <v>253.61290322580601</v>
      </c>
      <c r="P155" s="2">
        <v>0.11111111111111099</v>
      </c>
      <c r="Q155" s="2">
        <v>4</v>
      </c>
    </row>
    <row r="156" spans="1:17" x14ac:dyDescent="0.25">
      <c r="A156" s="2">
        <f>(Table10[[#This Row],[profit]] * 1.074 * 1000) - (Table10[[#This Row],[positions]] * 0.08)</f>
        <v>-960.28900000000431</v>
      </c>
      <c r="B156" s="2" t="s">
        <v>23</v>
      </c>
      <c r="C156" s="2">
        <v>744</v>
      </c>
      <c r="D156" s="2" t="s">
        <v>34</v>
      </c>
      <c r="E156" s="2">
        <v>0.08</v>
      </c>
      <c r="F156" s="2">
        <v>0.28999999999999998</v>
      </c>
      <c r="G156" s="2" t="b">
        <v>1</v>
      </c>
      <c r="H156" s="2">
        <v>7862</v>
      </c>
      <c r="I156" s="2">
        <v>-0.30850000000000399</v>
      </c>
      <c r="J156" s="2">
        <v>-0.31070000000000397</v>
      </c>
      <c r="K156" s="2">
        <v>1</v>
      </c>
      <c r="L156" s="2">
        <v>1.0938692444670601E-2</v>
      </c>
      <c r="M156" s="3">
        <v>-3.9239379292801297E-5</v>
      </c>
      <c r="N156" s="2">
        <v>-9.9516129032259197E-3</v>
      </c>
      <c r="O156" s="2">
        <v>253.61290322580601</v>
      </c>
      <c r="P156" s="2">
        <v>0.11111111111111099</v>
      </c>
      <c r="Q156" s="2">
        <v>4</v>
      </c>
    </row>
    <row r="157" spans="1:17" x14ac:dyDescent="0.25">
      <c r="A157" s="2">
        <f>(Table10[[#This Row],[profit]] * 1.074 * 1000) - (Table10[[#This Row],[positions]] * 0.08)</f>
        <v>-1309.3648000000067</v>
      </c>
      <c r="B157" s="2" t="s">
        <v>23</v>
      </c>
      <c r="C157" s="2">
        <v>744</v>
      </c>
      <c r="D157" s="2" t="s">
        <v>34</v>
      </c>
      <c r="E157" s="2">
        <v>0.01</v>
      </c>
      <c r="F157" s="2">
        <v>0.24</v>
      </c>
      <c r="G157" s="2" t="b">
        <v>1</v>
      </c>
      <c r="H157" s="2">
        <v>10793</v>
      </c>
      <c r="I157" s="2">
        <v>-0.41520000000000601</v>
      </c>
      <c r="J157" s="2">
        <v>-0.41760000000000602</v>
      </c>
      <c r="K157" s="2">
        <v>1</v>
      </c>
      <c r="L157" s="2">
        <v>7.1342536829426496E-3</v>
      </c>
      <c r="M157" s="3">
        <v>-3.8469378300751002E-5</v>
      </c>
      <c r="N157" s="2">
        <v>-1.3393548387097E-2</v>
      </c>
      <c r="O157" s="2">
        <v>348.16129032258101</v>
      </c>
      <c r="P157" s="2">
        <v>0.11111111111111099</v>
      </c>
      <c r="Q157" s="2">
        <v>2</v>
      </c>
    </row>
    <row r="158" spans="1:17" x14ac:dyDescent="0.25">
      <c r="A158" s="2">
        <f>(Table10[[#This Row],[profit]] * 1.074 * 1000) - (Table10[[#This Row],[positions]] * 0.08)</f>
        <v>-1309.6870000000065</v>
      </c>
      <c r="B158" s="2" t="s">
        <v>23</v>
      </c>
      <c r="C158" s="2">
        <v>744</v>
      </c>
      <c r="D158" s="2" t="s">
        <v>34</v>
      </c>
      <c r="E158" s="2">
        <v>0.06</v>
      </c>
      <c r="F158" s="2">
        <v>0.25</v>
      </c>
      <c r="G158" s="2" t="b">
        <v>1</v>
      </c>
      <c r="H158" s="2">
        <v>10793</v>
      </c>
      <c r="I158" s="2">
        <v>-0.41550000000000598</v>
      </c>
      <c r="J158" s="2">
        <v>-0.41790000000000599</v>
      </c>
      <c r="K158" s="2">
        <v>1</v>
      </c>
      <c r="L158" s="2">
        <v>7.1342536829426496E-3</v>
      </c>
      <c r="M158" s="3">
        <v>-3.8497174094320897E-5</v>
      </c>
      <c r="N158" s="2">
        <v>-1.3403225806451801E-2</v>
      </c>
      <c r="O158" s="2">
        <v>348.16129032258101</v>
      </c>
      <c r="P158" s="2">
        <v>0.11111111111111099</v>
      </c>
      <c r="Q158" s="2">
        <v>2</v>
      </c>
    </row>
    <row r="159" spans="1:17" x14ac:dyDescent="0.25">
      <c r="A159" s="2">
        <f>(Table10[[#This Row],[profit]] * 1.074 * 1000) - (Table10[[#This Row],[positions]] * 0.08)</f>
        <v>-1445.6080000000065</v>
      </c>
      <c r="B159" s="2" t="s">
        <v>23</v>
      </c>
      <c r="C159" s="2">
        <v>744</v>
      </c>
      <c r="D159" s="2" t="s">
        <v>34</v>
      </c>
      <c r="E159" s="2">
        <v>0.06</v>
      </c>
      <c r="F159" s="2">
        <v>0.23</v>
      </c>
      <c r="G159" s="2" t="b">
        <v>1</v>
      </c>
      <c r="H159" s="2">
        <v>12002</v>
      </c>
      <c r="I159" s="2">
        <v>-0.45200000000000601</v>
      </c>
      <c r="J159" s="2">
        <v>-0.45440000000000602</v>
      </c>
      <c r="K159" s="2">
        <v>1</v>
      </c>
      <c r="L159" s="2">
        <v>6.4989168471921302E-3</v>
      </c>
      <c r="M159" s="3">
        <v>-3.7660389935011298E-5</v>
      </c>
      <c r="N159" s="2">
        <v>-1.45806451612905E-2</v>
      </c>
      <c r="O159" s="2">
        <v>387.16129032258101</v>
      </c>
      <c r="P159" s="2">
        <v>0.11111111111111099</v>
      </c>
      <c r="Q159" s="2">
        <v>2</v>
      </c>
    </row>
    <row r="160" spans="1:17" x14ac:dyDescent="0.25">
      <c r="A160" s="2">
        <f>(Table10[[#This Row],[profit]] * 1.074 * 1000) - (Table10[[#This Row],[positions]] * 0.08)</f>
        <v>-1759.3772000000097</v>
      </c>
      <c r="B160" s="2" t="s">
        <v>23</v>
      </c>
      <c r="C160" s="2">
        <v>744</v>
      </c>
      <c r="D160" s="2" t="s">
        <v>34</v>
      </c>
      <c r="E160" s="2">
        <v>0.06</v>
      </c>
      <c r="F160" s="2">
        <v>0.19</v>
      </c>
      <c r="G160" s="2" t="b">
        <v>1</v>
      </c>
      <c r="H160" s="2">
        <v>14638</v>
      </c>
      <c r="I160" s="2">
        <v>-0.54780000000000895</v>
      </c>
      <c r="J160" s="2">
        <v>-0.54990000000000905</v>
      </c>
      <c r="K160" s="2">
        <v>1</v>
      </c>
      <c r="L160" s="2">
        <v>4.91870474108485E-3</v>
      </c>
      <c r="M160" s="3">
        <v>-3.7423145238421202E-5</v>
      </c>
      <c r="N160" s="2">
        <v>-1.76709677419358E-2</v>
      </c>
      <c r="O160" s="2">
        <v>472.193548387097</v>
      </c>
      <c r="P160" s="2">
        <v>0.16666666666666699</v>
      </c>
      <c r="Q160" s="2">
        <v>1</v>
      </c>
    </row>
    <row r="161" spans="1:17" x14ac:dyDescent="0.25">
      <c r="A161" s="2">
        <f>(Table10[[#This Row],[profit]] * 1.074 * 1000) - (Table10[[#This Row],[positions]] * 0.08)</f>
        <v>-1908.125600000013</v>
      </c>
      <c r="B161" s="2" t="s">
        <v>23</v>
      </c>
      <c r="C161" s="2">
        <v>744</v>
      </c>
      <c r="D161" s="2" t="s">
        <v>34</v>
      </c>
      <c r="E161" s="2">
        <v>0.02</v>
      </c>
      <c r="F161" s="2">
        <v>0.17</v>
      </c>
      <c r="G161" s="2" t="b">
        <v>1</v>
      </c>
      <c r="H161" s="2">
        <v>16006</v>
      </c>
      <c r="I161" s="2">
        <v>-0.58440000000001202</v>
      </c>
      <c r="J161" s="2">
        <v>-0.58510000000001205</v>
      </c>
      <c r="K161" s="2">
        <v>1</v>
      </c>
      <c r="L161" s="2">
        <v>5.2480319880044996E-3</v>
      </c>
      <c r="M161" s="3">
        <v>-3.65113082594035E-5</v>
      </c>
      <c r="N161" s="2">
        <v>-1.8851612903226199E-2</v>
      </c>
      <c r="O161" s="2">
        <v>516.322580645161</v>
      </c>
      <c r="P161" s="2">
        <v>0.16666666666666699</v>
      </c>
      <c r="Q161" s="2">
        <v>1</v>
      </c>
    </row>
    <row r="162" spans="1:17" x14ac:dyDescent="0.25">
      <c r="A162" s="2">
        <f>(Table10[[#This Row],[profit]] * 1.074 * 1000) - (Table10[[#This Row],[positions]] * 0.08)</f>
        <v>-2080.7146000000121</v>
      </c>
      <c r="B162" s="2" t="s">
        <v>23</v>
      </c>
      <c r="C162" s="2">
        <v>744</v>
      </c>
      <c r="D162" s="2" t="s">
        <v>34</v>
      </c>
      <c r="E162" s="2">
        <v>0.08</v>
      </c>
      <c r="F162" s="2">
        <v>0.13</v>
      </c>
      <c r="G162" s="2" t="b">
        <v>1</v>
      </c>
      <c r="H162" s="2">
        <v>17378</v>
      </c>
      <c r="I162" s="2">
        <v>-0.64290000000001102</v>
      </c>
      <c r="J162" s="2">
        <v>-0.64290000000001102</v>
      </c>
      <c r="K162" s="2">
        <v>1</v>
      </c>
      <c r="L162" s="2">
        <v>3.22246518586719E-3</v>
      </c>
      <c r="M162" s="3">
        <v>-3.6995051214179498E-5</v>
      </c>
      <c r="N162" s="2">
        <v>-2.0738709677419701E-2</v>
      </c>
      <c r="O162" s="2">
        <v>560.58064516129002</v>
      </c>
      <c r="P162" s="2">
        <v>0.16666666666666699</v>
      </c>
      <c r="Q162" s="2">
        <v>0</v>
      </c>
    </row>
    <row r="163" spans="1:17" x14ac:dyDescent="0.25">
      <c r="A163" s="2">
        <f>(Table10[[#This Row],[profit]] * 1.074 * 1000) - (Table10[[#This Row],[positions]] * 0.08)</f>
        <v>-2178.8446000000131</v>
      </c>
      <c r="B163" s="2" t="s">
        <v>23</v>
      </c>
      <c r="C163" s="2">
        <v>744</v>
      </c>
      <c r="D163" s="2" t="s">
        <v>34</v>
      </c>
      <c r="E163" s="2">
        <v>0.03</v>
      </c>
      <c r="F163" s="2">
        <v>0.11</v>
      </c>
      <c r="G163" s="2" t="b">
        <v>1</v>
      </c>
      <c r="H163" s="2">
        <v>18269</v>
      </c>
      <c r="I163" s="2">
        <v>-0.66790000000001204</v>
      </c>
      <c r="J163" s="2">
        <v>-0.66790000000001204</v>
      </c>
      <c r="K163" s="2">
        <v>1</v>
      </c>
      <c r="L163" s="2">
        <v>2.7916142098637002E-3</v>
      </c>
      <c r="M163" s="3">
        <v>-3.6559198642509797E-5</v>
      </c>
      <c r="N163" s="2">
        <v>-2.1545161290322998E-2</v>
      </c>
      <c r="O163" s="2">
        <v>589.322580645161</v>
      </c>
      <c r="P163" s="2">
        <v>0.16666666666666699</v>
      </c>
      <c r="Q163" s="2">
        <v>0</v>
      </c>
    </row>
    <row r="164" spans="1:17" x14ac:dyDescent="0.25">
      <c r="A164" s="2">
        <f>(Table10[[#This Row],[profit]] * 1.074 * 1000) - (Table10[[#This Row],[positions]] * 0.08)</f>
        <v>-2203.014400000015</v>
      </c>
      <c r="B164" s="2" t="s">
        <v>23</v>
      </c>
      <c r="C164" s="2">
        <v>744</v>
      </c>
      <c r="D164" s="2" t="s">
        <v>34</v>
      </c>
      <c r="E164" s="2">
        <v>0.06</v>
      </c>
      <c r="F164" s="2">
        <v>0.08</v>
      </c>
      <c r="G164" s="2" t="b">
        <v>1</v>
      </c>
      <c r="H164" s="2">
        <v>18602</v>
      </c>
      <c r="I164" s="2">
        <v>-0.66560000000001396</v>
      </c>
      <c r="J164" s="2">
        <v>-0.66560000000001396</v>
      </c>
      <c r="K164" s="2">
        <v>1</v>
      </c>
      <c r="L164" s="2">
        <v>3.6017632512633001E-3</v>
      </c>
      <c r="M164" s="3">
        <v>-3.5781098806580703E-5</v>
      </c>
      <c r="N164" s="2">
        <v>-2.1470967741935899E-2</v>
      </c>
      <c r="O164" s="2">
        <v>600.06451612903197</v>
      </c>
      <c r="P164" s="2">
        <v>8.3333333333333301E-2</v>
      </c>
      <c r="Q164" s="2">
        <v>0</v>
      </c>
    </row>
    <row r="165" spans="1:17" x14ac:dyDescent="0.25">
      <c r="A165" s="2">
        <f>(Table10[[#This Row],[profit]] * 1.074 * 1000) - (Table10[[#This Row],[positions]] * 0.08)</f>
        <v>-2253.2648000000163</v>
      </c>
      <c r="B165" s="2" t="s">
        <v>23</v>
      </c>
      <c r="C165" s="2">
        <v>744</v>
      </c>
      <c r="D165" s="2" t="s">
        <v>34</v>
      </c>
      <c r="E165" s="2">
        <v>0.04</v>
      </c>
      <c r="F165" s="2">
        <v>0.08</v>
      </c>
      <c r="G165" s="2" t="b">
        <v>1</v>
      </c>
      <c r="H165" s="2">
        <v>18967</v>
      </c>
      <c r="I165" s="2">
        <v>-0.68520000000001502</v>
      </c>
      <c r="J165" s="2">
        <v>-0.68520000000001502</v>
      </c>
      <c r="K165" s="2">
        <v>1</v>
      </c>
      <c r="L165" s="2">
        <v>4.0069594558970797E-3</v>
      </c>
      <c r="M165" s="3">
        <v>-3.6125902883957097E-5</v>
      </c>
      <c r="N165" s="2">
        <v>-2.21032258064521E-2</v>
      </c>
      <c r="O165" s="2">
        <v>611.83870967741905</v>
      </c>
      <c r="P165" s="2">
        <v>8.3333333333333301E-2</v>
      </c>
      <c r="Q165" s="2">
        <v>0</v>
      </c>
    </row>
    <row r="166" spans="1:17" x14ac:dyDescent="0.25">
      <c r="A166" s="2">
        <f>(Table10[[#This Row],[profit]] * 1.074 * 1000) - (Table10[[#This Row],[positions]] * 0.08)</f>
        <v>-2308.2974000000149</v>
      </c>
      <c r="B166" s="2" t="s">
        <v>23</v>
      </c>
      <c r="C166" s="2">
        <v>744</v>
      </c>
      <c r="D166" s="2" t="s">
        <v>34</v>
      </c>
      <c r="E166" s="2">
        <v>0.05</v>
      </c>
      <c r="F166" s="2">
        <v>7.0000000000000007E-2</v>
      </c>
      <c r="G166" s="2" t="b">
        <v>1</v>
      </c>
      <c r="H166" s="2">
        <v>19522</v>
      </c>
      <c r="I166" s="2">
        <v>-0.69510000000001404</v>
      </c>
      <c r="J166" s="2">
        <v>-0.69510000000001404</v>
      </c>
      <c r="K166" s="2">
        <v>1</v>
      </c>
      <c r="L166" s="2">
        <v>3.8930437455178802E-3</v>
      </c>
      <c r="M166" s="3">
        <v>-3.56059829935464E-5</v>
      </c>
      <c r="N166" s="2">
        <v>-2.2422580645161699E-2</v>
      </c>
      <c r="O166" s="2">
        <v>629.74193548387098</v>
      </c>
      <c r="P166" s="2">
        <v>8.3333333333333301E-2</v>
      </c>
      <c r="Q166" s="2">
        <v>0</v>
      </c>
    </row>
    <row r="167" spans="1:17" x14ac:dyDescent="0.25">
      <c r="A167" s="2">
        <f>(Table10[[#This Row],[profit]] * 1.074 * 1000) - (Table10[[#This Row],[positions]] * 0.08)</f>
        <v>-2519.7658000000174</v>
      </c>
      <c r="B167" s="2" t="s">
        <v>23</v>
      </c>
      <c r="C167" s="2">
        <v>744</v>
      </c>
      <c r="D167" s="2" t="s">
        <v>34</v>
      </c>
      <c r="E167" s="2">
        <v>0.04</v>
      </c>
      <c r="F167" s="2">
        <v>0.05</v>
      </c>
      <c r="G167" s="2" t="b">
        <v>1</v>
      </c>
      <c r="H167" s="2">
        <v>21137</v>
      </c>
      <c r="I167" s="2">
        <v>-0.77170000000001604</v>
      </c>
      <c r="J167" s="2">
        <v>-0.77170000000001604</v>
      </c>
      <c r="K167" s="2">
        <v>1</v>
      </c>
      <c r="L167" s="2">
        <v>4.54179874154327E-3</v>
      </c>
      <c r="M167" s="3">
        <v>-3.6509438425510501E-5</v>
      </c>
      <c r="N167" s="2">
        <v>-2.48935483870973E-2</v>
      </c>
      <c r="O167" s="2">
        <v>681.83870967741905</v>
      </c>
      <c r="P167" s="2">
        <v>0</v>
      </c>
      <c r="Q167" s="2">
        <v>0</v>
      </c>
    </row>
    <row r="168" spans="1:17" x14ac:dyDescent="0.25">
      <c r="A168" s="2">
        <f>(Table10[[#This Row],[profit]] * 1.074 * 1000) - (Table10[[#This Row],[positions]] * 0.08)</f>
        <v>-2622.9054000000169</v>
      </c>
      <c r="B168" s="2" t="s">
        <v>23</v>
      </c>
      <c r="C168" s="2">
        <v>744</v>
      </c>
      <c r="D168" s="2" t="s">
        <v>34</v>
      </c>
      <c r="E168" s="2">
        <v>0.03</v>
      </c>
      <c r="F168" s="2">
        <v>0.03</v>
      </c>
      <c r="G168" s="2" t="b">
        <v>1</v>
      </c>
      <c r="H168" s="2">
        <v>22488</v>
      </c>
      <c r="I168" s="2">
        <v>-0.76710000000001599</v>
      </c>
      <c r="J168" s="2">
        <v>-0.81620000000001602</v>
      </c>
      <c r="K168" s="2">
        <v>0.99995553183920305</v>
      </c>
      <c r="L168" s="2">
        <v>9.3383137673425803E-4</v>
      </c>
      <c r="M168" s="3">
        <v>-3.4111526147279302E-5</v>
      </c>
      <c r="N168" s="2">
        <v>-2.4745161290323101E-2</v>
      </c>
      <c r="O168" s="2">
        <v>725.41935483870998</v>
      </c>
      <c r="P168" s="2">
        <v>0</v>
      </c>
      <c r="Q168" s="2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7"/>
  <sheetViews>
    <sheetView workbookViewId="0">
      <selection activeCell="K2" sqref="K2"/>
    </sheetView>
  </sheetViews>
  <sheetFormatPr defaultRowHeight="15" x14ac:dyDescent="0.25"/>
  <cols>
    <col min="4" max="4" width="10.42578125" customWidth="1"/>
    <col min="7" max="8" width="12" customWidth="1"/>
    <col min="9" max="9" width="10.42578125" customWidth="1"/>
    <col min="10" max="10" width="14.28515625" customWidth="1"/>
    <col min="11" max="11" width="11.28515625" customWidth="1"/>
    <col min="13" max="13" width="12.5703125" customWidth="1"/>
    <col min="15" max="15" width="10.28515625" customWidth="1"/>
    <col min="16" max="16" width="15" customWidth="1"/>
    <col min="17" max="17" width="10.85546875" customWidth="1"/>
    <col min="18" max="18" width="15.28515625" customWidth="1"/>
    <col min="19" max="19" width="18.42578125" customWidth="1"/>
    <col min="20" max="20" width="20.28515625" customWidth="1"/>
  </cols>
  <sheetData>
    <row r="1" spans="1:2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 x14ac:dyDescent="0.25">
      <c r="A2" s="7">
        <f>(Table9[[#This Row],[profit]] * 1.5 * 1000) - (Table9[[#This Row],[positions]] * 0.08)</f>
        <v>52.75999999999955</v>
      </c>
      <c r="B2" s="7" t="s">
        <v>35</v>
      </c>
      <c r="C2" s="7">
        <v>744</v>
      </c>
      <c r="D2" s="7" t="s">
        <v>24</v>
      </c>
      <c r="E2" s="7">
        <v>130</v>
      </c>
      <c r="F2" s="7">
        <v>27</v>
      </c>
      <c r="G2" s="7">
        <v>0.13</v>
      </c>
      <c r="H2" s="7">
        <v>0.16</v>
      </c>
      <c r="I2" s="7">
        <v>7.0000000000000007E-2</v>
      </c>
      <c r="J2" s="7" t="b">
        <v>1</v>
      </c>
      <c r="K2" s="7">
        <v>113</v>
      </c>
      <c r="L2" s="7">
        <v>4.1199999999999702E-2</v>
      </c>
      <c r="M2" s="7">
        <v>-9.0000000000012303E-4</v>
      </c>
      <c r="N2" s="7">
        <v>0.46902654867256599</v>
      </c>
      <c r="O2" s="9">
        <v>0.42477876106194701</v>
      </c>
      <c r="P2" s="7">
        <v>3.64601769911502E-4</v>
      </c>
      <c r="Q2" s="7">
        <v>1.32903225806451E-3</v>
      </c>
      <c r="R2" s="7">
        <v>3.6451612903225801</v>
      </c>
      <c r="S2" s="5">
        <v>0.91666666666666696</v>
      </c>
      <c r="T2" s="7">
        <v>88</v>
      </c>
      <c r="U2" s="7">
        <v>59</v>
      </c>
      <c r="V2" s="7">
        <v>34</v>
      </c>
      <c r="W2" s="7">
        <v>20</v>
      </c>
    </row>
    <row r="3" spans="1:23" x14ac:dyDescent="0.25">
      <c r="A3" s="2">
        <f>(Table9[[#This Row],[profit]] * 1.5 * 1000) - (Table9[[#This Row],[positions]] * 0.08)</f>
        <v>34.419999999999398</v>
      </c>
      <c r="B3" s="2" t="s">
        <v>35</v>
      </c>
      <c r="C3" s="2">
        <v>744</v>
      </c>
      <c r="D3" s="2" t="s">
        <v>24</v>
      </c>
      <c r="E3" s="2">
        <v>100</v>
      </c>
      <c r="F3" s="2">
        <v>8</v>
      </c>
      <c r="G3" s="2">
        <v>0.12</v>
      </c>
      <c r="H3" s="2">
        <v>0.3</v>
      </c>
      <c r="I3" s="2">
        <v>0.4</v>
      </c>
      <c r="J3" s="2" t="b">
        <v>1</v>
      </c>
      <c r="K3" s="2">
        <v>46</v>
      </c>
      <c r="L3" s="2">
        <v>2.53999999999996E-2</v>
      </c>
      <c r="M3" s="2">
        <v>-5.3000000000007503E-3</v>
      </c>
      <c r="N3" s="2">
        <v>0.434782608695652</v>
      </c>
      <c r="O3" s="2">
        <v>0.434782608695652</v>
      </c>
      <c r="P3" s="2">
        <v>5.52173913043471E-4</v>
      </c>
      <c r="Q3" s="2">
        <v>8.1935483870966596E-4</v>
      </c>
      <c r="R3" s="2">
        <v>1.4838709677419399</v>
      </c>
      <c r="S3" s="2">
        <v>0.6</v>
      </c>
      <c r="T3" s="2">
        <v>93</v>
      </c>
      <c r="U3" s="2">
        <v>0</v>
      </c>
      <c r="V3" s="2">
        <v>9</v>
      </c>
      <c r="W3" s="2">
        <v>37</v>
      </c>
    </row>
    <row r="4" spans="1:23" x14ac:dyDescent="0.25">
      <c r="A4" s="7">
        <f>(Table9[[#This Row],[profit]] * 1.5 * 1000) - (Table9[[#This Row],[positions]] * 0.08)</f>
        <v>36.920000000000151</v>
      </c>
      <c r="B4" s="7" t="s">
        <v>35</v>
      </c>
      <c r="C4" s="7">
        <v>744</v>
      </c>
      <c r="D4" s="7" t="s">
        <v>24</v>
      </c>
      <c r="E4" s="7">
        <v>20</v>
      </c>
      <c r="F4" s="7">
        <v>5</v>
      </c>
      <c r="G4" s="7">
        <v>0.09</v>
      </c>
      <c r="H4" s="7">
        <v>0.37</v>
      </c>
      <c r="I4" s="7">
        <v>0.39</v>
      </c>
      <c r="J4" s="7" t="b">
        <v>1</v>
      </c>
      <c r="K4" s="7">
        <v>86</v>
      </c>
      <c r="L4" s="7">
        <v>2.9200000000000101E-2</v>
      </c>
      <c r="M4" s="7">
        <v>-5.9999999999993403E-4</v>
      </c>
      <c r="N4" s="7">
        <v>0.51162790697674398</v>
      </c>
      <c r="O4" s="7">
        <v>0.53488372093023295</v>
      </c>
      <c r="P4" s="7">
        <v>3.39534883720932E-4</v>
      </c>
      <c r="Q4" s="7">
        <v>9.4193548387097104E-4</v>
      </c>
      <c r="R4" s="7">
        <v>2.7741935483871001</v>
      </c>
      <c r="S4" s="7">
        <v>0.63636363636363602</v>
      </c>
      <c r="T4" s="7">
        <v>21</v>
      </c>
      <c r="U4" s="7">
        <v>0</v>
      </c>
      <c r="V4" s="7">
        <v>1</v>
      </c>
      <c r="W4" s="7">
        <v>85</v>
      </c>
    </row>
    <row r="5" spans="1:23" x14ac:dyDescent="0.25">
      <c r="A5" s="2">
        <f>(Table9[[#This Row],[profit]] * 1.5 * 1000) - (Table9[[#This Row],[positions]] * 0.08)</f>
        <v>27.989999999999849</v>
      </c>
      <c r="B5" s="2" t="s">
        <v>35</v>
      </c>
      <c r="C5" s="2">
        <v>744</v>
      </c>
      <c r="D5" s="2" t="s">
        <v>24</v>
      </c>
      <c r="E5" s="2">
        <v>70</v>
      </c>
      <c r="F5" s="2">
        <v>7</v>
      </c>
      <c r="G5" s="2">
        <v>0.12</v>
      </c>
      <c r="H5" s="2">
        <v>0.32</v>
      </c>
      <c r="I5" s="2">
        <v>7.0000000000000007E-2</v>
      </c>
      <c r="J5" s="2" t="b">
        <v>1</v>
      </c>
      <c r="K5" s="2">
        <v>42</v>
      </c>
      <c r="L5" s="2">
        <v>2.0899999999999901E-2</v>
      </c>
      <c r="M5" s="2">
        <v>-1.0999999999998799E-3</v>
      </c>
      <c r="N5" s="2">
        <v>0.40476190476190499</v>
      </c>
      <c r="O5" s="2">
        <v>0.40476190476190499</v>
      </c>
      <c r="P5" s="2">
        <v>4.97619047619046E-4</v>
      </c>
      <c r="Q5" s="2">
        <v>6.74193548387094E-4</v>
      </c>
      <c r="R5" s="2">
        <v>1.3548387096774199</v>
      </c>
      <c r="S5" s="2">
        <v>0.63636363636363602</v>
      </c>
      <c r="T5" s="2">
        <v>43</v>
      </c>
      <c r="U5" s="2">
        <v>23</v>
      </c>
      <c r="V5" s="2">
        <v>4</v>
      </c>
      <c r="W5" s="2">
        <v>15</v>
      </c>
    </row>
    <row r="6" spans="1:23" x14ac:dyDescent="0.25">
      <c r="A6" s="7">
        <f>(Table9[[#This Row],[profit]] * 1.5 * 1000) - (Table9[[#This Row],[positions]] * 0.08)</f>
        <v>29.649999999999544</v>
      </c>
      <c r="B6" s="7" t="s">
        <v>35</v>
      </c>
      <c r="C6" s="7">
        <v>744</v>
      </c>
      <c r="D6" s="7" t="s">
        <v>24</v>
      </c>
      <c r="E6" s="7">
        <v>110</v>
      </c>
      <c r="F6" s="7">
        <v>24</v>
      </c>
      <c r="G6" s="7">
        <v>0.12</v>
      </c>
      <c r="H6" s="7">
        <v>0.4</v>
      </c>
      <c r="I6" s="7">
        <v>0.19</v>
      </c>
      <c r="J6" s="7" t="b">
        <v>1</v>
      </c>
      <c r="K6" s="7">
        <v>100</v>
      </c>
      <c r="L6" s="7">
        <v>2.5099999999999699E-2</v>
      </c>
      <c r="M6" s="7">
        <v>-5.6000000000000503E-3</v>
      </c>
      <c r="N6" s="7">
        <v>0.5</v>
      </c>
      <c r="O6" s="7">
        <v>0.51</v>
      </c>
      <c r="P6" s="7">
        <v>2.5099999999999699E-4</v>
      </c>
      <c r="Q6" s="7">
        <v>8.0967741935482796E-4</v>
      </c>
      <c r="R6" s="7">
        <v>3.2258064516128999</v>
      </c>
      <c r="S6" s="4">
        <v>0.5</v>
      </c>
      <c r="T6" s="7">
        <v>129</v>
      </c>
      <c r="U6" s="7">
        <v>14</v>
      </c>
      <c r="V6" s="7">
        <v>4</v>
      </c>
      <c r="W6" s="7">
        <v>82</v>
      </c>
    </row>
    <row r="7" spans="1:23" x14ac:dyDescent="0.25">
      <c r="A7" s="2">
        <f>(Table9[[#This Row],[profit]] * 1.5 * 1000) - (Table9[[#This Row],[positions]] * 0.08)</f>
        <v>24.590000000000302</v>
      </c>
      <c r="B7" s="2" t="s">
        <v>35</v>
      </c>
      <c r="C7" s="2">
        <v>744</v>
      </c>
      <c r="D7" s="2" t="s">
        <v>24</v>
      </c>
      <c r="E7" s="2">
        <v>100</v>
      </c>
      <c r="F7" s="2">
        <v>3</v>
      </c>
      <c r="G7" s="2">
        <v>0.11</v>
      </c>
      <c r="H7" s="2">
        <v>0.16</v>
      </c>
      <c r="I7" s="2">
        <v>0.26</v>
      </c>
      <c r="J7" s="2" t="b">
        <v>1</v>
      </c>
      <c r="K7" s="2">
        <v>32</v>
      </c>
      <c r="L7" s="2">
        <v>1.8100000000000199E-2</v>
      </c>
      <c r="M7" s="2">
        <v>-1.6000000000000499E-3</v>
      </c>
      <c r="N7" s="2">
        <v>0.5</v>
      </c>
      <c r="O7" s="2">
        <v>0.53125</v>
      </c>
      <c r="P7" s="2">
        <v>5.6562500000000699E-4</v>
      </c>
      <c r="Q7" s="2">
        <v>5.8387096774194301E-4</v>
      </c>
      <c r="R7" s="2">
        <v>1.0322580645161299</v>
      </c>
      <c r="S7" s="2">
        <v>0.66666666666666696</v>
      </c>
      <c r="T7" s="2">
        <v>66</v>
      </c>
      <c r="U7" s="2">
        <v>2</v>
      </c>
      <c r="V7" s="2">
        <v>13</v>
      </c>
      <c r="W7" s="2">
        <v>17</v>
      </c>
    </row>
    <row r="8" spans="1:23" x14ac:dyDescent="0.25">
      <c r="A8" s="2">
        <f>(Table9[[#This Row],[profit]] * 1.5 * 1000) - (Table9[[#This Row],[positions]] * 0.08)</f>
        <v>22.28000000000015</v>
      </c>
      <c r="B8" s="2" t="s">
        <v>35</v>
      </c>
      <c r="C8" s="2">
        <v>744</v>
      </c>
      <c r="D8" s="2" t="s">
        <v>24</v>
      </c>
      <c r="E8" s="2">
        <v>170</v>
      </c>
      <c r="F8" s="2">
        <v>25</v>
      </c>
      <c r="G8" s="2">
        <v>0.27</v>
      </c>
      <c r="H8" s="2">
        <v>0.06</v>
      </c>
      <c r="I8" s="2">
        <v>0.16</v>
      </c>
      <c r="J8" s="2" t="b">
        <v>1</v>
      </c>
      <c r="K8" s="2">
        <v>14</v>
      </c>
      <c r="L8" s="2">
        <v>1.56000000000001E-2</v>
      </c>
      <c r="M8" s="2">
        <v>0</v>
      </c>
      <c r="N8" s="2">
        <v>0.42857142857142899</v>
      </c>
      <c r="O8" s="2">
        <v>0.85714285714285698</v>
      </c>
      <c r="P8" s="2">
        <v>1.11428571428572E-3</v>
      </c>
      <c r="Q8" s="2">
        <v>5.0322580645161495E-4</v>
      </c>
      <c r="R8" s="2">
        <v>0.45161290322580599</v>
      </c>
      <c r="S8" s="2">
        <v>0.66666666666666696</v>
      </c>
      <c r="T8" s="2">
        <v>42</v>
      </c>
      <c r="U8" s="2">
        <v>2</v>
      </c>
      <c r="V8" s="2">
        <v>12</v>
      </c>
      <c r="W8" s="2">
        <v>0</v>
      </c>
    </row>
    <row r="9" spans="1:23" x14ac:dyDescent="0.25">
      <c r="A9" s="2">
        <f>(Table9[[#This Row],[profit]] * 1.5 * 1000) - (Table9[[#This Row],[positions]] * 0.08)</f>
        <v>26.54000000000045</v>
      </c>
      <c r="B9" s="2" t="s">
        <v>35</v>
      </c>
      <c r="C9" s="2">
        <v>744</v>
      </c>
      <c r="D9" s="2" t="s">
        <v>24</v>
      </c>
      <c r="E9" s="2">
        <v>110</v>
      </c>
      <c r="F9" s="2">
        <v>6</v>
      </c>
      <c r="G9" s="2">
        <v>0.09</v>
      </c>
      <c r="H9" s="2">
        <v>0.35</v>
      </c>
      <c r="I9" s="2">
        <v>0.31</v>
      </c>
      <c r="J9" s="2" t="b">
        <v>1</v>
      </c>
      <c r="K9" s="2">
        <v>77</v>
      </c>
      <c r="L9" s="2">
        <v>2.1800000000000298E-2</v>
      </c>
      <c r="M9" s="2">
        <v>-4.6999999999997001E-3</v>
      </c>
      <c r="N9" s="2">
        <v>0.51948051948051899</v>
      </c>
      <c r="O9" s="2">
        <v>0.493506493506494</v>
      </c>
      <c r="P9" s="2">
        <v>2.83116883116887E-4</v>
      </c>
      <c r="Q9" s="2">
        <v>7.0322580645162101E-4</v>
      </c>
      <c r="R9" s="2">
        <v>2.4838709677419399</v>
      </c>
      <c r="S9" s="2">
        <v>0.45454545454545497</v>
      </c>
      <c r="T9" s="2">
        <v>103</v>
      </c>
      <c r="U9" s="2">
        <v>6</v>
      </c>
      <c r="V9" s="2">
        <v>7</v>
      </c>
      <c r="W9" s="2">
        <v>64</v>
      </c>
    </row>
    <row r="10" spans="1:23" x14ac:dyDescent="0.25">
      <c r="A10" s="2">
        <f>(Table9[[#This Row],[profit]] * 1.5 * 1000) - (Table9[[#This Row],[positions]] * 0.08)</f>
        <v>34.570000000001343</v>
      </c>
      <c r="B10" s="2" t="s">
        <v>35</v>
      </c>
      <c r="C10" s="2">
        <v>744</v>
      </c>
      <c r="D10" s="2" t="s">
        <v>24</v>
      </c>
      <c r="E10" s="2">
        <v>170</v>
      </c>
      <c r="F10" s="2">
        <v>29</v>
      </c>
      <c r="G10" s="2">
        <v>0.08</v>
      </c>
      <c r="H10" s="2">
        <v>0.3</v>
      </c>
      <c r="I10" s="2">
        <v>7.0000000000000007E-2</v>
      </c>
      <c r="J10" s="2" t="b">
        <v>0</v>
      </c>
      <c r="K10" s="2">
        <v>211</v>
      </c>
      <c r="L10" s="2">
        <v>3.4300000000000899E-2</v>
      </c>
      <c r="M10" s="2">
        <v>-4.9999999999996696E-3</v>
      </c>
      <c r="N10" s="2">
        <v>0.47867298578199102</v>
      </c>
      <c r="O10" s="2">
        <v>0.43127962085308102</v>
      </c>
      <c r="P10" s="2">
        <v>1.6255924170616501E-4</v>
      </c>
      <c r="Q10" s="2">
        <v>1.1064516129032499E-3</v>
      </c>
      <c r="R10" s="2">
        <v>6.8064516129032304</v>
      </c>
      <c r="S10" s="2">
        <v>0.66666666666666696</v>
      </c>
      <c r="T10" s="2">
        <v>132</v>
      </c>
      <c r="U10" s="2">
        <v>105</v>
      </c>
      <c r="V10" s="2">
        <v>24</v>
      </c>
      <c r="W10" s="2">
        <v>81</v>
      </c>
    </row>
    <row r="11" spans="1:23" x14ac:dyDescent="0.25">
      <c r="A11" s="2">
        <f>(Table9[[#This Row],[profit]] * 1.5 * 1000) - (Table9[[#This Row],[positions]] * 0.08)</f>
        <v>20.710000000000004</v>
      </c>
      <c r="B11" s="2" t="s">
        <v>35</v>
      </c>
      <c r="C11" s="2">
        <v>744</v>
      </c>
      <c r="D11" s="2" t="s">
        <v>24</v>
      </c>
      <c r="E11" s="2">
        <v>90</v>
      </c>
      <c r="F11" s="2">
        <v>11</v>
      </c>
      <c r="G11" s="2">
        <v>0.24</v>
      </c>
      <c r="H11" s="2">
        <v>0.19</v>
      </c>
      <c r="I11" s="2">
        <v>0.25</v>
      </c>
      <c r="J11" s="2" t="b">
        <v>1</v>
      </c>
      <c r="K11" s="2">
        <v>13</v>
      </c>
      <c r="L11" s="2">
        <v>1.4500000000000001E-2</v>
      </c>
      <c r="M11" s="2">
        <v>-4.9999999999994504E-4</v>
      </c>
      <c r="N11" s="2">
        <v>0.46153846153846201</v>
      </c>
      <c r="O11" s="2">
        <v>0.53846153846153799</v>
      </c>
      <c r="P11" s="2">
        <v>1.1153846153846101E-3</v>
      </c>
      <c r="Q11" s="2">
        <v>4.6774193548386998E-4</v>
      </c>
      <c r="R11" s="2">
        <v>0.41935483870967699</v>
      </c>
      <c r="S11" s="2">
        <v>0.5</v>
      </c>
      <c r="T11" s="2">
        <v>61</v>
      </c>
      <c r="U11" s="2">
        <v>1</v>
      </c>
      <c r="V11" s="2">
        <v>6</v>
      </c>
      <c r="W11" s="2">
        <v>6</v>
      </c>
    </row>
    <row r="12" spans="1:23" x14ac:dyDescent="0.25">
      <c r="A12" s="2">
        <f>(Table9[[#This Row],[profit]] * 1.5 * 1000) - (Table9[[#This Row],[positions]] * 0.08)</f>
        <v>23.809999999998048</v>
      </c>
      <c r="B12" s="2" t="s">
        <v>35</v>
      </c>
      <c r="C12" s="2">
        <v>744</v>
      </c>
      <c r="D12" s="2" t="s">
        <v>24</v>
      </c>
      <c r="E12" s="2">
        <v>70</v>
      </c>
      <c r="F12" s="2">
        <v>22</v>
      </c>
      <c r="G12" s="2">
        <v>0.14000000000000001</v>
      </c>
      <c r="H12" s="2">
        <v>0.26</v>
      </c>
      <c r="I12" s="2">
        <v>0.33</v>
      </c>
      <c r="J12" s="2" t="b">
        <v>1</v>
      </c>
      <c r="K12" s="2">
        <v>68</v>
      </c>
      <c r="L12" s="2">
        <v>1.9499999999998699E-2</v>
      </c>
      <c r="M12" s="2">
        <v>-7.3000000000007503E-3</v>
      </c>
      <c r="N12" s="2">
        <v>0.441176470588235</v>
      </c>
      <c r="O12" s="2">
        <v>0.5</v>
      </c>
      <c r="P12" s="2">
        <v>2.8676470588233398E-4</v>
      </c>
      <c r="Q12" s="2">
        <v>6.2903225806447503E-4</v>
      </c>
      <c r="R12" s="2">
        <v>2.19354838709677</v>
      </c>
      <c r="S12" s="2">
        <v>0.45454545454545497</v>
      </c>
      <c r="T12" s="2">
        <v>68</v>
      </c>
      <c r="U12" s="2">
        <v>1</v>
      </c>
      <c r="V12" s="2">
        <v>5</v>
      </c>
      <c r="W12" s="2">
        <v>62</v>
      </c>
    </row>
    <row r="13" spans="1:23" x14ac:dyDescent="0.25">
      <c r="A13" s="2">
        <f>(Table9[[#This Row],[profit]] * 1.5 * 1000) - (Table9[[#This Row],[positions]] * 0.08)</f>
        <v>22.82</v>
      </c>
      <c r="B13" s="2" t="s">
        <v>35</v>
      </c>
      <c r="C13" s="2">
        <v>744</v>
      </c>
      <c r="D13" s="2" t="s">
        <v>24</v>
      </c>
      <c r="E13" s="2">
        <v>70</v>
      </c>
      <c r="F13" s="2">
        <v>11</v>
      </c>
      <c r="G13" s="2">
        <v>0.13</v>
      </c>
      <c r="H13" s="2">
        <v>0.17</v>
      </c>
      <c r="I13" s="2">
        <v>0.05</v>
      </c>
      <c r="J13" s="2" t="b">
        <v>1</v>
      </c>
      <c r="K13" s="2">
        <v>56</v>
      </c>
      <c r="L13" s="2">
        <v>1.8200000000000001E-2</v>
      </c>
      <c r="M13" s="2">
        <v>-4.3000000000004103E-3</v>
      </c>
      <c r="N13" s="2">
        <v>0.39285714285714302</v>
      </c>
      <c r="O13" s="2">
        <v>0.39285714285714302</v>
      </c>
      <c r="P13" s="2">
        <v>3.2499999999999999E-4</v>
      </c>
      <c r="Q13" s="2">
        <v>5.8709677419354798E-4</v>
      </c>
      <c r="R13" s="2">
        <v>1.80645161290323</v>
      </c>
      <c r="S13" s="2">
        <v>0.5</v>
      </c>
      <c r="T13" s="2">
        <v>28</v>
      </c>
      <c r="U13" s="2">
        <v>34</v>
      </c>
      <c r="V13" s="2">
        <v>14</v>
      </c>
      <c r="W13" s="2">
        <v>8</v>
      </c>
    </row>
    <row r="14" spans="1:23" x14ac:dyDescent="0.25">
      <c r="A14" s="2">
        <f>(Table9[[#This Row],[profit]] * 1.5 * 1000) - (Table9[[#This Row],[positions]] * 0.08)</f>
        <v>19.059999999999853</v>
      </c>
      <c r="B14" s="2" t="s">
        <v>35</v>
      </c>
      <c r="C14" s="2">
        <v>744</v>
      </c>
      <c r="D14" s="2" t="s">
        <v>24</v>
      </c>
      <c r="E14" s="2">
        <v>120</v>
      </c>
      <c r="F14" s="2">
        <v>26</v>
      </c>
      <c r="G14" s="2">
        <v>0.26</v>
      </c>
      <c r="H14" s="2">
        <v>0.34</v>
      </c>
      <c r="I14" s="2">
        <v>0.4</v>
      </c>
      <c r="J14" s="2" t="b">
        <v>1</v>
      </c>
      <c r="K14" s="2">
        <v>13</v>
      </c>
      <c r="L14" s="2">
        <v>1.33999999999999E-2</v>
      </c>
      <c r="M14" s="2">
        <v>0</v>
      </c>
      <c r="N14" s="2">
        <v>0.38461538461538503</v>
      </c>
      <c r="O14" s="2">
        <v>0.53846153846153799</v>
      </c>
      <c r="P14" s="2">
        <v>1.0307692307692201E-3</v>
      </c>
      <c r="Q14" s="2">
        <v>4.3225806451612398E-4</v>
      </c>
      <c r="R14" s="2">
        <v>0.41935483870967699</v>
      </c>
      <c r="S14" s="2">
        <v>0.57142857142857095</v>
      </c>
      <c r="T14" s="2">
        <v>106</v>
      </c>
      <c r="U14" s="2">
        <v>0</v>
      </c>
      <c r="V14" s="2">
        <v>3</v>
      </c>
      <c r="W14" s="2">
        <v>10</v>
      </c>
    </row>
    <row r="15" spans="1:23" x14ac:dyDescent="0.25">
      <c r="A15" s="2">
        <f>(Table9[[#This Row],[profit]] * 1.5 * 1000) - (Table9[[#This Row],[positions]] * 0.08)</f>
        <v>18.7800000000009</v>
      </c>
      <c r="B15" s="2" t="s">
        <v>35</v>
      </c>
      <c r="C15" s="2">
        <v>744</v>
      </c>
      <c r="D15" s="2" t="s">
        <v>24</v>
      </c>
      <c r="E15" s="2">
        <v>150</v>
      </c>
      <c r="F15" s="2">
        <v>26</v>
      </c>
      <c r="G15" s="2">
        <v>0.18</v>
      </c>
      <c r="H15" s="2">
        <v>0.28000000000000003</v>
      </c>
      <c r="I15" s="2">
        <v>0.24</v>
      </c>
      <c r="J15" s="2" t="b">
        <v>1</v>
      </c>
      <c r="K15" s="2">
        <v>39</v>
      </c>
      <c r="L15" s="2">
        <v>1.46000000000006E-2</v>
      </c>
      <c r="M15" s="2">
        <v>-8.0999999999991096E-3</v>
      </c>
      <c r="N15" s="2">
        <v>0.46153846153846201</v>
      </c>
      <c r="O15" s="2">
        <v>0.41025641025641002</v>
      </c>
      <c r="P15" s="2">
        <v>3.7435897435899001E-4</v>
      </c>
      <c r="Q15" s="2">
        <v>4.7096774193550401E-4</v>
      </c>
      <c r="R15" s="2">
        <v>1.25806451612903</v>
      </c>
      <c r="S15" s="2">
        <v>0.54545454545454497</v>
      </c>
      <c r="T15" s="2">
        <v>122</v>
      </c>
      <c r="U15" s="2">
        <v>4</v>
      </c>
      <c r="V15" s="2">
        <v>9</v>
      </c>
      <c r="W15" s="2">
        <v>26</v>
      </c>
    </row>
    <row r="16" spans="1:23" x14ac:dyDescent="0.25">
      <c r="A16" s="2">
        <f>(Table9[[#This Row],[profit]] * 1.5 * 1000) - (Table9[[#This Row],[positions]] * 0.08)</f>
        <v>16.400000000000151</v>
      </c>
      <c r="B16" s="2" t="s">
        <v>35</v>
      </c>
      <c r="C16" s="2">
        <v>744</v>
      </c>
      <c r="D16" s="2" t="s">
        <v>24</v>
      </c>
      <c r="E16" s="2">
        <v>160</v>
      </c>
      <c r="F16" s="2">
        <v>20</v>
      </c>
      <c r="G16" s="2">
        <v>0.36</v>
      </c>
      <c r="H16" s="2">
        <v>7.0000000000000007E-2</v>
      </c>
      <c r="I16" s="2">
        <v>0.22</v>
      </c>
      <c r="J16" s="2" t="b">
        <v>1</v>
      </c>
      <c r="K16" s="2">
        <v>5</v>
      </c>
      <c r="L16" s="2">
        <v>1.1200000000000101E-2</v>
      </c>
      <c r="M16" s="2">
        <v>0</v>
      </c>
      <c r="N16" s="2">
        <v>0.2</v>
      </c>
      <c r="O16" s="2">
        <v>1</v>
      </c>
      <c r="P16" s="2">
        <v>2.2400000000000202E-3</v>
      </c>
      <c r="Q16" s="2">
        <v>3.6129032258064802E-4</v>
      </c>
      <c r="R16" s="2">
        <v>0.16129032258064499</v>
      </c>
      <c r="S16" s="2">
        <v>1</v>
      </c>
      <c r="T16" s="2">
        <v>20</v>
      </c>
      <c r="U16" s="2">
        <v>0</v>
      </c>
      <c r="V16" s="2">
        <v>5</v>
      </c>
      <c r="W16" s="2">
        <v>0</v>
      </c>
    </row>
    <row r="17" spans="1:23" x14ac:dyDescent="0.25">
      <c r="A17" s="2">
        <f>(Table9[[#This Row],[profit]] * 1.5 * 1000) - (Table9[[#This Row],[positions]] * 0.08)</f>
        <v>16.179999999999851</v>
      </c>
      <c r="B17" s="2" t="s">
        <v>35</v>
      </c>
      <c r="C17" s="2">
        <v>744</v>
      </c>
      <c r="D17" s="2" t="s">
        <v>24</v>
      </c>
      <c r="E17" s="2">
        <v>60</v>
      </c>
      <c r="F17" s="2">
        <v>12</v>
      </c>
      <c r="G17" s="2">
        <v>0.4</v>
      </c>
      <c r="H17" s="2">
        <v>0.17</v>
      </c>
      <c r="I17" s="2">
        <v>0.24</v>
      </c>
      <c r="J17" s="2" t="b">
        <v>1</v>
      </c>
      <c r="K17" s="2">
        <v>4</v>
      </c>
      <c r="L17" s="2">
        <v>1.09999999999999E-2</v>
      </c>
      <c r="M17" s="2">
        <v>0</v>
      </c>
      <c r="N17" s="2">
        <v>0</v>
      </c>
      <c r="O17" s="2">
        <v>1</v>
      </c>
      <c r="P17" s="2">
        <v>2.7499999999999699E-3</v>
      </c>
      <c r="Q17" s="2">
        <v>3.5483870967741602E-4</v>
      </c>
      <c r="R17" s="2">
        <v>0.12903225806451599</v>
      </c>
      <c r="S17" s="2">
        <v>1</v>
      </c>
      <c r="T17" s="2">
        <v>25</v>
      </c>
      <c r="U17" s="2">
        <v>0</v>
      </c>
      <c r="V17" s="2">
        <v>3</v>
      </c>
      <c r="W17" s="2">
        <v>1</v>
      </c>
    </row>
    <row r="18" spans="1:23" x14ac:dyDescent="0.25">
      <c r="A18" s="2">
        <f>(Table9[[#This Row],[profit]] * 1.5 * 1000) - (Table9[[#This Row],[positions]] * 0.08)</f>
        <v>15.71999999999985</v>
      </c>
      <c r="B18" s="2" t="s">
        <v>35</v>
      </c>
      <c r="C18" s="2">
        <v>744</v>
      </c>
      <c r="D18" s="2" t="s">
        <v>24</v>
      </c>
      <c r="E18" s="2">
        <v>40</v>
      </c>
      <c r="F18" s="2">
        <v>10</v>
      </c>
      <c r="G18" s="2">
        <v>0.28000000000000003</v>
      </c>
      <c r="H18" s="2">
        <v>0.28000000000000003</v>
      </c>
      <c r="I18" s="2">
        <v>0.41</v>
      </c>
      <c r="J18" s="2" t="b">
        <v>1</v>
      </c>
      <c r="K18" s="2">
        <v>6</v>
      </c>
      <c r="L18" s="2">
        <v>1.07999999999999E-2</v>
      </c>
      <c r="M18" s="2">
        <v>0</v>
      </c>
      <c r="N18" s="2">
        <v>0.33333333333333298</v>
      </c>
      <c r="O18" s="2">
        <v>0.83333333333333304</v>
      </c>
      <c r="P18" s="2">
        <v>1.79999999999999E-3</v>
      </c>
      <c r="Q18" s="2">
        <v>3.4838709677419101E-4</v>
      </c>
      <c r="R18" s="2">
        <v>0.19354838709677399</v>
      </c>
      <c r="S18" s="2">
        <v>1</v>
      </c>
      <c r="T18" s="2">
        <v>31</v>
      </c>
      <c r="U18" s="2">
        <v>0</v>
      </c>
      <c r="V18" s="2">
        <v>2</v>
      </c>
      <c r="W18" s="2">
        <v>4</v>
      </c>
    </row>
    <row r="19" spans="1:23" x14ac:dyDescent="0.25">
      <c r="A19" s="2">
        <f>(Table9[[#This Row],[profit]] * 1.5 * 1000) - (Table9[[#This Row],[positions]] * 0.08)</f>
        <v>15.579999999999847</v>
      </c>
      <c r="B19" s="2" t="s">
        <v>35</v>
      </c>
      <c r="C19" s="2">
        <v>744</v>
      </c>
      <c r="D19" s="2" t="s">
        <v>24</v>
      </c>
      <c r="E19" s="2">
        <v>80</v>
      </c>
      <c r="F19" s="2">
        <v>10</v>
      </c>
      <c r="G19" s="2">
        <v>0.33</v>
      </c>
      <c r="H19" s="2">
        <v>0.34</v>
      </c>
      <c r="I19" s="2">
        <v>0.32</v>
      </c>
      <c r="J19" s="2" t="b">
        <v>1</v>
      </c>
      <c r="K19" s="2">
        <v>4</v>
      </c>
      <c r="L19" s="2">
        <v>1.0599999999999899E-2</v>
      </c>
      <c r="M19" s="2">
        <v>0</v>
      </c>
      <c r="N19" s="2">
        <v>0</v>
      </c>
      <c r="O19" s="2">
        <v>0.5</v>
      </c>
      <c r="P19" s="2">
        <v>2.64999999999999E-3</v>
      </c>
      <c r="Q19" s="2">
        <v>3.41935483870966E-4</v>
      </c>
      <c r="R19" s="2">
        <v>0.12903225806451599</v>
      </c>
      <c r="S19" s="2">
        <v>1</v>
      </c>
      <c r="T19" s="2">
        <v>54</v>
      </c>
      <c r="U19" s="2">
        <v>0</v>
      </c>
      <c r="V19" s="2">
        <v>2</v>
      </c>
      <c r="W19" s="2">
        <v>2</v>
      </c>
    </row>
    <row r="20" spans="1:23" x14ac:dyDescent="0.25">
      <c r="A20" s="2">
        <f>(Table9[[#This Row],[profit]] * 1.5 * 1000) - (Table9[[#This Row],[positions]] * 0.08)</f>
        <v>15.269999999999548</v>
      </c>
      <c r="B20" s="2" t="s">
        <v>35</v>
      </c>
      <c r="C20" s="2">
        <v>744</v>
      </c>
      <c r="D20" s="2" t="s">
        <v>24</v>
      </c>
      <c r="E20" s="2">
        <v>40</v>
      </c>
      <c r="F20" s="2">
        <v>12</v>
      </c>
      <c r="G20" s="2">
        <v>0.3</v>
      </c>
      <c r="H20" s="2">
        <v>0.33</v>
      </c>
      <c r="I20" s="2">
        <v>0.37</v>
      </c>
      <c r="J20" s="2" t="b">
        <v>1</v>
      </c>
      <c r="K20" s="2">
        <v>6</v>
      </c>
      <c r="L20" s="2">
        <v>1.0499999999999701E-2</v>
      </c>
      <c r="M20" s="2">
        <v>0</v>
      </c>
      <c r="N20" s="2">
        <v>0.33333333333333298</v>
      </c>
      <c r="O20" s="2">
        <v>0.83333333333333304</v>
      </c>
      <c r="P20" s="2">
        <v>1.7499999999999599E-3</v>
      </c>
      <c r="Q20" s="2">
        <v>3.3870967741934601E-4</v>
      </c>
      <c r="R20" s="2">
        <v>0.19354838709677399</v>
      </c>
      <c r="S20" s="2">
        <v>1</v>
      </c>
      <c r="T20" s="2">
        <v>32</v>
      </c>
      <c r="U20" s="2">
        <v>0</v>
      </c>
      <c r="V20" s="2">
        <v>2</v>
      </c>
      <c r="W20" s="2">
        <v>4</v>
      </c>
    </row>
    <row r="21" spans="1:23" x14ac:dyDescent="0.25">
      <c r="A21" s="2">
        <f>(Table9[[#This Row],[profit]] * 1.5 * 1000) - (Table9[[#This Row],[positions]] * 0.08)</f>
        <v>14.53000000000003</v>
      </c>
      <c r="B21" s="2" t="s">
        <v>35</v>
      </c>
      <c r="C21" s="2">
        <v>744</v>
      </c>
      <c r="D21" s="2" t="s">
        <v>24</v>
      </c>
      <c r="E21" s="2">
        <v>90</v>
      </c>
      <c r="F21" s="2">
        <v>19</v>
      </c>
      <c r="G21" s="2">
        <v>0.37</v>
      </c>
      <c r="H21" s="2">
        <v>0.06</v>
      </c>
      <c r="I21" s="2">
        <v>0.13</v>
      </c>
      <c r="J21" s="2" t="b">
        <v>1</v>
      </c>
      <c r="K21" s="2">
        <v>4</v>
      </c>
      <c r="L21" s="2">
        <v>9.9000000000000199E-3</v>
      </c>
      <c r="M21" s="2">
        <v>0</v>
      </c>
      <c r="N21" s="2">
        <v>0</v>
      </c>
      <c r="O21" s="2">
        <v>1</v>
      </c>
      <c r="P21" s="2">
        <v>2.4750000000000102E-3</v>
      </c>
      <c r="Q21" s="2">
        <v>3.1935483870967798E-4</v>
      </c>
      <c r="R21" s="2">
        <v>0.12903225806451599</v>
      </c>
      <c r="S21" s="2">
        <v>1</v>
      </c>
      <c r="T21" s="2">
        <v>24</v>
      </c>
      <c r="U21" s="2">
        <v>0</v>
      </c>
      <c r="V21" s="2">
        <v>4</v>
      </c>
      <c r="W21" s="2">
        <v>0</v>
      </c>
    </row>
    <row r="22" spans="1:23" x14ac:dyDescent="0.25">
      <c r="A22" s="2">
        <f>(Table9[[#This Row],[profit]] * 1.5 * 1000) - (Table9[[#This Row],[positions]] * 0.08)</f>
        <v>19.2100000000009</v>
      </c>
      <c r="B22" s="2" t="s">
        <v>35</v>
      </c>
      <c r="C22" s="2">
        <v>744</v>
      </c>
      <c r="D22" s="2" t="s">
        <v>24</v>
      </c>
      <c r="E22" s="2">
        <v>140</v>
      </c>
      <c r="F22" s="2">
        <v>14</v>
      </c>
      <c r="G22" s="2">
        <v>0.12</v>
      </c>
      <c r="H22" s="2">
        <v>0.19</v>
      </c>
      <c r="I22" s="2">
        <v>0.1</v>
      </c>
      <c r="J22" s="2" t="b">
        <v>1</v>
      </c>
      <c r="K22" s="2">
        <v>73</v>
      </c>
      <c r="L22" s="2">
        <v>1.67000000000006E-2</v>
      </c>
      <c r="M22" s="2">
        <v>-3.8000000000000299E-3</v>
      </c>
      <c r="N22" s="2">
        <v>0.45205479452054798</v>
      </c>
      <c r="O22" s="2">
        <v>0.45205479452054798</v>
      </c>
      <c r="P22" s="2">
        <v>2.28767123287679E-4</v>
      </c>
      <c r="Q22" s="2">
        <v>5.3870967741937402E-4</v>
      </c>
      <c r="R22" s="2">
        <v>2.3548387096774199</v>
      </c>
      <c r="S22" s="2">
        <v>0.54545454545454497</v>
      </c>
      <c r="T22" s="2">
        <v>78</v>
      </c>
      <c r="U22" s="2">
        <v>33</v>
      </c>
      <c r="V22" s="2">
        <v>20</v>
      </c>
      <c r="W22" s="2">
        <v>20</v>
      </c>
    </row>
    <row r="23" spans="1:23" x14ac:dyDescent="0.25">
      <c r="A23" s="2">
        <f>(Table9[[#This Row],[profit]] * 1.5 * 1000) - (Table9[[#This Row],[positions]] * 0.08)</f>
        <v>14.230000000000059</v>
      </c>
      <c r="B23" s="2" t="s">
        <v>35</v>
      </c>
      <c r="C23" s="2">
        <v>744</v>
      </c>
      <c r="D23" s="2" t="s">
        <v>24</v>
      </c>
      <c r="E23" s="2">
        <v>60</v>
      </c>
      <c r="F23" s="2">
        <v>18</v>
      </c>
      <c r="G23" s="2">
        <v>0.41</v>
      </c>
      <c r="H23" s="2">
        <v>0.12</v>
      </c>
      <c r="I23" s="2">
        <v>0.24</v>
      </c>
      <c r="J23" s="2" t="b">
        <v>1</v>
      </c>
      <c r="K23" s="2">
        <v>4</v>
      </c>
      <c r="L23" s="2">
        <v>9.7000000000000402E-3</v>
      </c>
      <c r="M23" s="2">
        <v>0</v>
      </c>
      <c r="N23" s="2">
        <v>0</v>
      </c>
      <c r="O23" s="2">
        <v>1</v>
      </c>
      <c r="P23" s="2">
        <v>2.42500000000001E-3</v>
      </c>
      <c r="Q23" s="2">
        <v>3.1290322580645303E-4</v>
      </c>
      <c r="R23" s="2">
        <v>0.12903225806451599</v>
      </c>
      <c r="S23" s="2">
        <v>1</v>
      </c>
      <c r="T23" s="2">
        <v>27</v>
      </c>
      <c r="U23" s="2">
        <v>0</v>
      </c>
      <c r="V23" s="2">
        <v>3</v>
      </c>
      <c r="W23" s="2">
        <v>1</v>
      </c>
    </row>
    <row r="24" spans="1:23" x14ac:dyDescent="0.25">
      <c r="A24" s="2">
        <f>(Table9[[#This Row],[profit]] * 1.5 * 1000) - (Table9[[#This Row],[positions]] * 0.08)</f>
        <v>16.240000000000148</v>
      </c>
      <c r="B24" s="2" t="s">
        <v>35</v>
      </c>
      <c r="C24" s="2">
        <v>744</v>
      </c>
      <c r="D24" s="2" t="s">
        <v>24</v>
      </c>
      <c r="E24" s="2">
        <v>40</v>
      </c>
      <c r="F24" s="2">
        <v>13</v>
      </c>
      <c r="G24" s="2">
        <v>0.16</v>
      </c>
      <c r="H24" s="2">
        <v>0.21</v>
      </c>
      <c r="I24" s="2">
        <v>0.14000000000000001</v>
      </c>
      <c r="J24" s="2" t="b">
        <v>1</v>
      </c>
      <c r="K24" s="2">
        <v>37</v>
      </c>
      <c r="L24" s="2">
        <v>1.2800000000000099E-2</v>
      </c>
      <c r="M24" s="2">
        <v>-1.5000000000000601E-3</v>
      </c>
      <c r="N24" s="2">
        <v>0.43243243243243201</v>
      </c>
      <c r="O24" s="2">
        <v>0.51351351351351304</v>
      </c>
      <c r="P24" s="2">
        <v>3.4594594594595E-4</v>
      </c>
      <c r="Q24" s="2">
        <v>4.12903225806456E-4</v>
      </c>
      <c r="R24" s="2">
        <v>1.19354838709677</v>
      </c>
      <c r="S24" s="2">
        <v>0.5</v>
      </c>
      <c r="T24" s="2">
        <v>34</v>
      </c>
      <c r="U24" s="2">
        <v>8</v>
      </c>
      <c r="V24" s="2">
        <v>4</v>
      </c>
      <c r="W24" s="2">
        <v>25</v>
      </c>
    </row>
    <row r="25" spans="1:23" x14ac:dyDescent="0.25">
      <c r="A25" s="2">
        <f>(Table9[[#This Row],[profit]] * 1.5 * 1000) - (Table9[[#This Row],[positions]] * 0.08)</f>
        <v>14.140000000000043</v>
      </c>
      <c r="B25" s="2" t="s">
        <v>35</v>
      </c>
      <c r="C25" s="2">
        <v>744</v>
      </c>
      <c r="D25" s="2" t="s">
        <v>24</v>
      </c>
      <c r="E25" s="2">
        <v>40</v>
      </c>
      <c r="F25" s="2">
        <v>8</v>
      </c>
      <c r="G25" s="2">
        <v>0.26</v>
      </c>
      <c r="H25" s="2">
        <v>0.28000000000000003</v>
      </c>
      <c r="I25" s="2">
        <v>7.0000000000000007E-2</v>
      </c>
      <c r="J25" s="2" t="b">
        <v>1</v>
      </c>
      <c r="K25" s="2">
        <v>7</v>
      </c>
      <c r="L25" s="2">
        <v>9.8000000000000292E-3</v>
      </c>
      <c r="M25" s="2">
        <v>-1.3999999999998499E-3</v>
      </c>
      <c r="N25" s="2">
        <v>0.42857142857142899</v>
      </c>
      <c r="O25" s="2">
        <v>0.57142857142857095</v>
      </c>
      <c r="P25" s="2">
        <v>1.4E-3</v>
      </c>
      <c r="Q25" s="2">
        <v>3.1612903225806602E-4</v>
      </c>
      <c r="R25" s="2">
        <v>0.225806451612903</v>
      </c>
      <c r="S25" s="2">
        <v>0.75</v>
      </c>
      <c r="T25" s="2">
        <v>22</v>
      </c>
      <c r="U25" s="2">
        <v>3</v>
      </c>
      <c r="V25" s="2">
        <v>2</v>
      </c>
      <c r="W25" s="2">
        <v>2</v>
      </c>
    </row>
    <row r="26" spans="1:23" x14ac:dyDescent="0.25">
      <c r="A26" s="2">
        <f>(Table9[[#This Row],[profit]] * 1.5 * 1000) - (Table9[[#This Row],[positions]] * 0.08)</f>
        <v>16.72000000000105</v>
      </c>
      <c r="B26" s="2" t="s">
        <v>35</v>
      </c>
      <c r="C26" s="2">
        <v>744</v>
      </c>
      <c r="D26" s="2" t="s">
        <v>24</v>
      </c>
      <c r="E26" s="2">
        <v>60</v>
      </c>
      <c r="F26" s="2">
        <v>29</v>
      </c>
      <c r="G26" s="2">
        <v>0.18</v>
      </c>
      <c r="H26" s="2">
        <v>0.23</v>
      </c>
      <c r="I26" s="2">
        <v>0.24</v>
      </c>
      <c r="J26" s="2" t="b">
        <v>1</v>
      </c>
      <c r="K26" s="2">
        <v>46</v>
      </c>
      <c r="L26" s="2">
        <v>1.36000000000007E-2</v>
      </c>
      <c r="M26" s="2">
        <v>-7.9999999999993392E-3</v>
      </c>
      <c r="N26" s="2">
        <v>0.45652173913043498</v>
      </c>
      <c r="O26" s="2">
        <v>0.45652173913043498</v>
      </c>
      <c r="P26" s="2">
        <v>2.9565217391305901E-4</v>
      </c>
      <c r="Q26" s="2">
        <v>4.3870967741937799E-4</v>
      </c>
      <c r="R26" s="2">
        <v>1.4838709677419399</v>
      </c>
      <c r="S26" s="2">
        <v>0.72727272727272696</v>
      </c>
      <c r="T26" s="2">
        <v>57</v>
      </c>
      <c r="U26" s="2">
        <v>2</v>
      </c>
      <c r="V26" s="2">
        <v>5</v>
      </c>
      <c r="W26" s="2">
        <v>39</v>
      </c>
    </row>
    <row r="27" spans="1:23" x14ac:dyDescent="0.25">
      <c r="A27" s="2">
        <f>(Table9[[#This Row],[profit]] * 1.5 * 1000) - (Table9[[#This Row],[positions]] * 0.08)</f>
        <v>17.180000000000902</v>
      </c>
      <c r="B27" s="2" t="s">
        <v>35</v>
      </c>
      <c r="C27" s="2">
        <v>744</v>
      </c>
      <c r="D27" s="2" t="s">
        <v>24</v>
      </c>
      <c r="E27" s="2">
        <v>90</v>
      </c>
      <c r="F27" s="2">
        <v>22</v>
      </c>
      <c r="G27" s="2">
        <v>0.15</v>
      </c>
      <c r="H27" s="2">
        <v>0.19</v>
      </c>
      <c r="I27" s="2">
        <v>0.38</v>
      </c>
      <c r="J27" s="2" t="b">
        <v>1</v>
      </c>
      <c r="K27" s="2">
        <v>59</v>
      </c>
      <c r="L27" s="2">
        <v>1.46000000000006E-2</v>
      </c>
      <c r="M27" s="2">
        <v>-9.9000000000000199E-3</v>
      </c>
      <c r="N27" s="2">
        <v>0.42372881355932202</v>
      </c>
      <c r="O27" s="2">
        <v>0.47457627118644102</v>
      </c>
      <c r="P27" s="2">
        <v>2.4745762711865402E-4</v>
      </c>
      <c r="Q27" s="2">
        <v>4.7096774193550401E-4</v>
      </c>
      <c r="R27" s="2">
        <v>1.9032258064516101</v>
      </c>
      <c r="S27" s="2">
        <v>0.63636363636363602</v>
      </c>
      <c r="T27" s="2">
        <v>79</v>
      </c>
      <c r="U27" s="2">
        <v>3</v>
      </c>
      <c r="V27" s="2">
        <v>12</v>
      </c>
      <c r="W27" s="2">
        <v>44</v>
      </c>
    </row>
    <row r="28" spans="1:23" x14ac:dyDescent="0.25">
      <c r="A28" s="2">
        <f>(Table9[[#This Row],[profit]] * 1.5 * 1000) - (Table9[[#This Row],[positions]] * 0.08)</f>
        <v>13.330000000000165</v>
      </c>
      <c r="B28" s="2" t="s">
        <v>35</v>
      </c>
      <c r="C28" s="2">
        <v>744</v>
      </c>
      <c r="D28" s="2" t="s">
        <v>24</v>
      </c>
      <c r="E28" s="2">
        <v>150</v>
      </c>
      <c r="F28" s="2">
        <v>18</v>
      </c>
      <c r="G28" s="2">
        <v>0.37</v>
      </c>
      <c r="H28" s="2">
        <v>0.41</v>
      </c>
      <c r="I28" s="2">
        <v>0.09</v>
      </c>
      <c r="J28" s="2" t="b">
        <v>1</v>
      </c>
      <c r="K28" s="2">
        <v>4</v>
      </c>
      <c r="L28" s="2">
        <v>9.1000000000001097E-3</v>
      </c>
      <c r="M28" s="2">
        <v>0</v>
      </c>
      <c r="N28" s="2">
        <v>0</v>
      </c>
      <c r="O28" s="2">
        <v>0.5</v>
      </c>
      <c r="P28" s="2">
        <v>2.27500000000003E-3</v>
      </c>
      <c r="Q28" s="2">
        <v>2.93548387096778E-4</v>
      </c>
      <c r="R28" s="2">
        <v>0.12903225806451599</v>
      </c>
      <c r="S28" s="2">
        <v>1</v>
      </c>
      <c r="T28" s="2">
        <v>88</v>
      </c>
      <c r="U28" s="2">
        <v>2</v>
      </c>
      <c r="V28" s="2">
        <v>1</v>
      </c>
      <c r="W28" s="2">
        <v>1</v>
      </c>
    </row>
    <row r="29" spans="1:23" x14ac:dyDescent="0.25">
      <c r="A29" s="2">
        <f>(Table9[[#This Row],[profit]] * 1.5 * 1000) - (Table9[[#This Row],[positions]] * 0.08)</f>
        <v>13.170000000000165</v>
      </c>
      <c r="B29" s="2" t="s">
        <v>35</v>
      </c>
      <c r="C29" s="2">
        <v>744</v>
      </c>
      <c r="D29" s="2" t="s">
        <v>24</v>
      </c>
      <c r="E29" s="2">
        <v>70</v>
      </c>
      <c r="F29" s="2">
        <v>25</v>
      </c>
      <c r="G29" s="2">
        <v>0.38</v>
      </c>
      <c r="H29" s="2">
        <v>0.35</v>
      </c>
      <c r="I29" s="2">
        <v>7.0000000000000007E-2</v>
      </c>
      <c r="J29" s="2" t="b">
        <v>1</v>
      </c>
      <c r="K29" s="2">
        <v>6</v>
      </c>
      <c r="L29" s="2">
        <v>9.1000000000001097E-3</v>
      </c>
      <c r="M29" s="2">
        <v>0</v>
      </c>
      <c r="N29" s="2">
        <v>0.16666666666666699</v>
      </c>
      <c r="O29" s="2">
        <v>0.66666666666666696</v>
      </c>
      <c r="P29" s="2">
        <v>1.51666666666668E-3</v>
      </c>
      <c r="Q29" s="2">
        <v>2.93548387096778E-4</v>
      </c>
      <c r="R29" s="2">
        <v>0.19354838709677399</v>
      </c>
      <c r="S29" s="2">
        <v>0.66666666666666696</v>
      </c>
      <c r="T29" s="2">
        <v>55</v>
      </c>
      <c r="U29" s="2">
        <v>1</v>
      </c>
      <c r="V29" s="2">
        <v>1</v>
      </c>
      <c r="W29" s="2">
        <v>4</v>
      </c>
    </row>
    <row r="30" spans="1:23" x14ac:dyDescent="0.25">
      <c r="A30" s="2">
        <f>(Table9[[#This Row],[profit]] * 1.5 * 1000) - (Table9[[#This Row],[positions]] * 0.08)</f>
        <v>12.800000000000209</v>
      </c>
      <c r="B30" s="2" t="s">
        <v>35</v>
      </c>
      <c r="C30" s="2">
        <v>744</v>
      </c>
      <c r="D30" s="2" t="s">
        <v>24</v>
      </c>
      <c r="E30" s="2">
        <v>70</v>
      </c>
      <c r="F30" s="2">
        <v>19</v>
      </c>
      <c r="G30" s="2">
        <v>0.36</v>
      </c>
      <c r="H30" s="2">
        <v>7.0000000000000007E-2</v>
      </c>
      <c r="I30" s="2">
        <v>0.09</v>
      </c>
      <c r="J30" s="2" t="b">
        <v>1</v>
      </c>
      <c r="K30" s="2">
        <v>5</v>
      </c>
      <c r="L30" s="2">
        <v>8.8000000000001393E-3</v>
      </c>
      <c r="M30" s="2">
        <v>3.0000000000001098E-3</v>
      </c>
      <c r="N30" s="2">
        <v>0.2</v>
      </c>
      <c r="O30" s="2">
        <v>0.8</v>
      </c>
      <c r="P30" s="2">
        <v>1.76000000000003E-3</v>
      </c>
      <c r="Q30" s="2">
        <v>2.8387096774194E-4</v>
      </c>
      <c r="R30" s="2">
        <v>0.16129032258064499</v>
      </c>
      <c r="S30" s="2">
        <v>0.66666666666666696</v>
      </c>
      <c r="T30" s="2">
        <v>15</v>
      </c>
      <c r="U30" s="2">
        <v>1</v>
      </c>
      <c r="V30" s="2">
        <v>4</v>
      </c>
      <c r="W30" s="2">
        <v>0</v>
      </c>
    </row>
    <row r="31" spans="1:23" x14ac:dyDescent="0.25">
      <c r="A31" s="2">
        <f>(Table9[[#This Row],[profit]] * 1.5 * 1000) - (Table9[[#This Row],[positions]] * 0.08)</f>
        <v>13.069999999999128</v>
      </c>
      <c r="B31" s="2" t="s">
        <v>35</v>
      </c>
      <c r="C31" s="2">
        <v>744</v>
      </c>
      <c r="D31" s="2" t="s">
        <v>24</v>
      </c>
      <c r="E31" s="2">
        <v>30</v>
      </c>
      <c r="F31" s="2">
        <v>9</v>
      </c>
      <c r="G31" s="2">
        <v>0.25</v>
      </c>
      <c r="H31" s="2">
        <v>0.09</v>
      </c>
      <c r="I31" s="2">
        <v>0.13</v>
      </c>
      <c r="J31" s="2" t="b">
        <v>1</v>
      </c>
      <c r="K31" s="2">
        <v>11</v>
      </c>
      <c r="L31" s="2">
        <v>9.2999999999994198E-3</v>
      </c>
      <c r="M31" s="2">
        <v>-1.99999999999978E-4</v>
      </c>
      <c r="N31" s="2">
        <v>0.36363636363636398</v>
      </c>
      <c r="O31" s="2">
        <v>0.63636363636363602</v>
      </c>
      <c r="P31" s="2">
        <v>8.4545454545449303E-4</v>
      </c>
      <c r="Q31" s="2">
        <v>2.99999999999981E-4</v>
      </c>
      <c r="R31" s="2">
        <v>0.35483870967741898</v>
      </c>
      <c r="S31" s="2">
        <v>0.6</v>
      </c>
      <c r="T31" s="2">
        <v>16</v>
      </c>
      <c r="U31" s="2">
        <v>2</v>
      </c>
      <c r="V31" s="2">
        <v>7</v>
      </c>
      <c r="W31" s="2">
        <v>2</v>
      </c>
    </row>
    <row r="32" spans="1:23" x14ac:dyDescent="0.25">
      <c r="A32" s="2">
        <f>(Table9[[#This Row],[profit]] * 1.5 * 1000) - (Table9[[#This Row],[positions]] * 0.08)</f>
        <v>12.499999999999908</v>
      </c>
      <c r="B32" s="2" t="s">
        <v>35</v>
      </c>
      <c r="C32" s="2">
        <v>744</v>
      </c>
      <c r="D32" s="2" t="s">
        <v>24</v>
      </c>
      <c r="E32" s="2">
        <v>50</v>
      </c>
      <c r="F32" s="2">
        <v>14</v>
      </c>
      <c r="G32" s="2">
        <v>0.32</v>
      </c>
      <c r="H32" s="2">
        <v>0.13</v>
      </c>
      <c r="I32" s="2">
        <v>0.17</v>
      </c>
      <c r="J32" s="2" t="b">
        <v>1</v>
      </c>
      <c r="K32" s="2">
        <v>5</v>
      </c>
      <c r="L32" s="2">
        <v>8.5999999999999393E-3</v>
      </c>
      <c r="M32" s="2">
        <v>-1.0999999999998799E-3</v>
      </c>
      <c r="N32" s="2">
        <v>0.2</v>
      </c>
      <c r="O32" s="2">
        <v>0.8</v>
      </c>
      <c r="P32" s="2">
        <v>1.71999999999999E-3</v>
      </c>
      <c r="Q32" s="2">
        <v>2.77419354838708E-4</v>
      </c>
      <c r="R32" s="2">
        <v>0.16129032258064499</v>
      </c>
      <c r="S32" s="2">
        <v>0.66666666666666696</v>
      </c>
      <c r="T32" s="2">
        <v>20</v>
      </c>
      <c r="U32" s="2">
        <v>1</v>
      </c>
      <c r="V32" s="2">
        <v>4</v>
      </c>
      <c r="W32" s="2">
        <v>0</v>
      </c>
    </row>
    <row r="33" spans="1:23" x14ac:dyDescent="0.25">
      <c r="A33" s="2">
        <f>(Table9[[#This Row],[profit]] * 1.5 * 1000) - (Table9[[#This Row],[positions]] * 0.08)</f>
        <v>12.209999999999624</v>
      </c>
      <c r="B33" s="2" t="s">
        <v>35</v>
      </c>
      <c r="C33" s="2">
        <v>744</v>
      </c>
      <c r="D33" s="2" t="s">
        <v>24</v>
      </c>
      <c r="E33" s="2">
        <v>60</v>
      </c>
      <c r="F33" s="2">
        <v>3</v>
      </c>
      <c r="G33" s="2">
        <v>0.33</v>
      </c>
      <c r="H33" s="2">
        <v>0.26</v>
      </c>
      <c r="I33" s="2">
        <v>0.17</v>
      </c>
      <c r="J33" s="2" t="b">
        <v>1</v>
      </c>
      <c r="K33" s="2">
        <v>3</v>
      </c>
      <c r="L33" s="2">
        <v>8.2999999999997503E-3</v>
      </c>
      <c r="M33" s="2">
        <v>0</v>
      </c>
      <c r="N33" s="2">
        <v>0</v>
      </c>
      <c r="O33" s="2">
        <v>1</v>
      </c>
      <c r="P33" s="2">
        <v>2.7666666666665801E-3</v>
      </c>
      <c r="Q33" s="2">
        <v>2.6774193548386301E-4</v>
      </c>
      <c r="R33" s="2">
        <v>9.6774193548387094E-2</v>
      </c>
      <c r="S33" s="2">
        <v>1</v>
      </c>
      <c r="T33" s="2">
        <v>44</v>
      </c>
      <c r="U33" s="2">
        <v>0</v>
      </c>
      <c r="V33" s="2">
        <v>1</v>
      </c>
      <c r="W33" s="2">
        <v>2</v>
      </c>
    </row>
    <row r="34" spans="1:23" x14ac:dyDescent="0.25">
      <c r="A34" s="2">
        <f>(Table9[[#This Row],[profit]] * 1.5 * 1000) - (Table9[[#This Row],[positions]] * 0.08)</f>
        <v>12.060000000000315</v>
      </c>
      <c r="B34" s="2" t="s">
        <v>35</v>
      </c>
      <c r="C34" s="2">
        <v>744</v>
      </c>
      <c r="D34" s="2" t="s">
        <v>24</v>
      </c>
      <c r="E34" s="2">
        <v>190</v>
      </c>
      <c r="F34" s="2">
        <v>25</v>
      </c>
      <c r="G34" s="2">
        <v>0.52</v>
      </c>
      <c r="H34" s="2">
        <v>0.4</v>
      </c>
      <c r="I34" s="2">
        <v>0.28000000000000003</v>
      </c>
      <c r="J34" s="2" t="b">
        <v>1</v>
      </c>
      <c r="K34" s="2">
        <v>3</v>
      </c>
      <c r="L34" s="2">
        <v>8.2000000000002106E-3</v>
      </c>
      <c r="M34" s="2">
        <v>0</v>
      </c>
      <c r="N34" s="2">
        <v>0</v>
      </c>
      <c r="O34" s="2">
        <v>0.66666666666666696</v>
      </c>
      <c r="P34" s="2">
        <v>2.7333333333334001E-3</v>
      </c>
      <c r="Q34" s="2">
        <v>2.6451612903226497E-4</v>
      </c>
      <c r="R34" s="2">
        <v>9.6774193548387094E-2</v>
      </c>
      <c r="S34" s="2">
        <v>1</v>
      </c>
      <c r="T34" s="2">
        <v>160</v>
      </c>
      <c r="U34" s="2">
        <v>0</v>
      </c>
      <c r="V34" s="2">
        <v>1</v>
      </c>
      <c r="W34" s="2">
        <v>2</v>
      </c>
    </row>
    <row r="35" spans="1:23" x14ac:dyDescent="0.25">
      <c r="A35" s="2">
        <f>(Table9[[#This Row],[profit]] * 1.5 * 1000) - (Table9[[#This Row],[positions]] * 0.08)</f>
        <v>12.129999999999956</v>
      </c>
      <c r="B35" s="2" t="s">
        <v>35</v>
      </c>
      <c r="C35" s="2">
        <v>744</v>
      </c>
      <c r="D35" s="2" t="s">
        <v>24</v>
      </c>
      <c r="E35" s="2">
        <v>80</v>
      </c>
      <c r="F35" s="2">
        <v>12</v>
      </c>
      <c r="G35" s="2">
        <v>0.4</v>
      </c>
      <c r="H35" s="2">
        <v>0.08</v>
      </c>
      <c r="I35" s="2">
        <v>0.18</v>
      </c>
      <c r="J35" s="2" t="b">
        <v>1</v>
      </c>
      <c r="K35" s="2">
        <v>4</v>
      </c>
      <c r="L35" s="2">
        <v>8.2999999999999706E-3</v>
      </c>
      <c r="M35" s="2">
        <v>0</v>
      </c>
      <c r="N35" s="2">
        <v>0</v>
      </c>
      <c r="O35" s="2">
        <v>1</v>
      </c>
      <c r="P35" s="2">
        <v>2.07499999999999E-3</v>
      </c>
      <c r="Q35" s="2">
        <v>2.6774193548387E-4</v>
      </c>
      <c r="R35" s="2">
        <v>0.12903225806451599</v>
      </c>
      <c r="S35" s="2">
        <v>1</v>
      </c>
      <c r="T35" s="2">
        <v>18</v>
      </c>
      <c r="U35" s="2">
        <v>0</v>
      </c>
      <c r="V35" s="2">
        <v>4</v>
      </c>
      <c r="W35" s="2">
        <v>0</v>
      </c>
    </row>
    <row r="36" spans="1:23" x14ac:dyDescent="0.25">
      <c r="A36" s="2">
        <f>(Table9[[#This Row],[profit]] * 1.5 * 1000) - (Table9[[#This Row],[positions]] * 0.08)</f>
        <v>12.119999999999939</v>
      </c>
      <c r="B36" s="2" t="s">
        <v>35</v>
      </c>
      <c r="C36" s="2">
        <v>744</v>
      </c>
      <c r="D36" s="2" t="s">
        <v>24</v>
      </c>
      <c r="E36" s="2">
        <v>180</v>
      </c>
      <c r="F36" s="2">
        <v>26</v>
      </c>
      <c r="G36" s="2">
        <v>0.36</v>
      </c>
      <c r="H36" s="2">
        <v>0.34</v>
      </c>
      <c r="I36" s="2">
        <v>0.33</v>
      </c>
      <c r="J36" s="2" t="b">
        <v>1</v>
      </c>
      <c r="K36" s="2">
        <v>6</v>
      </c>
      <c r="L36" s="2">
        <v>8.3999999999999596E-3</v>
      </c>
      <c r="M36" s="2">
        <v>0</v>
      </c>
      <c r="N36" s="2">
        <v>0.33333333333333298</v>
      </c>
      <c r="O36" s="2">
        <v>0.5</v>
      </c>
      <c r="P36" s="2">
        <v>1.39999999999999E-3</v>
      </c>
      <c r="Q36" s="2">
        <v>2.7096774193548299E-4</v>
      </c>
      <c r="R36" s="2">
        <v>0.19354838709677399</v>
      </c>
      <c r="S36" s="2">
        <v>0.5</v>
      </c>
      <c r="T36" s="2">
        <v>140</v>
      </c>
      <c r="U36" s="2">
        <v>0</v>
      </c>
      <c r="V36" s="2">
        <v>2</v>
      </c>
      <c r="W36" s="2">
        <v>4</v>
      </c>
    </row>
    <row r="37" spans="1:23" x14ac:dyDescent="0.25">
      <c r="A37" s="2">
        <f>(Table9[[#This Row],[profit]] * 1.5 * 1000) - (Table9[[#This Row],[positions]] * 0.08)</f>
        <v>11.819999999999984</v>
      </c>
      <c r="B37" s="2" t="s">
        <v>35</v>
      </c>
      <c r="C37" s="2">
        <v>744</v>
      </c>
      <c r="D37" s="2" t="s">
        <v>24</v>
      </c>
      <c r="E37" s="2">
        <v>180</v>
      </c>
      <c r="F37" s="2">
        <v>22</v>
      </c>
      <c r="G37" s="2">
        <v>0.33</v>
      </c>
      <c r="H37" s="2">
        <v>0.11</v>
      </c>
      <c r="I37" s="2">
        <v>0.08</v>
      </c>
      <c r="J37" s="2" t="b">
        <v>1</v>
      </c>
      <c r="K37" s="2">
        <v>6</v>
      </c>
      <c r="L37" s="2">
        <v>8.1999999999999903E-3</v>
      </c>
      <c r="M37" s="2">
        <v>1.40000000000007E-3</v>
      </c>
      <c r="N37" s="2">
        <v>0.33333333333333298</v>
      </c>
      <c r="O37" s="2">
        <v>0.66666666666666696</v>
      </c>
      <c r="P37" s="2">
        <v>1.3666666666666599E-3</v>
      </c>
      <c r="Q37" s="2">
        <v>2.6451612903225798E-4</v>
      </c>
      <c r="R37" s="2">
        <v>0.19354838709677399</v>
      </c>
      <c r="S37" s="2">
        <v>0.5</v>
      </c>
      <c r="T37" s="2">
        <v>29</v>
      </c>
      <c r="U37" s="2">
        <v>2</v>
      </c>
      <c r="V37" s="2">
        <v>4</v>
      </c>
      <c r="W37" s="2">
        <v>0</v>
      </c>
    </row>
    <row r="38" spans="1:23" x14ac:dyDescent="0.25">
      <c r="A38" s="2">
        <f>(Table9[[#This Row],[profit]] * 1.5 * 1000) - (Table9[[#This Row],[positions]] * 0.08)</f>
        <v>13.90000000000105</v>
      </c>
      <c r="B38" s="2" t="s">
        <v>35</v>
      </c>
      <c r="C38" s="2">
        <v>744</v>
      </c>
      <c r="D38" s="2" t="s">
        <v>24</v>
      </c>
      <c r="E38" s="2">
        <v>190</v>
      </c>
      <c r="F38" s="2">
        <v>26</v>
      </c>
      <c r="G38" s="2">
        <v>0.18</v>
      </c>
      <c r="H38" s="2">
        <v>0.32</v>
      </c>
      <c r="I38" s="2">
        <v>0.16</v>
      </c>
      <c r="J38" s="2" t="b">
        <v>1</v>
      </c>
      <c r="K38" s="2">
        <v>40</v>
      </c>
      <c r="L38" s="2">
        <v>1.14000000000007E-2</v>
      </c>
      <c r="M38" s="2">
        <v>-1.1899999999999101E-2</v>
      </c>
      <c r="N38" s="2">
        <v>0.47499999999999998</v>
      </c>
      <c r="O38" s="2">
        <v>0.42499999999999999</v>
      </c>
      <c r="P38" s="2">
        <v>2.8500000000001902E-4</v>
      </c>
      <c r="Q38" s="2">
        <v>3.6774193548389498E-4</v>
      </c>
      <c r="R38" s="2">
        <v>1.2903225806451599</v>
      </c>
      <c r="S38" s="2">
        <v>0.54545454545454497</v>
      </c>
      <c r="T38" s="2">
        <v>132</v>
      </c>
      <c r="U38" s="2">
        <v>13</v>
      </c>
      <c r="V38" s="2">
        <v>6</v>
      </c>
      <c r="W38" s="2">
        <v>21</v>
      </c>
    </row>
    <row r="39" spans="1:23" x14ac:dyDescent="0.25">
      <c r="A39" s="2">
        <f>(Table9[[#This Row],[profit]] * 1.5 * 1000) - (Table9[[#This Row],[positions]] * 0.08)</f>
        <v>12.739999999998949</v>
      </c>
      <c r="B39" s="2" t="s">
        <v>35</v>
      </c>
      <c r="C39" s="2">
        <v>744</v>
      </c>
      <c r="D39" s="2" t="s">
        <v>24</v>
      </c>
      <c r="E39" s="2">
        <v>160</v>
      </c>
      <c r="F39" s="2">
        <v>27</v>
      </c>
      <c r="G39" s="2">
        <v>0.22</v>
      </c>
      <c r="H39" s="2">
        <v>0.01</v>
      </c>
      <c r="I39" s="2">
        <v>0.21</v>
      </c>
      <c r="J39" s="2" t="b">
        <v>1</v>
      </c>
      <c r="K39" s="2">
        <v>32</v>
      </c>
      <c r="L39" s="2">
        <v>1.01999999999993E-2</v>
      </c>
      <c r="M39" s="2">
        <v>-3.00000000000189E-4</v>
      </c>
      <c r="N39" s="2">
        <v>0.4375</v>
      </c>
      <c r="O39" s="2">
        <v>0.78125</v>
      </c>
      <c r="P39" s="2">
        <v>3.1874999999997899E-4</v>
      </c>
      <c r="Q39" s="2">
        <v>3.2903225806449403E-4</v>
      </c>
      <c r="R39" s="2">
        <v>1.0322580645161299</v>
      </c>
      <c r="S39" s="2">
        <v>0.5</v>
      </c>
      <c r="T39" s="2">
        <v>41</v>
      </c>
      <c r="U39" s="2">
        <v>2</v>
      </c>
      <c r="V39" s="2">
        <v>25</v>
      </c>
      <c r="W39" s="2">
        <v>5</v>
      </c>
    </row>
    <row r="40" spans="1:23" x14ac:dyDescent="0.25">
      <c r="A40" s="2">
        <f>(Table9[[#This Row],[profit]] * 1.5 * 1000) - (Table9[[#This Row],[positions]] * 0.08)</f>
        <v>10.550000000000464</v>
      </c>
      <c r="B40" s="2" t="s">
        <v>35</v>
      </c>
      <c r="C40" s="2">
        <v>744</v>
      </c>
      <c r="D40" s="2" t="s">
        <v>24</v>
      </c>
      <c r="E40" s="2">
        <v>30</v>
      </c>
      <c r="F40" s="2">
        <v>24</v>
      </c>
      <c r="G40" s="2">
        <v>0.39</v>
      </c>
      <c r="H40" s="2">
        <v>0.27</v>
      </c>
      <c r="I40" s="2">
        <v>0.28999999999999998</v>
      </c>
      <c r="J40" s="2" t="b">
        <v>1</v>
      </c>
      <c r="K40" s="2">
        <v>5</v>
      </c>
      <c r="L40" s="2">
        <v>7.3000000000003097E-3</v>
      </c>
      <c r="M40" s="2">
        <v>0</v>
      </c>
      <c r="N40" s="2">
        <v>0.2</v>
      </c>
      <c r="O40" s="2">
        <v>0.8</v>
      </c>
      <c r="P40" s="2">
        <v>1.46000000000006E-3</v>
      </c>
      <c r="Q40" s="2">
        <v>2.35483870967752E-4</v>
      </c>
      <c r="R40" s="2">
        <v>0.16129032258064499</v>
      </c>
      <c r="S40" s="2">
        <v>0.66666666666666696</v>
      </c>
      <c r="T40" s="2">
        <v>31</v>
      </c>
      <c r="U40" s="2">
        <v>0</v>
      </c>
      <c r="V40" s="2">
        <v>0</v>
      </c>
      <c r="W40" s="2">
        <v>5</v>
      </c>
    </row>
    <row r="41" spans="1:23" x14ac:dyDescent="0.25">
      <c r="A41" s="2">
        <f>(Table9[[#This Row],[profit]] * 1.5 * 1000) - (Table9[[#This Row],[positions]] * 0.08)</f>
        <v>10.390000000000464</v>
      </c>
      <c r="B41" s="2" t="s">
        <v>35</v>
      </c>
      <c r="C41" s="2">
        <v>744</v>
      </c>
      <c r="D41" s="2" t="s">
        <v>24</v>
      </c>
      <c r="E41" s="2">
        <v>80</v>
      </c>
      <c r="F41" s="2">
        <v>25</v>
      </c>
      <c r="G41" s="2">
        <v>0.31</v>
      </c>
      <c r="H41" s="2">
        <v>0.12</v>
      </c>
      <c r="I41" s="2">
        <v>0.38</v>
      </c>
      <c r="J41" s="2" t="b">
        <v>1</v>
      </c>
      <c r="K41" s="2">
        <v>7</v>
      </c>
      <c r="L41" s="2">
        <v>7.3000000000003097E-3</v>
      </c>
      <c r="M41" s="2">
        <v>0</v>
      </c>
      <c r="N41" s="2">
        <v>0.28571428571428598</v>
      </c>
      <c r="O41" s="2">
        <v>0.57142857142857095</v>
      </c>
      <c r="P41" s="2">
        <v>1.04285714285719E-3</v>
      </c>
      <c r="Q41" s="2">
        <v>2.35483870967752E-4</v>
      </c>
      <c r="R41" s="2">
        <v>0.225806451612903</v>
      </c>
      <c r="S41" s="2">
        <v>0.5</v>
      </c>
      <c r="T41" s="2">
        <v>57</v>
      </c>
      <c r="U41" s="2">
        <v>0</v>
      </c>
      <c r="V41" s="2">
        <v>3</v>
      </c>
      <c r="W41" s="2">
        <v>4</v>
      </c>
    </row>
    <row r="42" spans="1:23" x14ac:dyDescent="0.25">
      <c r="A42" s="2">
        <f>(Table9[[#This Row],[profit]] * 1.5 * 1000) - (Table9[[#This Row],[positions]] * 0.08)</f>
        <v>10.170000000000826</v>
      </c>
      <c r="B42" s="2" t="s">
        <v>35</v>
      </c>
      <c r="C42" s="2">
        <v>744</v>
      </c>
      <c r="D42" s="2" t="s">
        <v>24</v>
      </c>
      <c r="E42" s="2">
        <v>180</v>
      </c>
      <c r="F42" s="2">
        <v>26</v>
      </c>
      <c r="G42" s="2">
        <v>0.34</v>
      </c>
      <c r="H42" s="2">
        <v>0.27</v>
      </c>
      <c r="I42" s="2">
        <v>0.22</v>
      </c>
      <c r="J42" s="2" t="b">
        <v>1</v>
      </c>
      <c r="K42" s="2">
        <v>6</v>
      </c>
      <c r="L42" s="2">
        <v>7.1000000000005503E-3</v>
      </c>
      <c r="M42" s="2">
        <v>0</v>
      </c>
      <c r="N42" s="2">
        <v>0.33333333333333298</v>
      </c>
      <c r="O42" s="2">
        <v>0.5</v>
      </c>
      <c r="P42" s="2">
        <v>1.18333333333343E-3</v>
      </c>
      <c r="Q42" s="2">
        <v>2.2903225806453399E-4</v>
      </c>
      <c r="R42" s="2">
        <v>0.19354838709677399</v>
      </c>
      <c r="S42" s="2">
        <v>0.5</v>
      </c>
      <c r="T42" s="2">
        <v>136</v>
      </c>
      <c r="U42" s="2">
        <v>0</v>
      </c>
      <c r="V42" s="2">
        <v>2</v>
      </c>
      <c r="W42" s="2">
        <v>4</v>
      </c>
    </row>
    <row r="43" spans="1:23" x14ac:dyDescent="0.25">
      <c r="A43" s="2">
        <f>(Table9[[#This Row],[profit]] * 1.5 * 1000) - (Table9[[#This Row],[positions]] * 0.08)</f>
        <v>9.7399999999999096</v>
      </c>
      <c r="B43" s="2" t="s">
        <v>35</v>
      </c>
      <c r="C43" s="2">
        <v>744</v>
      </c>
      <c r="D43" s="2" t="s">
        <v>24</v>
      </c>
      <c r="E43" s="2">
        <v>180</v>
      </c>
      <c r="F43" s="2">
        <v>7</v>
      </c>
      <c r="G43" s="2">
        <v>0.38</v>
      </c>
      <c r="H43" s="2">
        <v>0.2</v>
      </c>
      <c r="I43" s="2">
        <v>0.16</v>
      </c>
      <c r="J43" s="2" t="b">
        <v>1</v>
      </c>
      <c r="K43" s="2">
        <v>2</v>
      </c>
      <c r="L43" s="2">
        <v>6.5999999999999401E-3</v>
      </c>
      <c r="M43" s="2">
        <v>0</v>
      </c>
      <c r="N43" s="2">
        <v>0</v>
      </c>
      <c r="O43" s="2">
        <v>1</v>
      </c>
      <c r="P43" s="2">
        <v>3.2999999999999701E-3</v>
      </c>
      <c r="Q43" s="2">
        <v>2.1290322580645E-4</v>
      </c>
      <c r="R43" s="2">
        <v>6.4516129032258104E-2</v>
      </c>
      <c r="S43" s="2">
        <v>1</v>
      </c>
      <c r="T43" s="2">
        <v>13</v>
      </c>
      <c r="U43" s="2">
        <v>0</v>
      </c>
      <c r="V43" s="2">
        <v>2</v>
      </c>
      <c r="W43" s="2">
        <v>0</v>
      </c>
    </row>
    <row r="44" spans="1:23" x14ac:dyDescent="0.25">
      <c r="A44" s="2">
        <f>(Table9[[#This Row],[profit]] * 1.5 * 1000) - (Table9[[#This Row],[positions]] * 0.08)</f>
        <v>9.8500000000004952</v>
      </c>
      <c r="B44" s="2" t="s">
        <v>35</v>
      </c>
      <c r="C44" s="2">
        <v>744</v>
      </c>
      <c r="D44" s="2" t="s">
        <v>24</v>
      </c>
      <c r="E44" s="2">
        <v>150</v>
      </c>
      <c r="F44" s="2">
        <v>7</v>
      </c>
      <c r="G44" s="2">
        <v>0.24</v>
      </c>
      <c r="H44" s="2">
        <v>0.03</v>
      </c>
      <c r="I44" s="2">
        <v>0.31</v>
      </c>
      <c r="J44" s="2" t="b">
        <v>1</v>
      </c>
      <c r="K44" s="2">
        <v>10</v>
      </c>
      <c r="L44" s="2">
        <v>7.10000000000033E-3</v>
      </c>
      <c r="M44" s="2">
        <v>0</v>
      </c>
      <c r="N44" s="2">
        <v>0.3</v>
      </c>
      <c r="O44" s="2">
        <v>0.8</v>
      </c>
      <c r="P44" s="2">
        <v>7.1000000000003298E-4</v>
      </c>
      <c r="Q44" s="2">
        <v>2.2903225806452699E-4</v>
      </c>
      <c r="R44" s="2">
        <v>0.32258064516128998</v>
      </c>
      <c r="S44" s="2">
        <v>0.75</v>
      </c>
      <c r="T44" s="2">
        <v>37</v>
      </c>
      <c r="U44" s="2">
        <v>0</v>
      </c>
      <c r="V44" s="2">
        <v>8</v>
      </c>
      <c r="W44" s="2">
        <v>2</v>
      </c>
    </row>
    <row r="45" spans="1:23" x14ac:dyDescent="0.25">
      <c r="A45" s="2">
        <f>(Table9[[#This Row],[profit]] * 1.5 * 1000) - (Table9[[#This Row],[positions]] * 0.08)</f>
        <v>9.13999999999964</v>
      </c>
      <c r="B45" s="2" t="s">
        <v>35</v>
      </c>
      <c r="C45" s="2">
        <v>744</v>
      </c>
      <c r="D45" s="2" t="s">
        <v>24</v>
      </c>
      <c r="E45" s="2">
        <v>20</v>
      </c>
      <c r="F45" s="2">
        <v>6</v>
      </c>
      <c r="G45" s="2">
        <v>0.35</v>
      </c>
      <c r="H45" s="2">
        <v>0.14000000000000001</v>
      </c>
      <c r="I45" s="2">
        <v>0.2</v>
      </c>
      <c r="J45" s="2" t="b">
        <v>1</v>
      </c>
      <c r="K45" s="2">
        <v>2</v>
      </c>
      <c r="L45" s="2">
        <v>6.1999999999997604E-3</v>
      </c>
      <c r="M45" s="2">
        <v>0</v>
      </c>
      <c r="N45" s="2">
        <v>0</v>
      </c>
      <c r="O45" s="2">
        <v>1</v>
      </c>
      <c r="P45" s="2">
        <v>3.0999999999998802E-3</v>
      </c>
      <c r="Q45" s="2">
        <v>1.9999999999999199E-4</v>
      </c>
      <c r="R45" s="2">
        <v>6.4516129032258104E-2</v>
      </c>
      <c r="S45" s="2">
        <v>1</v>
      </c>
      <c r="T45" s="2">
        <v>11</v>
      </c>
      <c r="U45" s="2">
        <v>0</v>
      </c>
      <c r="V45" s="2">
        <v>2</v>
      </c>
      <c r="W45" s="2">
        <v>0</v>
      </c>
    </row>
    <row r="46" spans="1:23" x14ac:dyDescent="0.25">
      <c r="A46" s="2">
        <f>(Table9[[#This Row],[profit]] * 1.5 * 1000) - (Table9[[#This Row],[positions]] * 0.08)</f>
        <v>9.130000000000285</v>
      </c>
      <c r="B46" s="2" t="s">
        <v>35</v>
      </c>
      <c r="C46" s="2">
        <v>744</v>
      </c>
      <c r="D46" s="2" t="s">
        <v>24</v>
      </c>
      <c r="E46" s="2">
        <v>70</v>
      </c>
      <c r="F46" s="2">
        <v>11</v>
      </c>
      <c r="G46" s="2">
        <v>0.35</v>
      </c>
      <c r="H46" s="2">
        <v>0.04</v>
      </c>
      <c r="I46" s="2">
        <v>0.18</v>
      </c>
      <c r="J46" s="2" t="b">
        <v>1</v>
      </c>
      <c r="K46" s="2">
        <v>4</v>
      </c>
      <c r="L46" s="2">
        <v>6.30000000000019E-3</v>
      </c>
      <c r="M46" s="2">
        <v>0</v>
      </c>
      <c r="N46" s="2">
        <v>0</v>
      </c>
      <c r="O46" s="2">
        <v>1</v>
      </c>
      <c r="P46" s="2">
        <v>1.5750000000000501E-3</v>
      </c>
      <c r="Q46" s="2">
        <v>2.0322580645161899E-4</v>
      </c>
      <c r="R46" s="2">
        <v>0.12903225806451599</v>
      </c>
      <c r="S46" s="2">
        <v>1</v>
      </c>
      <c r="T46" s="2">
        <v>17</v>
      </c>
      <c r="U46" s="2">
        <v>0</v>
      </c>
      <c r="V46" s="2">
        <v>4</v>
      </c>
      <c r="W46" s="2">
        <v>0</v>
      </c>
    </row>
    <row r="47" spans="1:23" x14ac:dyDescent="0.25">
      <c r="A47" s="2">
        <f>(Table9[[#This Row],[profit]] * 1.5 * 1000) - (Table9[[#This Row],[positions]] * 0.08)</f>
        <v>9.1899999999995945</v>
      </c>
      <c r="B47" s="2" t="s">
        <v>35</v>
      </c>
      <c r="C47" s="2">
        <v>744</v>
      </c>
      <c r="D47" s="2" t="s">
        <v>24</v>
      </c>
      <c r="E47" s="2">
        <v>80</v>
      </c>
      <c r="F47" s="2">
        <v>12</v>
      </c>
      <c r="G47" s="2">
        <v>0.28000000000000003</v>
      </c>
      <c r="H47" s="2">
        <v>0.03</v>
      </c>
      <c r="I47" s="2">
        <v>0.27</v>
      </c>
      <c r="J47" s="2" t="b">
        <v>1</v>
      </c>
      <c r="K47" s="2">
        <v>7</v>
      </c>
      <c r="L47" s="2">
        <v>6.49999999999973E-3</v>
      </c>
      <c r="M47" s="2">
        <v>-1.7999999999998E-3</v>
      </c>
      <c r="N47" s="2">
        <v>0.28571428571428598</v>
      </c>
      <c r="O47" s="2">
        <v>0.85714285714285698</v>
      </c>
      <c r="P47" s="2">
        <v>9.2857142857138996E-4</v>
      </c>
      <c r="Q47" s="2">
        <v>2.0967741935482999E-4</v>
      </c>
      <c r="R47" s="2">
        <v>0.225806451612903</v>
      </c>
      <c r="S47" s="2">
        <v>0.66666666666666696</v>
      </c>
      <c r="T47" s="2">
        <v>23</v>
      </c>
      <c r="U47" s="2">
        <v>1</v>
      </c>
      <c r="V47" s="2">
        <v>6</v>
      </c>
      <c r="W47" s="2">
        <v>0</v>
      </c>
    </row>
    <row r="48" spans="1:23" x14ac:dyDescent="0.25">
      <c r="A48" s="2">
        <f>(Table9[[#This Row],[profit]] * 1.5 * 1000) - (Table9[[#This Row],[positions]] * 0.08)</f>
        <v>15.699999999998354</v>
      </c>
      <c r="B48" s="2" t="s">
        <v>35</v>
      </c>
      <c r="C48" s="2">
        <v>744</v>
      </c>
      <c r="D48" s="2" t="s">
        <v>24</v>
      </c>
      <c r="E48" s="2">
        <v>190</v>
      </c>
      <c r="F48" s="2">
        <v>27</v>
      </c>
      <c r="G48" s="2">
        <v>0.12</v>
      </c>
      <c r="H48" s="2">
        <v>0.4</v>
      </c>
      <c r="I48" s="2">
        <v>0.12</v>
      </c>
      <c r="J48" s="2" t="b">
        <v>1</v>
      </c>
      <c r="K48" s="2">
        <v>100</v>
      </c>
      <c r="L48" s="2">
        <v>1.5799999999998902E-2</v>
      </c>
      <c r="M48" s="2">
        <v>-3.5000000000002798E-3</v>
      </c>
      <c r="N48" s="2">
        <v>0.43</v>
      </c>
      <c r="O48" s="2">
        <v>0.4</v>
      </c>
      <c r="P48" s="2">
        <v>1.5799999999998899E-4</v>
      </c>
      <c r="Q48" s="2">
        <v>5.0967741935480397E-4</v>
      </c>
      <c r="R48" s="2">
        <v>3.2258064516128999</v>
      </c>
      <c r="S48" s="2">
        <v>0.5</v>
      </c>
      <c r="T48" s="2">
        <v>164</v>
      </c>
      <c r="U48" s="2">
        <v>41</v>
      </c>
      <c r="V48" s="2">
        <v>7</v>
      </c>
      <c r="W48" s="2">
        <v>52</v>
      </c>
    </row>
    <row r="49" spans="1:23" x14ac:dyDescent="0.25">
      <c r="A49" s="2">
        <f>(Table9[[#This Row],[profit]] * 1.5 * 1000) - (Table9[[#This Row],[positions]] * 0.08)</f>
        <v>8.6900000000003601</v>
      </c>
      <c r="B49" s="2" t="s">
        <v>35</v>
      </c>
      <c r="C49" s="2">
        <v>744</v>
      </c>
      <c r="D49" s="2" t="s">
        <v>24</v>
      </c>
      <c r="E49" s="2">
        <v>90</v>
      </c>
      <c r="F49" s="2">
        <v>11</v>
      </c>
      <c r="G49" s="2">
        <v>0.63</v>
      </c>
      <c r="H49" s="2">
        <v>0.19</v>
      </c>
      <c r="I49" s="2">
        <v>0.35</v>
      </c>
      <c r="J49" s="2" t="b">
        <v>0</v>
      </c>
      <c r="K49" s="2">
        <v>2</v>
      </c>
      <c r="L49" s="2">
        <v>5.9000000000002401E-3</v>
      </c>
      <c r="M49" s="2">
        <v>0</v>
      </c>
      <c r="N49" s="2">
        <v>1</v>
      </c>
      <c r="O49" s="2">
        <v>1</v>
      </c>
      <c r="P49" s="2">
        <v>2.9500000000001201E-3</v>
      </c>
      <c r="Q49" s="2">
        <v>1.90322580645169E-4</v>
      </c>
      <c r="R49" s="2">
        <v>6.4516129032258104E-2</v>
      </c>
      <c r="S49" s="2" t="s">
        <v>25</v>
      </c>
      <c r="T49" s="2">
        <v>45</v>
      </c>
      <c r="U49" s="2">
        <v>0</v>
      </c>
      <c r="V49" s="2">
        <v>2</v>
      </c>
      <c r="W49" s="2">
        <v>0</v>
      </c>
    </row>
    <row r="50" spans="1:23" x14ac:dyDescent="0.25">
      <c r="A50" s="2">
        <f>(Table9[[#This Row],[profit]] * 1.5 * 1000) - (Table9[[#This Row],[positions]] * 0.08)</f>
        <v>8.7599999999996694</v>
      </c>
      <c r="B50" s="2" t="s">
        <v>35</v>
      </c>
      <c r="C50" s="2">
        <v>744</v>
      </c>
      <c r="D50" s="2" t="s">
        <v>24</v>
      </c>
      <c r="E50" s="2">
        <v>140</v>
      </c>
      <c r="F50" s="2">
        <v>21</v>
      </c>
      <c r="G50" s="2">
        <v>0.48</v>
      </c>
      <c r="H50" s="2">
        <v>0.28999999999999998</v>
      </c>
      <c r="I50" s="2">
        <v>0.37</v>
      </c>
      <c r="J50" s="2" t="b">
        <v>1</v>
      </c>
      <c r="K50" s="2">
        <v>3</v>
      </c>
      <c r="L50" s="2">
        <v>5.9999999999997798E-3</v>
      </c>
      <c r="M50" s="2">
        <v>0</v>
      </c>
      <c r="N50" s="2">
        <v>0</v>
      </c>
      <c r="O50" s="2">
        <v>0.66666666666666696</v>
      </c>
      <c r="P50" s="2">
        <v>1.9999999999999298E-3</v>
      </c>
      <c r="Q50" s="2">
        <v>1.9354838709676701E-4</v>
      </c>
      <c r="R50" s="2">
        <v>9.6774193548387094E-2</v>
      </c>
      <c r="S50" s="2">
        <v>1</v>
      </c>
      <c r="T50" s="2">
        <v>83</v>
      </c>
      <c r="U50" s="2">
        <v>0</v>
      </c>
      <c r="V50" s="2">
        <v>2</v>
      </c>
      <c r="W50" s="2">
        <v>1</v>
      </c>
    </row>
    <row r="51" spans="1:23" x14ac:dyDescent="0.25">
      <c r="A51" s="2">
        <f>(Table9[[#This Row],[profit]] * 1.5 * 1000) - (Table9[[#This Row],[positions]] * 0.08)</f>
        <v>10.709999999999864</v>
      </c>
      <c r="B51" s="2" t="s">
        <v>35</v>
      </c>
      <c r="C51" s="2">
        <v>744</v>
      </c>
      <c r="D51" s="2" t="s">
        <v>24</v>
      </c>
      <c r="E51" s="2">
        <v>40</v>
      </c>
      <c r="F51" s="2">
        <v>11</v>
      </c>
      <c r="G51" s="2">
        <v>0.16</v>
      </c>
      <c r="H51" s="2">
        <v>0.06</v>
      </c>
      <c r="I51" s="2">
        <v>0.11</v>
      </c>
      <c r="J51" s="2" t="b">
        <v>1</v>
      </c>
      <c r="K51" s="2">
        <v>33</v>
      </c>
      <c r="L51" s="2">
        <v>8.8999999999999097E-3</v>
      </c>
      <c r="M51" s="2">
        <v>-1.8000000000000199E-3</v>
      </c>
      <c r="N51" s="2">
        <v>0.33333333333333298</v>
      </c>
      <c r="O51" s="2">
        <v>0.57575757575757602</v>
      </c>
      <c r="P51" s="2">
        <v>2.6969696969696703E-4</v>
      </c>
      <c r="Q51" s="2">
        <v>2.8709677419354502E-4</v>
      </c>
      <c r="R51" s="2">
        <v>1.06451612903226</v>
      </c>
      <c r="S51" s="2">
        <v>0.55555555555555602</v>
      </c>
      <c r="T51" s="2">
        <v>19</v>
      </c>
      <c r="U51" s="2">
        <v>10</v>
      </c>
      <c r="V51" s="2">
        <v>19</v>
      </c>
      <c r="W51" s="2">
        <v>4</v>
      </c>
    </row>
    <row r="52" spans="1:23" x14ac:dyDescent="0.25">
      <c r="A52" s="2">
        <f>(Table9[[#This Row],[profit]] * 1.5 * 1000) - (Table9[[#This Row],[positions]] * 0.08)</f>
        <v>9.370000000000827</v>
      </c>
      <c r="B52" s="2" t="s">
        <v>35</v>
      </c>
      <c r="C52" s="2">
        <v>744</v>
      </c>
      <c r="D52" s="2" t="s">
        <v>24</v>
      </c>
      <c r="E52" s="2">
        <v>160</v>
      </c>
      <c r="F52" s="2">
        <v>29</v>
      </c>
      <c r="G52" s="2">
        <v>0.26</v>
      </c>
      <c r="H52" s="2">
        <v>0.37</v>
      </c>
      <c r="I52" s="2">
        <v>0.27</v>
      </c>
      <c r="J52" s="2" t="b">
        <v>1</v>
      </c>
      <c r="K52" s="2">
        <v>16</v>
      </c>
      <c r="L52" s="2">
        <v>7.1000000000005503E-3</v>
      </c>
      <c r="M52" s="2">
        <v>0</v>
      </c>
      <c r="N52" s="2">
        <v>0.4375</v>
      </c>
      <c r="O52" s="2">
        <v>0.5</v>
      </c>
      <c r="P52" s="2">
        <v>4.4375000000003402E-4</v>
      </c>
      <c r="Q52" s="2">
        <v>2.2903225806453399E-4</v>
      </c>
      <c r="R52" s="2">
        <v>0.51612903225806495</v>
      </c>
      <c r="S52" s="2">
        <v>0.5</v>
      </c>
      <c r="T52" s="2">
        <v>133</v>
      </c>
      <c r="U52" s="2">
        <v>3</v>
      </c>
      <c r="V52" s="2">
        <v>3</v>
      </c>
      <c r="W52" s="2">
        <v>10</v>
      </c>
    </row>
    <row r="53" spans="1:23" x14ac:dyDescent="0.25">
      <c r="A53" s="2">
        <f>(Table9[[#This Row],[profit]] * 1.5 * 1000) - (Table9[[#This Row],[positions]] * 0.08)</f>
        <v>8.3800000000000434</v>
      </c>
      <c r="B53" s="2" t="s">
        <v>35</v>
      </c>
      <c r="C53" s="2">
        <v>744</v>
      </c>
      <c r="D53" s="2" t="s">
        <v>24</v>
      </c>
      <c r="E53" s="2">
        <v>50</v>
      </c>
      <c r="F53" s="2">
        <v>12</v>
      </c>
      <c r="G53" s="2">
        <v>0.42</v>
      </c>
      <c r="H53" s="2">
        <v>0.02</v>
      </c>
      <c r="I53" s="2">
        <v>0.08</v>
      </c>
      <c r="J53" s="2" t="b">
        <v>1</v>
      </c>
      <c r="K53" s="2">
        <v>4</v>
      </c>
      <c r="L53" s="2">
        <v>5.80000000000003E-3</v>
      </c>
      <c r="M53" s="2">
        <v>0</v>
      </c>
      <c r="N53" s="2">
        <v>0</v>
      </c>
      <c r="O53" s="2">
        <v>1</v>
      </c>
      <c r="P53" s="2">
        <v>1.4500000000000101E-3</v>
      </c>
      <c r="Q53" s="2">
        <v>1.8709677419354899E-4</v>
      </c>
      <c r="R53" s="2">
        <v>0.12903225806451599</v>
      </c>
      <c r="S53" s="2">
        <v>1</v>
      </c>
      <c r="T53" s="2">
        <v>8</v>
      </c>
      <c r="U53" s="2">
        <v>0</v>
      </c>
      <c r="V53" s="2">
        <v>4</v>
      </c>
      <c r="W53" s="2">
        <v>0</v>
      </c>
    </row>
    <row r="54" spans="1:23" x14ac:dyDescent="0.25">
      <c r="A54" s="2">
        <f>(Table9[[#This Row],[profit]] * 1.5 * 1000) - (Table9[[#This Row],[positions]] * 0.08)</f>
        <v>8.2900000000006902</v>
      </c>
      <c r="B54" s="2" t="s">
        <v>35</v>
      </c>
      <c r="C54" s="2">
        <v>744</v>
      </c>
      <c r="D54" s="2" t="s">
        <v>24</v>
      </c>
      <c r="E54" s="2">
        <v>10</v>
      </c>
      <c r="F54" s="2">
        <v>28</v>
      </c>
      <c r="G54" s="2">
        <v>0.41</v>
      </c>
      <c r="H54" s="2">
        <v>0.09</v>
      </c>
      <c r="I54" s="2">
        <v>0.28999999999999998</v>
      </c>
      <c r="J54" s="2" t="b">
        <v>1</v>
      </c>
      <c r="K54" s="2">
        <v>7</v>
      </c>
      <c r="L54" s="2">
        <v>5.9000000000004604E-3</v>
      </c>
      <c r="M54" s="2">
        <v>0</v>
      </c>
      <c r="N54" s="2">
        <v>0.14285714285714299</v>
      </c>
      <c r="O54" s="2">
        <v>0.57142857142857095</v>
      </c>
      <c r="P54" s="2">
        <v>8.4285714285720905E-4</v>
      </c>
      <c r="Q54" s="2">
        <v>1.90322580645176E-4</v>
      </c>
      <c r="R54" s="2">
        <v>0.225806451612903</v>
      </c>
      <c r="S54" s="2">
        <v>0.66666666666666696</v>
      </c>
      <c r="T54" s="2">
        <v>16</v>
      </c>
      <c r="U54" s="2">
        <v>0</v>
      </c>
      <c r="V54" s="2">
        <v>1</v>
      </c>
      <c r="W54" s="2">
        <v>6</v>
      </c>
    </row>
    <row r="55" spans="1:23" x14ac:dyDescent="0.25">
      <c r="A55" s="2">
        <f>(Table9[[#This Row],[profit]] * 1.5 * 1000) - (Table9[[#This Row],[positions]] * 0.08)</f>
        <v>14.380000000000599</v>
      </c>
      <c r="B55" s="2" t="s">
        <v>35</v>
      </c>
      <c r="C55" s="2">
        <v>744</v>
      </c>
      <c r="D55" s="2" t="s">
        <v>24</v>
      </c>
      <c r="E55" s="2">
        <v>120</v>
      </c>
      <c r="F55" s="2">
        <v>10</v>
      </c>
      <c r="G55" s="2">
        <v>0.1</v>
      </c>
      <c r="H55" s="2">
        <v>0.12</v>
      </c>
      <c r="I55" s="2">
        <v>0.26</v>
      </c>
      <c r="J55" s="2" t="b">
        <v>1</v>
      </c>
      <c r="K55" s="2">
        <v>94</v>
      </c>
      <c r="L55" s="2">
        <v>1.4600000000000401E-2</v>
      </c>
      <c r="M55" s="2">
        <v>-1.09999999999995E-2</v>
      </c>
      <c r="N55" s="2">
        <v>0.46808510638297901</v>
      </c>
      <c r="O55" s="2">
        <v>0.54255319148936199</v>
      </c>
      <c r="P55" s="2">
        <v>1.55319148936174E-4</v>
      </c>
      <c r="Q55" s="2">
        <v>4.7096774193549598E-4</v>
      </c>
      <c r="R55" s="2">
        <v>3.0322580645161299</v>
      </c>
      <c r="S55" s="2">
        <v>0.5</v>
      </c>
      <c r="T55" s="2">
        <v>85</v>
      </c>
      <c r="U55" s="2">
        <v>9</v>
      </c>
      <c r="V55" s="2">
        <v>38</v>
      </c>
      <c r="W55" s="2">
        <v>47</v>
      </c>
    </row>
    <row r="56" spans="1:23" x14ac:dyDescent="0.25">
      <c r="A56" s="2">
        <f>(Table9[[#This Row],[profit]] * 1.5 * 1000) - (Table9[[#This Row],[positions]] * 0.08)</f>
        <v>16.740000000000599</v>
      </c>
      <c r="B56" s="2" t="s">
        <v>35</v>
      </c>
      <c r="C56" s="2">
        <v>744</v>
      </c>
      <c r="D56" s="2" t="s">
        <v>24</v>
      </c>
      <c r="E56" s="2">
        <v>110</v>
      </c>
      <c r="F56" s="2">
        <v>26</v>
      </c>
      <c r="G56" s="2">
        <v>0.12</v>
      </c>
      <c r="H56" s="2">
        <v>0.1</v>
      </c>
      <c r="I56" s="2">
        <v>0.23</v>
      </c>
      <c r="J56" s="2" t="b">
        <v>1</v>
      </c>
      <c r="K56" s="2">
        <v>132</v>
      </c>
      <c r="L56" s="2">
        <v>1.82000000000004E-2</v>
      </c>
      <c r="M56" s="2">
        <v>-4.7999999999996899E-3</v>
      </c>
      <c r="N56" s="2">
        <v>0.48484848484848497</v>
      </c>
      <c r="O56" s="2">
        <v>0.53787878787878796</v>
      </c>
      <c r="P56" s="2">
        <v>1.3787878787879099E-4</v>
      </c>
      <c r="Q56" s="2">
        <v>5.8709677419356305E-4</v>
      </c>
      <c r="R56" s="2">
        <v>4.2580645161290303</v>
      </c>
      <c r="S56" s="2">
        <v>0.53846153846153799</v>
      </c>
      <c r="T56" s="2">
        <v>120</v>
      </c>
      <c r="U56" s="2">
        <v>16</v>
      </c>
      <c r="V56" s="2">
        <v>58</v>
      </c>
      <c r="W56" s="2">
        <v>58</v>
      </c>
    </row>
    <row r="57" spans="1:23" x14ac:dyDescent="0.25">
      <c r="A57" s="2">
        <f>(Table9[[#This Row],[profit]] * 1.5 * 1000) - (Table9[[#This Row],[positions]] * 0.08)</f>
        <v>7.7000000000001041</v>
      </c>
      <c r="B57" s="2" t="s">
        <v>35</v>
      </c>
      <c r="C57" s="2">
        <v>744</v>
      </c>
      <c r="D57" s="2" t="s">
        <v>24</v>
      </c>
      <c r="E57" s="2">
        <v>80</v>
      </c>
      <c r="F57" s="2">
        <v>1</v>
      </c>
      <c r="G57" s="2">
        <v>0.19</v>
      </c>
      <c r="H57" s="2">
        <v>0.39</v>
      </c>
      <c r="I57" s="2">
        <v>0.15</v>
      </c>
      <c r="J57" s="2" t="b">
        <v>1</v>
      </c>
      <c r="K57" s="2">
        <v>5</v>
      </c>
      <c r="L57" s="2">
        <v>5.4000000000000697E-3</v>
      </c>
      <c r="M57" s="2">
        <v>1.9000000000002301E-3</v>
      </c>
      <c r="N57" s="2">
        <v>0.4</v>
      </c>
      <c r="O57" s="2">
        <v>0.4</v>
      </c>
      <c r="P57" s="2">
        <v>1.08000000000001E-3</v>
      </c>
      <c r="Q57" s="2">
        <v>1.74193548387099E-4</v>
      </c>
      <c r="R57" s="2">
        <v>0.16129032258064499</v>
      </c>
      <c r="S57" s="2">
        <v>1</v>
      </c>
      <c r="T57" s="2">
        <v>53</v>
      </c>
      <c r="U57" s="2">
        <v>1</v>
      </c>
      <c r="V57" s="2">
        <v>1</v>
      </c>
      <c r="W57" s="2">
        <v>3</v>
      </c>
    </row>
    <row r="58" spans="1:23" x14ac:dyDescent="0.25">
      <c r="A58" s="2">
        <f>(Table9[[#This Row],[profit]] * 1.5 * 1000) - (Table9[[#This Row],[positions]] * 0.08)</f>
        <v>9.4400000000003441</v>
      </c>
      <c r="B58" s="2" t="s">
        <v>35</v>
      </c>
      <c r="C58" s="2">
        <v>744</v>
      </c>
      <c r="D58" s="2" t="s">
        <v>24</v>
      </c>
      <c r="E58" s="2">
        <v>110</v>
      </c>
      <c r="F58" s="2">
        <v>11</v>
      </c>
      <c r="G58" s="2">
        <v>0.16</v>
      </c>
      <c r="H58" s="2">
        <v>0.02</v>
      </c>
      <c r="I58" s="2">
        <v>0.34</v>
      </c>
      <c r="J58" s="2" t="b">
        <v>1</v>
      </c>
      <c r="K58" s="2">
        <v>32</v>
      </c>
      <c r="L58" s="2">
        <v>8.0000000000002292E-3</v>
      </c>
      <c r="M58" s="2">
        <v>0</v>
      </c>
      <c r="N58" s="2">
        <v>0.34375</v>
      </c>
      <c r="O58" s="2">
        <v>0.75</v>
      </c>
      <c r="P58" s="2">
        <v>2.50000000000007E-4</v>
      </c>
      <c r="Q58" s="2">
        <v>2.5806451612904002E-4</v>
      </c>
      <c r="R58" s="2">
        <v>1.0322580645161299</v>
      </c>
      <c r="S58" s="2">
        <v>0.66666666666666696</v>
      </c>
      <c r="T58" s="2">
        <v>41</v>
      </c>
      <c r="U58" s="2">
        <v>0</v>
      </c>
      <c r="V58" s="2">
        <v>24</v>
      </c>
      <c r="W58" s="2">
        <v>8</v>
      </c>
    </row>
    <row r="59" spans="1:23" x14ac:dyDescent="0.25">
      <c r="A59" s="2">
        <f>(Table9[[#This Row],[profit]] * 1.5 * 1000) - (Table9[[#This Row],[positions]] * 0.08)</f>
        <v>7.4800000000001345</v>
      </c>
      <c r="B59" s="2" t="s">
        <v>35</v>
      </c>
      <c r="C59" s="2">
        <v>744</v>
      </c>
      <c r="D59" s="2" t="s">
        <v>24</v>
      </c>
      <c r="E59" s="2">
        <v>190</v>
      </c>
      <c r="F59" s="2">
        <v>24</v>
      </c>
      <c r="G59" s="2">
        <v>0.44</v>
      </c>
      <c r="H59" s="2">
        <v>0.24</v>
      </c>
      <c r="I59" s="2">
        <v>0.28000000000000003</v>
      </c>
      <c r="J59" s="2" t="b">
        <v>1</v>
      </c>
      <c r="K59" s="2">
        <v>4</v>
      </c>
      <c r="L59" s="2">
        <v>5.20000000000009E-3</v>
      </c>
      <c r="M59" s="2">
        <v>0</v>
      </c>
      <c r="N59" s="2">
        <v>0</v>
      </c>
      <c r="O59" s="2">
        <v>0.5</v>
      </c>
      <c r="P59" s="2">
        <v>1.3000000000000201E-3</v>
      </c>
      <c r="Q59" s="2">
        <v>1.6774193548387399E-4</v>
      </c>
      <c r="R59" s="2">
        <v>0.12903225806451599</v>
      </c>
      <c r="S59" s="2">
        <v>1</v>
      </c>
      <c r="T59" s="2">
        <v>117</v>
      </c>
      <c r="U59" s="2">
        <v>0</v>
      </c>
      <c r="V59" s="2">
        <v>2</v>
      </c>
      <c r="W59" s="2">
        <v>2</v>
      </c>
    </row>
    <row r="60" spans="1:23" x14ac:dyDescent="0.25">
      <c r="A60" s="2">
        <f>(Table9[[#This Row],[profit]] * 1.5 * 1000) - (Table9[[#This Row],[positions]] * 0.08)</f>
        <v>7.4800000000001345</v>
      </c>
      <c r="B60" s="2" t="s">
        <v>35</v>
      </c>
      <c r="C60" s="2">
        <v>744</v>
      </c>
      <c r="D60" s="2" t="s">
        <v>24</v>
      </c>
      <c r="E60" s="2">
        <v>70</v>
      </c>
      <c r="F60" s="2">
        <v>28</v>
      </c>
      <c r="G60" s="2">
        <v>0.44</v>
      </c>
      <c r="H60" s="2">
        <v>0.4</v>
      </c>
      <c r="I60" s="2">
        <v>0.31</v>
      </c>
      <c r="J60" s="2" t="b">
        <v>1</v>
      </c>
      <c r="K60" s="2">
        <v>4</v>
      </c>
      <c r="L60" s="2">
        <v>5.20000000000009E-3</v>
      </c>
      <c r="M60" s="2">
        <v>0</v>
      </c>
      <c r="N60" s="2">
        <v>0.25</v>
      </c>
      <c r="O60" s="2">
        <v>0.5</v>
      </c>
      <c r="P60" s="2">
        <v>1.3000000000000201E-3</v>
      </c>
      <c r="Q60" s="2">
        <v>1.6774193548387399E-4</v>
      </c>
      <c r="R60" s="2">
        <v>0.12903225806451599</v>
      </c>
      <c r="S60" s="2">
        <v>1</v>
      </c>
      <c r="T60" s="2">
        <v>71</v>
      </c>
      <c r="U60" s="2">
        <v>0</v>
      </c>
      <c r="V60" s="2">
        <v>0</v>
      </c>
      <c r="W60" s="2">
        <v>4</v>
      </c>
    </row>
    <row r="61" spans="1:23" x14ac:dyDescent="0.25">
      <c r="A61" s="2">
        <f>(Table9[[#This Row],[profit]] * 1.5 * 1000) - (Table9[[#This Row],[positions]] * 0.08)</f>
        <v>8.0400000000000134</v>
      </c>
      <c r="B61" s="2" t="s">
        <v>35</v>
      </c>
      <c r="C61" s="2">
        <v>744</v>
      </c>
      <c r="D61" s="2" t="s">
        <v>24</v>
      </c>
      <c r="E61" s="2">
        <v>90</v>
      </c>
      <c r="F61" s="2">
        <v>11</v>
      </c>
      <c r="G61" s="2">
        <v>0.25</v>
      </c>
      <c r="H61" s="2">
        <v>0.05</v>
      </c>
      <c r="I61" s="2">
        <v>0.4</v>
      </c>
      <c r="J61" s="2" t="b">
        <v>1</v>
      </c>
      <c r="K61" s="2">
        <v>12</v>
      </c>
      <c r="L61" s="2">
        <v>6.0000000000000097E-3</v>
      </c>
      <c r="M61" s="2">
        <v>-1.0999999999998799E-3</v>
      </c>
      <c r="N61" s="2">
        <v>0.41666666666666702</v>
      </c>
      <c r="O61" s="2">
        <v>0.66666666666666696</v>
      </c>
      <c r="P61" s="2">
        <v>5.0000000000000001E-4</v>
      </c>
      <c r="Q61" s="2">
        <v>1.93548387096774E-4</v>
      </c>
      <c r="R61" s="2">
        <v>0.38709677419354799</v>
      </c>
      <c r="S61" s="2">
        <v>0.6</v>
      </c>
      <c r="T61" s="2">
        <v>45</v>
      </c>
      <c r="U61" s="2">
        <v>0</v>
      </c>
      <c r="V61" s="2">
        <v>8</v>
      </c>
      <c r="W61" s="2">
        <v>4</v>
      </c>
    </row>
    <row r="62" spans="1:23" x14ac:dyDescent="0.25">
      <c r="A62" s="2">
        <f>(Table9[[#This Row],[profit]] * 1.5 * 1000) - (Table9[[#This Row],[positions]] * 0.08)</f>
        <v>7.1200000000002097</v>
      </c>
      <c r="B62" s="2" t="s">
        <v>35</v>
      </c>
      <c r="C62" s="2">
        <v>744</v>
      </c>
      <c r="D62" s="2" t="s">
        <v>24</v>
      </c>
      <c r="E62" s="2">
        <v>100</v>
      </c>
      <c r="F62" s="2">
        <v>16</v>
      </c>
      <c r="G62" s="2">
        <v>0.7</v>
      </c>
      <c r="H62" s="2">
        <v>0.28999999999999998</v>
      </c>
      <c r="I62" s="2">
        <v>0.4</v>
      </c>
      <c r="J62" s="2" t="b">
        <v>1</v>
      </c>
      <c r="K62" s="2">
        <v>1</v>
      </c>
      <c r="L62" s="2">
        <v>4.8000000000001401E-3</v>
      </c>
      <c r="M62" s="2">
        <v>0</v>
      </c>
      <c r="N62" s="2">
        <v>0</v>
      </c>
      <c r="O62" s="2">
        <v>1</v>
      </c>
      <c r="P62" s="2">
        <v>4.8000000000001401E-3</v>
      </c>
      <c r="Q62" s="2">
        <v>1.54838709677424E-4</v>
      </c>
      <c r="R62" s="2">
        <v>3.2258064516128997E-2</v>
      </c>
      <c r="S62" s="2" t="s">
        <v>25</v>
      </c>
      <c r="T62" s="2">
        <v>95</v>
      </c>
      <c r="U62" s="2">
        <v>0</v>
      </c>
      <c r="V62" s="2">
        <v>1</v>
      </c>
      <c r="W62" s="2">
        <v>0</v>
      </c>
    </row>
    <row r="63" spans="1:23" x14ac:dyDescent="0.25">
      <c r="A63" s="2">
        <f>(Table9[[#This Row],[profit]] * 1.5 * 1000) - (Table9[[#This Row],[positions]] * 0.08)</f>
        <v>7.4000000000001345</v>
      </c>
      <c r="B63" s="2" t="s">
        <v>35</v>
      </c>
      <c r="C63" s="2">
        <v>744</v>
      </c>
      <c r="D63" s="2" t="s">
        <v>24</v>
      </c>
      <c r="E63" s="2">
        <v>120</v>
      </c>
      <c r="F63" s="2">
        <v>28</v>
      </c>
      <c r="G63" s="2">
        <v>0.4</v>
      </c>
      <c r="H63" s="2">
        <v>0.18</v>
      </c>
      <c r="I63" s="2">
        <v>0.33</v>
      </c>
      <c r="J63" s="2" t="b">
        <v>1</v>
      </c>
      <c r="K63" s="2">
        <v>5</v>
      </c>
      <c r="L63" s="2">
        <v>5.20000000000009E-3</v>
      </c>
      <c r="M63" s="2">
        <v>2.9000000000001199E-3</v>
      </c>
      <c r="N63" s="2">
        <v>0.2</v>
      </c>
      <c r="O63" s="2">
        <v>0.4</v>
      </c>
      <c r="P63" s="2">
        <v>1.0400000000000201E-3</v>
      </c>
      <c r="Q63" s="2">
        <v>1.6774193548387399E-4</v>
      </c>
      <c r="R63" s="2">
        <v>0.16129032258064499</v>
      </c>
      <c r="S63" s="2">
        <v>1</v>
      </c>
      <c r="T63" s="2">
        <v>83</v>
      </c>
      <c r="U63" s="2">
        <v>0</v>
      </c>
      <c r="V63" s="2">
        <v>2</v>
      </c>
      <c r="W63" s="2">
        <v>3</v>
      </c>
    </row>
    <row r="64" spans="1:23" x14ac:dyDescent="0.25">
      <c r="A64" s="2">
        <f>(Table9[[#This Row],[profit]] * 1.5 * 1000) - (Table9[[#This Row],[positions]] * 0.08)</f>
        <v>7.2599999999998346</v>
      </c>
      <c r="B64" s="2" t="s">
        <v>35</v>
      </c>
      <c r="C64" s="2">
        <v>744</v>
      </c>
      <c r="D64" s="2" t="s">
        <v>24</v>
      </c>
      <c r="E64" s="2">
        <v>100</v>
      </c>
      <c r="F64" s="2">
        <v>21</v>
      </c>
      <c r="G64" s="2">
        <v>0.48</v>
      </c>
      <c r="H64" s="2">
        <v>0.25</v>
      </c>
      <c r="I64" s="2">
        <v>0.28000000000000003</v>
      </c>
      <c r="J64" s="2" t="b">
        <v>1</v>
      </c>
      <c r="K64" s="2">
        <v>3</v>
      </c>
      <c r="L64" s="2">
        <v>4.9999999999998899E-3</v>
      </c>
      <c r="M64" s="2">
        <v>0</v>
      </c>
      <c r="N64" s="2">
        <v>0</v>
      </c>
      <c r="O64" s="2">
        <v>0.66666666666666696</v>
      </c>
      <c r="P64" s="2">
        <v>1.6666666666666299E-3</v>
      </c>
      <c r="Q64" s="2">
        <v>1.6129032258064199E-4</v>
      </c>
      <c r="R64" s="2">
        <v>9.6774193548387094E-2</v>
      </c>
      <c r="S64" s="2">
        <v>1</v>
      </c>
      <c r="T64" s="2">
        <v>69</v>
      </c>
      <c r="U64" s="2">
        <v>0</v>
      </c>
      <c r="V64" s="2">
        <v>2</v>
      </c>
      <c r="W64" s="2">
        <v>1</v>
      </c>
    </row>
    <row r="65" spans="1:23" x14ac:dyDescent="0.25">
      <c r="A65" s="2">
        <f>(Table9[[#This Row],[profit]] * 1.5 * 1000) - (Table9[[#This Row],[positions]] * 0.08)</f>
        <v>7.3299999999998198</v>
      </c>
      <c r="B65" s="2" t="s">
        <v>35</v>
      </c>
      <c r="C65" s="2">
        <v>744</v>
      </c>
      <c r="D65" s="2" t="s">
        <v>24</v>
      </c>
      <c r="E65" s="2">
        <v>10</v>
      </c>
      <c r="F65" s="2">
        <v>23</v>
      </c>
      <c r="G65" s="2">
        <v>0.45</v>
      </c>
      <c r="H65" s="2">
        <v>0.32</v>
      </c>
      <c r="I65" s="2">
        <v>0.27</v>
      </c>
      <c r="J65" s="2" t="b">
        <v>1</v>
      </c>
      <c r="K65" s="2">
        <v>4</v>
      </c>
      <c r="L65" s="2">
        <v>5.0999999999998798E-3</v>
      </c>
      <c r="M65" s="2">
        <v>2.59999999999994E-3</v>
      </c>
      <c r="N65" s="2">
        <v>0</v>
      </c>
      <c r="O65" s="2">
        <v>0.75</v>
      </c>
      <c r="P65" s="2">
        <v>1.27499999999997E-3</v>
      </c>
      <c r="Q65" s="2">
        <v>1.6451612903225401E-4</v>
      </c>
      <c r="R65" s="2">
        <v>0.12903225806451599</v>
      </c>
      <c r="S65" s="2">
        <v>1</v>
      </c>
      <c r="T65" s="2">
        <v>16</v>
      </c>
      <c r="U65" s="2">
        <v>0</v>
      </c>
      <c r="V65" s="2">
        <v>0</v>
      </c>
      <c r="W65" s="2">
        <v>4</v>
      </c>
    </row>
    <row r="66" spans="1:23" x14ac:dyDescent="0.25">
      <c r="A66" s="2">
        <f>(Table9[[#This Row],[profit]] * 1.5 * 1000) - (Table9[[#This Row],[positions]] * 0.08)</f>
        <v>7.3199999999998049</v>
      </c>
      <c r="B66" s="2" t="s">
        <v>35</v>
      </c>
      <c r="C66" s="2">
        <v>744</v>
      </c>
      <c r="D66" s="2" t="s">
        <v>24</v>
      </c>
      <c r="E66" s="2">
        <v>190</v>
      </c>
      <c r="F66" s="2">
        <v>8</v>
      </c>
      <c r="G66" s="2">
        <v>0.28000000000000003</v>
      </c>
      <c r="H66" s="2">
        <v>0.02</v>
      </c>
      <c r="I66" s="2">
        <v>0.08</v>
      </c>
      <c r="J66" s="2" t="b">
        <v>1</v>
      </c>
      <c r="K66" s="2">
        <v>6</v>
      </c>
      <c r="L66" s="2">
        <v>5.1999999999998697E-3</v>
      </c>
      <c r="M66" s="2">
        <v>-7.99999999999912E-4</v>
      </c>
      <c r="N66" s="2">
        <v>0.16666666666666699</v>
      </c>
      <c r="O66" s="2">
        <v>0.83333333333333304</v>
      </c>
      <c r="P66" s="2">
        <v>8.6666666666664505E-4</v>
      </c>
      <c r="Q66" s="2">
        <v>1.67741935483867E-4</v>
      </c>
      <c r="R66" s="2">
        <v>0.19354838709677399</v>
      </c>
      <c r="S66" s="2">
        <v>0.66666666666666696</v>
      </c>
      <c r="T66" s="2">
        <v>6</v>
      </c>
      <c r="U66" s="2">
        <v>1</v>
      </c>
      <c r="V66" s="2">
        <v>5</v>
      </c>
      <c r="W66" s="2">
        <v>0</v>
      </c>
    </row>
    <row r="67" spans="1:23" x14ac:dyDescent="0.25">
      <c r="A67" s="2">
        <f>(Table9[[#This Row],[profit]] * 1.5 * 1000) - (Table9[[#This Row],[positions]] * 0.08)</f>
        <v>7.7399999999997151</v>
      </c>
      <c r="B67" s="2" t="s">
        <v>35</v>
      </c>
      <c r="C67" s="2">
        <v>744</v>
      </c>
      <c r="D67" s="2" t="s">
        <v>24</v>
      </c>
      <c r="E67" s="2">
        <v>120</v>
      </c>
      <c r="F67" s="2">
        <v>6</v>
      </c>
      <c r="G67" s="2">
        <v>0.22</v>
      </c>
      <c r="H67" s="2">
        <v>0.15</v>
      </c>
      <c r="I67" s="2">
        <v>0.18</v>
      </c>
      <c r="J67" s="2" t="b">
        <v>1</v>
      </c>
      <c r="K67" s="2">
        <v>12</v>
      </c>
      <c r="L67" s="2">
        <v>5.7999999999998096E-3</v>
      </c>
      <c r="M67" s="2">
        <v>-1.8000000000000199E-3</v>
      </c>
      <c r="N67" s="2">
        <v>0.41666666666666702</v>
      </c>
      <c r="O67" s="2">
        <v>0.5</v>
      </c>
      <c r="P67" s="2">
        <v>4.8333333333331702E-4</v>
      </c>
      <c r="Q67" s="2">
        <v>1.87096774193542E-4</v>
      </c>
      <c r="R67" s="2">
        <v>0.38709677419354799</v>
      </c>
      <c r="S67" s="2">
        <v>0.6</v>
      </c>
      <c r="T67" s="2">
        <v>68</v>
      </c>
      <c r="U67" s="2">
        <v>2</v>
      </c>
      <c r="V67" s="2">
        <v>5</v>
      </c>
      <c r="W67" s="2">
        <v>5</v>
      </c>
    </row>
    <row r="68" spans="1:23" x14ac:dyDescent="0.25">
      <c r="A68" s="2">
        <f>(Table9[[#This Row],[profit]] * 1.5 * 1000) - (Table9[[#This Row],[positions]] * 0.08)</f>
        <v>6.8900000000002253</v>
      </c>
      <c r="B68" s="2" t="s">
        <v>35</v>
      </c>
      <c r="C68" s="2">
        <v>744</v>
      </c>
      <c r="D68" s="2" t="s">
        <v>24</v>
      </c>
      <c r="E68" s="2">
        <v>110</v>
      </c>
      <c r="F68" s="2">
        <v>10</v>
      </c>
      <c r="G68" s="2">
        <v>0.66</v>
      </c>
      <c r="H68" s="2">
        <v>0.1</v>
      </c>
      <c r="I68" s="2">
        <v>0.18</v>
      </c>
      <c r="J68" s="2" t="b">
        <v>0</v>
      </c>
      <c r="K68" s="2">
        <v>2</v>
      </c>
      <c r="L68" s="2">
        <v>4.7000000000001502E-3</v>
      </c>
      <c r="M68" s="2">
        <v>0</v>
      </c>
      <c r="N68" s="2">
        <v>1</v>
      </c>
      <c r="O68" s="2">
        <v>1</v>
      </c>
      <c r="P68" s="2">
        <v>2.3500000000000699E-3</v>
      </c>
      <c r="Q68" s="2">
        <v>1.5161290322581101E-4</v>
      </c>
      <c r="R68" s="2">
        <v>6.4516129032258104E-2</v>
      </c>
      <c r="S68" s="2" t="s">
        <v>25</v>
      </c>
      <c r="T68" s="2">
        <v>25</v>
      </c>
      <c r="U68" s="2">
        <v>0</v>
      </c>
      <c r="V68" s="2">
        <v>2</v>
      </c>
      <c r="W68" s="2">
        <v>0</v>
      </c>
    </row>
    <row r="69" spans="1:23" x14ac:dyDescent="0.25">
      <c r="A69" s="2">
        <f>(Table9[[#This Row],[profit]] * 1.5 * 1000) - (Table9[[#This Row],[positions]] * 0.08)</f>
        <v>6.7399999999999096</v>
      </c>
      <c r="B69" s="2" t="s">
        <v>35</v>
      </c>
      <c r="C69" s="2">
        <v>744</v>
      </c>
      <c r="D69" s="2" t="s">
        <v>24</v>
      </c>
      <c r="E69" s="2">
        <v>100</v>
      </c>
      <c r="F69" s="2">
        <v>7</v>
      </c>
      <c r="G69" s="2">
        <v>0.39</v>
      </c>
      <c r="H69" s="2">
        <v>0.36</v>
      </c>
      <c r="I69" s="2">
        <v>0.15</v>
      </c>
      <c r="J69" s="2" t="b">
        <v>1</v>
      </c>
      <c r="K69" s="2">
        <v>2</v>
      </c>
      <c r="L69" s="2">
        <v>4.5999999999999401E-3</v>
      </c>
      <c r="M69" s="2">
        <v>0</v>
      </c>
      <c r="N69" s="2">
        <v>0</v>
      </c>
      <c r="O69" s="2">
        <v>0.5</v>
      </c>
      <c r="P69" s="2">
        <v>2.29999999999997E-3</v>
      </c>
      <c r="Q69" s="2">
        <v>1.48387096774192E-4</v>
      </c>
      <c r="R69" s="2">
        <v>6.4516129032258104E-2</v>
      </c>
      <c r="S69" s="2">
        <v>1</v>
      </c>
      <c r="T69" s="2">
        <v>90</v>
      </c>
      <c r="U69" s="2">
        <v>0</v>
      </c>
      <c r="V69" s="2">
        <v>1</v>
      </c>
      <c r="W69" s="2">
        <v>1</v>
      </c>
    </row>
    <row r="70" spans="1:23" x14ac:dyDescent="0.25">
      <c r="A70" s="2">
        <f>(Table9[[#This Row],[profit]] * 1.5 * 1000) - (Table9[[#This Row],[positions]] * 0.08)</f>
        <v>7.579999999999715</v>
      </c>
      <c r="B70" s="2" t="s">
        <v>35</v>
      </c>
      <c r="C70" s="2">
        <v>744</v>
      </c>
      <c r="D70" s="2" t="s">
        <v>24</v>
      </c>
      <c r="E70" s="2">
        <v>190</v>
      </c>
      <c r="F70" s="2">
        <v>19</v>
      </c>
      <c r="G70" s="2">
        <v>0.27</v>
      </c>
      <c r="H70" s="2">
        <v>0.23</v>
      </c>
      <c r="I70" s="2">
        <v>0.16</v>
      </c>
      <c r="J70" s="2" t="b">
        <v>1</v>
      </c>
      <c r="K70" s="2">
        <v>14</v>
      </c>
      <c r="L70" s="2">
        <v>5.7999999999998096E-3</v>
      </c>
      <c r="M70" s="2">
        <v>-6.2999999999999697E-3</v>
      </c>
      <c r="N70" s="2">
        <v>0.42857142857142899</v>
      </c>
      <c r="O70" s="2">
        <v>0.5</v>
      </c>
      <c r="P70" s="2">
        <v>4.142857142857E-4</v>
      </c>
      <c r="Q70" s="2">
        <v>1.87096774193542E-4</v>
      </c>
      <c r="R70" s="2">
        <v>0.45161290322580599</v>
      </c>
      <c r="S70" s="2">
        <v>0.5</v>
      </c>
      <c r="T70" s="2">
        <v>103</v>
      </c>
      <c r="U70" s="2">
        <v>6</v>
      </c>
      <c r="V70" s="2">
        <v>4</v>
      </c>
      <c r="W70" s="2">
        <v>4</v>
      </c>
    </row>
    <row r="71" spans="1:23" x14ac:dyDescent="0.25">
      <c r="A71" s="2">
        <f>(Table9[[#This Row],[profit]] * 1.5 * 1000) - (Table9[[#This Row],[positions]] * 0.08)</f>
        <v>6.6599999999999095</v>
      </c>
      <c r="B71" s="2" t="s">
        <v>35</v>
      </c>
      <c r="C71" s="2">
        <v>744</v>
      </c>
      <c r="D71" s="2" t="s">
        <v>24</v>
      </c>
      <c r="E71" s="2">
        <v>80</v>
      </c>
      <c r="F71" s="2">
        <v>4</v>
      </c>
      <c r="G71" s="2">
        <v>0.3</v>
      </c>
      <c r="H71" s="2">
        <v>0.05</v>
      </c>
      <c r="I71" s="2">
        <v>0.11</v>
      </c>
      <c r="J71" s="2" t="b">
        <v>1</v>
      </c>
      <c r="K71" s="2">
        <v>3</v>
      </c>
      <c r="L71" s="2">
        <v>4.5999999999999401E-3</v>
      </c>
      <c r="M71" s="2">
        <v>0</v>
      </c>
      <c r="N71" s="2">
        <v>0</v>
      </c>
      <c r="O71" s="2">
        <v>1</v>
      </c>
      <c r="P71" s="2">
        <v>1.53333333333331E-3</v>
      </c>
      <c r="Q71" s="2">
        <v>1.48387096774192E-4</v>
      </c>
      <c r="R71" s="2">
        <v>9.6774193548387094E-2</v>
      </c>
      <c r="S71" s="2">
        <v>1</v>
      </c>
      <c r="T71" s="2">
        <v>4</v>
      </c>
      <c r="U71" s="2">
        <v>0</v>
      </c>
      <c r="V71" s="2">
        <v>3</v>
      </c>
      <c r="W71" s="2">
        <v>0</v>
      </c>
    </row>
    <row r="72" spans="1:23" x14ac:dyDescent="0.25">
      <c r="A72" s="2">
        <f>(Table9[[#This Row],[profit]] * 1.5 * 1000) - (Table9[[#This Row],[positions]] * 0.08)</f>
        <v>6.6599999999999095</v>
      </c>
      <c r="B72" s="2" t="s">
        <v>35</v>
      </c>
      <c r="C72" s="2">
        <v>744</v>
      </c>
      <c r="D72" s="2" t="s">
        <v>24</v>
      </c>
      <c r="E72" s="2">
        <v>170</v>
      </c>
      <c r="F72" s="2">
        <v>8</v>
      </c>
      <c r="G72" s="2">
        <v>0.44</v>
      </c>
      <c r="H72" s="2">
        <v>7.0000000000000007E-2</v>
      </c>
      <c r="I72" s="2">
        <v>0.3</v>
      </c>
      <c r="J72" s="2" t="b">
        <v>1</v>
      </c>
      <c r="K72" s="2">
        <v>3</v>
      </c>
      <c r="L72" s="2">
        <v>4.5999999999999401E-3</v>
      </c>
      <c r="M72" s="2">
        <v>0</v>
      </c>
      <c r="N72" s="2">
        <v>0</v>
      </c>
      <c r="O72" s="2">
        <v>1</v>
      </c>
      <c r="P72" s="2">
        <v>1.53333333333331E-3</v>
      </c>
      <c r="Q72" s="2">
        <v>1.48387096774192E-4</v>
      </c>
      <c r="R72" s="2">
        <v>9.6774193548387094E-2</v>
      </c>
      <c r="S72" s="2">
        <v>1</v>
      </c>
      <c r="T72" s="2">
        <v>18</v>
      </c>
      <c r="U72" s="2">
        <v>0</v>
      </c>
      <c r="V72" s="2">
        <v>3</v>
      </c>
      <c r="W72" s="2">
        <v>0</v>
      </c>
    </row>
    <row r="73" spans="1:23" x14ac:dyDescent="0.25">
      <c r="A73" s="2">
        <f>(Table9[[#This Row],[profit]] * 1.5 * 1000) - (Table9[[#This Row],[positions]] * 0.08)</f>
        <v>7.7699999999999552</v>
      </c>
      <c r="B73" s="2" t="s">
        <v>35</v>
      </c>
      <c r="C73" s="2">
        <v>744</v>
      </c>
      <c r="D73" s="2" t="s">
        <v>24</v>
      </c>
      <c r="E73" s="2">
        <v>150</v>
      </c>
      <c r="F73" s="2">
        <v>1</v>
      </c>
      <c r="G73" s="2">
        <v>0.09</v>
      </c>
      <c r="H73" s="2">
        <v>0.06</v>
      </c>
      <c r="I73" s="2">
        <v>0.2</v>
      </c>
      <c r="J73" s="2" t="b">
        <v>1</v>
      </c>
      <c r="K73" s="2">
        <v>21</v>
      </c>
      <c r="L73" s="2">
        <v>6.2999999999999697E-3</v>
      </c>
      <c r="M73" s="2">
        <v>0</v>
      </c>
      <c r="N73" s="2">
        <v>0.476190476190476</v>
      </c>
      <c r="O73" s="2">
        <v>0.71428571428571397</v>
      </c>
      <c r="P73" s="2">
        <v>2.99999999999999E-4</v>
      </c>
      <c r="Q73" s="2">
        <v>2.03225806451612E-4</v>
      </c>
      <c r="R73" s="2">
        <v>0.67741935483870996</v>
      </c>
      <c r="S73" s="2">
        <v>0.55555555555555602</v>
      </c>
      <c r="T73" s="2">
        <v>46</v>
      </c>
      <c r="U73" s="2">
        <v>2</v>
      </c>
      <c r="V73" s="2">
        <v>14</v>
      </c>
      <c r="W73" s="2">
        <v>5</v>
      </c>
    </row>
    <row r="74" spans="1:23" x14ac:dyDescent="0.25">
      <c r="A74" s="2">
        <f>(Table9[[#This Row],[profit]] * 1.5 * 1000) - (Table9[[#This Row],[positions]] * 0.08)</f>
        <v>13.159999999999698</v>
      </c>
      <c r="B74" s="2" t="s">
        <v>35</v>
      </c>
      <c r="C74" s="2">
        <v>744</v>
      </c>
      <c r="D74" s="2" t="s">
        <v>24</v>
      </c>
      <c r="E74" s="2">
        <v>20</v>
      </c>
      <c r="F74" s="2">
        <v>9</v>
      </c>
      <c r="G74" s="2">
        <v>0.1</v>
      </c>
      <c r="H74" s="2">
        <v>0.3</v>
      </c>
      <c r="I74" s="2">
        <v>0.19</v>
      </c>
      <c r="J74" s="2" t="b">
        <v>1</v>
      </c>
      <c r="K74" s="2">
        <v>98</v>
      </c>
      <c r="L74" s="2">
        <v>1.3999999999999801E-2</v>
      </c>
      <c r="M74" s="2">
        <v>-1.9999999999997802E-3</v>
      </c>
      <c r="N74" s="2">
        <v>0.48979591836734698</v>
      </c>
      <c r="O74" s="2">
        <v>0.47959183673469402</v>
      </c>
      <c r="P74" s="2">
        <v>1.42857142857141E-4</v>
      </c>
      <c r="Q74" s="2">
        <v>4.5161290322579998E-4</v>
      </c>
      <c r="R74" s="2">
        <v>3.1612903225806499</v>
      </c>
      <c r="S74" s="2">
        <v>0.45454545454545497</v>
      </c>
      <c r="T74" s="2">
        <v>20</v>
      </c>
      <c r="U74" s="2">
        <v>1</v>
      </c>
      <c r="V74" s="2">
        <v>2</v>
      </c>
      <c r="W74" s="2">
        <v>95</v>
      </c>
    </row>
    <row r="75" spans="1:23" x14ac:dyDescent="0.25">
      <c r="A75" s="2">
        <f>(Table9[[#This Row],[profit]] * 1.5 * 1000) - (Table9[[#This Row],[positions]] * 0.08)</f>
        <v>6.4300000000002537</v>
      </c>
      <c r="B75" s="2" t="s">
        <v>35</v>
      </c>
      <c r="C75" s="2">
        <v>744</v>
      </c>
      <c r="D75" s="2" t="s">
        <v>24</v>
      </c>
      <c r="E75" s="2">
        <v>120</v>
      </c>
      <c r="F75" s="2">
        <v>1</v>
      </c>
      <c r="G75" s="2">
        <v>0.2</v>
      </c>
      <c r="H75" s="2">
        <v>0.11</v>
      </c>
      <c r="I75" s="2">
        <v>0.38</v>
      </c>
      <c r="J75" s="2" t="b">
        <v>1</v>
      </c>
      <c r="K75" s="2">
        <v>4</v>
      </c>
      <c r="L75" s="2">
        <v>4.5000000000001697E-3</v>
      </c>
      <c r="M75" s="2">
        <v>5.0000000000016698E-4</v>
      </c>
      <c r="N75" s="2">
        <v>0.25</v>
      </c>
      <c r="O75" s="2">
        <v>0.75</v>
      </c>
      <c r="P75" s="2">
        <v>1.12500000000004E-3</v>
      </c>
      <c r="Q75" s="2">
        <v>1.45161290322586E-4</v>
      </c>
      <c r="R75" s="2">
        <v>0.12903225806451599</v>
      </c>
      <c r="S75" s="2">
        <v>1</v>
      </c>
      <c r="T75" s="2">
        <v>33</v>
      </c>
      <c r="U75" s="2">
        <v>0</v>
      </c>
      <c r="V75" s="2">
        <v>3</v>
      </c>
      <c r="W75" s="2">
        <v>1</v>
      </c>
    </row>
    <row r="76" spans="1:23" x14ac:dyDescent="0.25">
      <c r="A76" s="2">
        <f>(Table9[[#This Row],[profit]] * 1.5 * 1000) - (Table9[[#This Row],[positions]] * 0.08)</f>
        <v>6.3599999999999408</v>
      </c>
      <c r="B76" s="2" t="s">
        <v>35</v>
      </c>
      <c r="C76" s="2">
        <v>744</v>
      </c>
      <c r="D76" s="2" t="s">
        <v>24</v>
      </c>
      <c r="E76" s="2">
        <v>160</v>
      </c>
      <c r="F76" s="2">
        <v>11</v>
      </c>
      <c r="G76" s="2">
        <v>0.46</v>
      </c>
      <c r="H76" s="2">
        <v>0.4</v>
      </c>
      <c r="I76" s="2">
        <v>0.02</v>
      </c>
      <c r="J76" s="2" t="b">
        <v>1</v>
      </c>
      <c r="K76" s="2">
        <v>3</v>
      </c>
      <c r="L76" s="2">
        <v>4.3999999999999604E-3</v>
      </c>
      <c r="M76" s="2">
        <v>-1.0999999999998799E-3</v>
      </c>
      <c r="N76" s="2">
        <v>0</v>
      </c>
      <c r="O76" s="2">
        <v>0.33333333333333298</v>
      </c>
      <c r="P76" s="2">
        <v>1.46666666666665E-3</v>
      </c>
      <c r="Q76" s="2">
        <v>1.4193548387096599E-4</v>
      </c>
      <c r="R76" s="2">
        <v>9.6774193548387094E-2</v>
      </c>
      <c r="S76" s="2">
        <v>1</v>
      </c>
      <c r="T76" s="2">
        <v>36</v>
      </c>
      <c r="U76" s="2">
        <v>2</v>
      </c>
      <c r="V76" s="2">
        <v>1</v>
      </c>
      <c r="W76" s="2">
        <v>0</v>
      </c>
    </row>
    <row r="77" spans="1:23" x14ac:dyDescent="0.25">
      <c r="A77" s="2">
        <f>(Table9[[#This Row],[profit]] * 1.5 * 1000) - (Table9[[#This Row],[positions]] * 0.08)</f>
        <v>6.4299999999999251</v>
      </c>
      <c r="B77" s="2" t="s">
        <v>35</v>
      </c>
      <c r="C77" s="2">
        <v>744</v>
      </c>
      <c r="D77" s="2" t="s">
        <v>24</v>
      </c>
      <c r="E77" s="2">
        <v>150</v>
      </c>
      <c r="F77" s="2">
        <v>25</v>
      </c>
      <c r="G77" s="2">
        <v>0.49</v>
      </c>
      <c r="H77" s="2">
        <v>0.37</v>
      </c>
      <c r="I77" s="2">
        <v>0.19</v>
      </c>
      <c r="J77" s="2" t="b">
        <v>1</v>
      </c>
      <c r="K77" s="2">
        <v>4</v>
      </c>
      <c r="L77" s="2">
        <v>4.4999999999999502E-3</v>
      </c>
      <c r="M77" s="2">
        <v>0</v>
      </c>
      <c r="N77" s="2">
        <v>0</v>
      </c>
      <c r="O77" s="2">
        <v>0.5</v>
      </c>
      <c r="P77" s="2">
        <v>1.1249999999999899E-3</v>
      </c>
      <c r="Q77" s="2">
        <v>1.4516129032257901E-4</v>
      </c>
      <c r="R77" s="2">
        <v>0.12903225806451599</v>
      </c>
      <c r="S77" s="2">
        <v>1</v>
      </c>
      <c r="T77" s="2">
        <v>100</v>
      </c>
      <c r="U77" s="2">
        <v>1</v>
      </c>
      <c r="V77" s="2">
        <v>1</v>
      </c>
      <c r="W77" s="2">
        <v>2</v>
      </c>
    </row>
    <row r="78" spans="1:23" x14ac:dyDescent="0.25">
      <c r="A78" s="2">
        <f>(Table9[[#This Row],[profit]] * 1.5 * 1000) - (Table9[[#This Row],[positions]] * 0.08)</f>
        <v>6.4000000000005413</v>
      </c>
      <c r="B78" s="2" t="s">
        <v>35</v>
      </c>
      <c r="C78" s="2">
        <v>744</v>
      </c>
      <c r="D78" s="2" t="s">
        <v>24</v>
      </c>
      <c r="E78" s="2">
        <v>130</v>
      </c>
      <c r="F78" s="2">
        <v>8</v>
      </c>
      <c r="G78" s="2">
        <v>0.24</v>
      </c>
      <c r="H78" s="2">
        <v>0.25</v>
      </c>
      <c r="I78" s="2">
        <v>0.3</v>
      </c>
      <c r="J78" s="2" t="b">
        <v>1</v>
      </c>
      <c r="K78" s="2">
        <v>10</v>
      </c>
      <c r="L78" s="2">
        <v>4.8000000000003604E-3</v>
      </c>
      <c r="M78" s="2">
        <v>-5.2999999999998604E-3</v>
      </c>
      <c r="N78" s="2">
        <v>0.4</v>
      </c>
      <c r="O78" s="2">
        <v>0.5</v>
      </c>
      <c r="P78" s="2">
        <v>4.8000000000003601E-4</v>
      </c>
      <c r="Q78" s="2">
        <v>1.5483870967743099E-4</v>
      </c>
      <c r="R78" s="2">
        <v>0.32258064516128998</v>
      </c>
      <c r="S78" s="2">
        <v>0.4</v>
      </c>
      <c r="T78" s="2">
        <v>96</v>
      </c>
      <c r="U78" s="2">
        <v>1</v>
      </c>
      <c r="V78" s="2">
        <v>4</v>
      </c>
      <c r="W78" s="2">
        <v>5</v>
      </c>
    </row>
    <row r="79" spans="1:23" x14ac:dyDescent="0.25">
      <c r="A79" s="2">
        <f>(Table9[[#This Row],[profit]] * 1.5 * 1000) - (Table9[[#This Row],[positions]] * 0.08)</f>
        <v>5.8400000000003454</v>
      </c>
      <c r="B79" s="2" t="s">
        <v>35</v>
      </c>
      <c r="C79" s="2">
        <v>744</v>
      </c>
      <c r="D79" s="2" t="s">
        <v>24</v>
      </c>
      <c r="E79" s="2">
        <v>170</v>
      </c>
      <c r="F79" s="2">
        <v>12</v>
      </c>
      <c r="G79" s="2">
        <v>0.57999999999999996</v>
      </c>
      <c r="H79" s="2">
        <v>0.4</v>
      </c>
      <c r="I79" s="2">
        <v>0.27</v>
      </c>
      <c r="J79" s="2" t="b">
        <v>1</v>
      </c>
      <c r="K79" s="2">
        <v>2</v>
      </c>
      <c r="L79" s="2">
        <v>4.0000000000002299E-3</v>
      </c>
      <c r="M79" s="2">
        <v>0</v>
      </c>
      <c r="N79" s="2">
        <v>0</v>
      </c>
      <c r="O79" s="2">
        <v>0.5</v>
      </c>
      <c r="P79" s="2">
        <v>2.0000000000001102E-3</v>
      </c>
      <c r="Q79" s="2">
        <v>1.2903225806452299E-4</v>
      </c>
      <c r="R79" s="2">
        <v>6.4516129032258104E-2</v>
      </c>
      <c r="S79" s="2">
        <v>1</v>
      </c>
      <c r="T79" s="2">
        <v>135</v>
      </c>
      <c r="U79" s="2">
        <v>0</v>
      </c>
      <c r="V79" s="2">
        <v>1</v>
      </c>
      <c r="W79" s="2">
        <v>1</v>
      </c>
    </row>
    <row r="80" spans="1:23" x14ac:dyDescent="0.25">
      <c r="A80" s="2">
        <f>(Table9[[#This Row],[profit]] * 1.5 * 1000) - (Table9[[#This Row],[positions]] * 0.08)</f>
        <v>5.8400000000003454</v>
      </c>
      <c r="B80" s="2" t="s">
        <v>35</v>
      </c>
      <c r="C80" s="2">
        <v>744</v>
      </c>
      <c r="D80" s="2" t="s">
        <v>24</v>
      </c>
      <c r="E80" s="2">
        <v>70</v>
      </c>
      <c r="F80" s="2">
        <v>8</v>
      </c>
      <c r="G80" s="2">
        <v>0.65</v>
      </c>
      <c r="H80" s="2">
        <v>7.0000000000000007E-2</v>
      </c>
      <c r="I80" s="2">
        <v>0.06</v>
      </c>
      <c r="J80" s="2" t="b">
        <v>0</v>
      </c>
      <c r="K80" s="2">
        <v>2</v>
      </c>
      <c r="L80" s="2">
        <v>4.0000000000002299E-3</v>
      </c>
      <c r="M80" s="2">
        <v>0</v>
      </c>
      <c r="N80" s="2">
        <v>1</v>
      </c>
      <c r="O80" s="2">
        <v>1</v>
      </c>
      <c r="P80" s="2">
        <v>2.0000000000001102E-3</v>
      </c>
      <c r="Q80" s="2">
        <v>1.2903225806452299E-4</v>
      </c>
      <c r="R80" s="2">
        <v>6.4516129032258104E-2</v>
      </c>
      <c r="S80" s="2" t="s">
        <v>25</v>
      </c>
      <c r="T80" s="2">
        <v>3</v>
      </c>
      <c r="U80" s="2">
        <v>0</v>
      </c>
      <c r="V80" s="2">
        <v>2</v>
      </c>
      <c r="W80" s="2">
        <v>0</v>
      </c>
    </row>
    <row r="81" spans="1:23" x14ac:dyDescent="0.25">
      <c r="A81" s="2">
        <f>(Table9[[#This Row],[profit]] * 1.5 * 1000) - (Table9[[#This Row],[positions]] * 0.08)</f>
        <v>5.9000000000002997</v>
      </c>
      <c r="B81" s="2" t="s">
        <v>35</v>
      </c>
      <c r="C81" s="2">
        <v>744</v>
      </c>
      <c r="D81" s="2" t="s">
        <v>24</v>
      </c>
      <c r="E81" s="2">
        <v>90</v>
      </c>
      <c r="F81" s="2">
        <v>18</v>
      </c>
      <c r="G81" s="2">
        <v>0.47</v>
      </c>
      <c r="H81" s="2">
        <v>0.18</v>
      </c>
      <c r="I81" s="2">
        <v>0.08</v>
      </c>
      <c r="J81" s="2" t="b">
        <v>1</v>
      </c>
      <c r="K81" s="2">
        <v>5</v>
      </c>
      <c r="L81" s="2">
        <v>4.2000000000002001E-3</v>
      </c>
      <c r="M81" s="2">
        <v>0</v>
      </c>
      <c r="N81" s="2">
        <v>0</v>
      </c>
      <c r="O81" s="2">
        <v>0.6</v>
      </c>
      <c r="P81" s="2">
        <v>8.4000000000004102E-4</v>
      </c>
      <c r="Q81" s="2">
        <v>1.35483870967748E-4</v>
      </c>
      <c r="R81" s="2">
        <v>0.16129032258064499</v>
      </c>
      <c r="S81" s="2">
        <v>1</v>
      </c>
      <c r="T81" s="2">
        <v>10</v>
      </c>
      <c r="U81" s="2">
        <v>2</v>
      </c>
      <c r="V81" s="2">
        <v>3</v>
      </c>
      <c r="W81" s="2">
        <v>0</v>
      </c>
    </row>
    <row r="82" spans="1:23" x14ac:dyDescent="0.25">
      <c r="A82" s="2">
        <f>(Table9[[#This Row],[profit]] * 1.5 * 1000) - (Table9[[#This Row],[positions]] * 0.08)</f>
        <v>5.5399999999996998</v>
      </c>
      <c r="B82" s="2" t="s">
        <v>35</v>
      </c>
      <c r="C82" s="2">
        <v>744</v>
      </c>
      <c r="D82" s="2" t="s">
        <v>24</v>
      </c>
      <c r="E82" s="2">
        <v>160</v>
      </c>
      <c r="F82" s="2">
        <v>4</v>
      </c>
      <c r="G82" s="2">
        <v>0.33</v>
      </c>
      <c r="H82" s="2">
        <v>0.33</v>
      </c>
      <c r="I82" s="2">
        <v>0.23</v>
      </c>
      <c r="J82" s="2" t="b">
        <v>1</v>
      </c>
      <c r="K82" s="2">
        <v>2</v>
      </c>
      <c r="L82" s="2">
        <v>3.7999999999998001E-3</v>
      </c>
      <c r="M82" s="2">
        <v>0</v>
      </c>
      <c r="N82" s="2">
        <v>0</v>
      </c>
      <c r="O82" s="2">
        <v>0.5</v>
      </c>
      <c r="P82" s="2">
        <v>1.8999999999999E-3</v>
      </c>
      <c r="Q82" s="2">
        <v>1.22580645161284E-4</v>
      </c>
      <c r="R82" s="2">
        <v>6.4516129032258104E-2</v>
      </c>
      <c r="S82" s="2">
        <v>1</v>
      </c>
      <c r="T82" s="2">
        <v>86</v>
      </c>
      <c r="U82" s="2">
        <v>0</v>
      </c>
      <c r="V82" s="2">
        <v>1</v>
      </c>
      <c r="W82" s="2">
        <v>1</v>
      </c>
    </row>
    <row r="83" spans="1:23" x14ac:dyDescent="0.25">
      <c r="A83" s="2">
        <f>(Table9[[#This Row],[profit]] * 1.5 * 1000) - (Table9[[#This Row],[positions]] * 0.08)</f>
        <v>5.3900000000000601</v>
      </c>
      <c r="B83" s="2" t="s">
        <v>35</v>
      </c>
      <c r="C83" s="2">
        <v>744</v>
      </c>
      <c r="D83" s="2" t="s">
        <v>24</v>
      </c>
      <c r="E83" s="2">
        <v>140</v>
      </c>
      <c r="F83" s="2">
        <v>19</v>
      </c>
      <c r="G83" s="2">
        <v>0.51</v>
      </c>
      <c r="H83" s="2">
        <v>0.38</v>
      </c>
      <c r="I83" s="2">
        <v>0.2</v>
      </c>
      <c r="J83" s="2" t="b">
        <v>1</v>
      </c>
      <c r="K83" s="2">
        <v>2</v>
      </c>
      <c r="L83" s="2">
        <v>3.7000000000000401E-3</v>
      </c>
      <c r="M83" s="2">
        <v>3.7000000000000401E-3</v>
      </c>
      <c r="N83" s="2">
        <v>0</v>
      </c>
      <c r="O83" s="2">
        <v>0.5</v>
      </c>
      <c r="P83" s="2">
        <v>1.85000000000002E-3</v>
      </c>
      <c r="Q83" s="2">
        <v>1.19354838709679E-4</v>
      </c>
      <c r="R83" s="2">
        <v>6.4516129032258104E-2</v>
      </c>
      <c r="S83" s="2">
        <v>1</v>
      </c>
      <c r="T83" s="2">
        <v>85</v>
      </c>
      <c r="U83" s="2">
        <v>1</v>
      </c>
      <c r="V83" s="2">
        <v>1</v>
      </c>
      <c r="W83" s="2">
        <v>0</v>
      </c>
    </row>
    <row r="84" spans="1:23" x14ac:dyDescent="0.25">
      <c r="A84" s="2">
        <f>(Table9[[#This Row],[profit]] * 1.5 * 1000) - (Table9[[#This Row],[positions]] * 0.08)</f>
        <v>5.1700000000000896</v>
      </c>
      <c r="B84" s="2" t="s">
        <v>35</v>
      </c>
      <c r="C84" s="2">
        <v>744</v>
      </c>
      <c r="D84" s="2" t="s">
        <v>24</v>
      </c>
      <c r="E84" s="2">
        <v>190</v>
      </c>
      <c r="F84" s="2">
        <v>7</v>
      </c>
      <c r="G84" s="2">
        <v>0.63</v>
      </c>
      <c r="H84" s="2">
        <v>0.22</v>
      </c>
      <c r="I84" s="2">
        <v>0.21</v>
      </c>
      <c r="J84" s="2" t="b">
        <v>0</v>
      </c>
      <c r="K84" s="2">
        <v>1</v>
      </c>
      <c r="L84" s="2">
        <v>3.5000000000000599E-3</v>
      </c>
      <c r="M84" s="2">
        <v>0</v>
      </c>
      <c r="N84" s="2">
        <v>1</v>
      </c>
      <c r="O84" s="2">
        <v>1</v>
      </c>
      <c r="P84" s="2">
        <v>3.5000000000000599E-3</v>
      </c>
      <c r="Q84" s="2">
        <v>1.1290322580645401E-4</v>
      </c>
      <c r="R84" s="2">
        <v>3.2258064516128997E-2</v>
      </c>
      <c r="S84" s="2" t="s">
        <v>25</v>
      </c>
      <c r="T84" s="2">
        <v>94</v>
      </c>
      <c r="U84" s="2">
        <v>0</v>
      </c>
      <c r="V84" s="2">
        <v>1</v>
      </c>
      <c r="W84" s="2">
        <v>0</v>
      </c>
    </row>
    <row r="85" spans="1:23" x14ac:dyDescent="0.25">
      <c r="A85" s="2">
        <f>(Table9[[#This Row],[profit]] * 1.5 * 1000) - (Table9[[#This Row],[positions]] * 0.08)</f>
        <v>5.3099999999997145</v>
      </c>
      <c r="B85" s="2" t="s">
        <v>35</v>
      </c>
      <c r="C85" s="2">
        <v>744</v>
      </c>
      <c r="D85" s="2" t="s">
        <v>24</v>
      </c>
      <c r="E85" s="2">
        <v>90</v>
      </c>
      <c r="F85" s="2">
        <v>28</v>
      </c>
      <c r="G85" s="2">
        <v>0.54</v>
      </c>
      <c r="H85" s="2">
        <v>0.4</v>
      </c>
      <c r="I85" s="2">
        <v>0.35</v>
      </c>
      <c r="J85" s="2" t="b">
        <v>1</v>
      </c>
      <c r="K85" s="2">
        <v>3</v>
      </c>
      <c r="L85" s="2">
        <v>3.6999999999998102E-3</v>
      </c>
      <c r="M85" s="2">
        <v>2.3999999999999599E-3</v>
      </c>
      <c r="N85" s="2">
        <v>0</v>
      </c>
      <c r="O85" s="2">
        <v>0.66666666666666696</v>
      </c>
      <c r="P85" s="2">
        <v>1.2333333333332699E-3</v>
      </c>
      <c r="Q85" s="2">
        <v>1.1935483870967101E-4</v>
      </c>
      <c r="R85" s="2">
        <v>9.6774193548387094E-2</v>
      </c>
      <c r="S85" s="2">
        <v>1</v>
      </c>
      <c r="T85" s="2">
        <v>91</v>
      </c>
      <c r="U85" s="2">
        <v>0</v>
      </c>
      <c r="V85" s="2">
        <v>0</v>
      </c>
      <c r="W85" s="2">
        <v>3</v>
      </c>
    </row>
    <row r="86" spans="1:23" x14ac:dyDescent="0.25">
      <c r="A86" s="2">
        <f>(Table9[[#This Row],[profit]] * 1.5 * 1000) - (Table9[[#This Row],[positions]] * 0.08)</f>
        <v>5.0200000000001053</v>
      </c>
      <c r="B86" s="2" t="s">
        <v>35</v>
      </c>
      <c r="C86" s="2">
        <v>744</v>
      </c>
      <c r="D86" s="2" t="s">
        <v>24</v>
      </c>
      <c r="E86" s="2">
        <v>150</v>
      </c>
      <c r="F86" s="2">
        <v>6</v>
      </c>
      <c r="G86" s="2">
        <v>0.54</v>
      </c>
      <c r="H86" s="2">
        <v>0.3</v>
      </c>
      <c r="I86" s="2">
        <v>0.25</v>
      </c>
      <c r="J86" s="2" t="b">
        <v>0</v>
      </c>
      <c r="K86" s="2">
        <v>1</v>
      </c>
      <c r="L86" s="2">
        <v>3.4000000000000701E-3</v>
      </c>
      <c r="M86" s="2">
        <v>0</v>
      </c>
      <c r="N86" s="2">
        <v>1</v>
      </c>
      <c r="O86" s="2">
        <v>1</v>
      </c>
      <c r="P86" s="2">
        <v>3.4000000000000701E-3</v>
      </c>
      <c r="Q86" s="2">
        <v>1.09677419354841E-4</v>
      </c>
      <c r="R86" s="2">
        <v>3.2258064516128997E-2</v>
      </c>
      <c r="S86" s="2" t="s">
        <v>25</v>
      </c>
      <c r="T86" s="2">
        <v>151</v>
      </c>
      <c r="U86" s="2">
        <v>0</v>
      </c>
      <c r="V86" s="2">
        <v>0</v>
      </c>
      <c r="W86" s="2">
        <v>1</v>
      </c>
    </row>
    <row r="87" spans="1:23" x14ac:dyDescent="0.25">
      <c r="A87" s="2">
        <f>(Table9[[#This Row],[profit]] * 1.5 * 1000) - (Table9[[#This Row],[positions]] * 0.08)</f>
        <v>5.0200000000001053</v>
      </c>
      <c r="B87" s="2" t="s">
        <v>35</v>
      </c>
      <c r="C87" s="2">
        <v>744</v>
      </c>
      <c r="D87" s="2" t="s">
        <v>24</v>
      </c>
      <c r="E87" s="2">
        <v>160</v>
      </c>
      <c r="F87" s="2">
        <v>6</v>
      </c>
      <c r="G87" s="2">
        <v>0.5</v>
      </c>
      <c r="H87" s="2">
        <v>0.33</v>
      </c>
      <c r="I87" s="2">
        <v>0.24</v>
      </c>
      <c r="J87" s="2" t="b">
        <v>0</v>
      </c>
      <c r="K87" s="2">
        <v>1</v>
      </c>
      <c r="L87" s="2">
        <v>3.4000000000000701E-3</v>
      </c>
      <c r="M87" s="2">
        <v>3.4000000000000701E-3</v>
      </c>
      <c r="N87" s="2">
        <v>1</v>
      </c>
      <c r="O87" s="2">
        <v>1</v>
      </c>
      <c r="P87" s="2">
        <v>3.4000000000000701E-3</v>
      </c>
      <c r="Q87" s="2">
        <v>1.09677419354841E-4</v>
      </c>
      <c r="R87" s="2">
        <v>3.2258064516128997E-2</v>
      </c>
      <c r="S87" s="2" t="s">
        <v>25</v>
      </c>
      <c r="T87" s="2">
        <v>161</v>
      </c>
      <c r="U87" s="2">
        <v>0</v>
      </c>
      <c r="V87" s="2">
        <v>0</v>
      </c>
      <c r="W87" s="2">
        <v>1</v>
      </c>
    </row>
    <row r="88" spans="1:23" x14ac:dyDescent="0.25">
      <c r="A88" s="2">
        <f>(Table9[[#This Row],[profit]] * 1.5 * 1000) - (Table9[[#This Row],[positions]] * 0.08)</f>
        <v>5.08999999999976</v>
      </c>
      <c r="B88" s="2" t="s">
        <v>35</v>
      </c>
      <c r="C88" s="2">
        <v>744</v>
      </c>
      <c r="D88" s="2" t="s">
        <v>24</v>
      </c>
      <c r="E88" s="2">
        <v>150</v>
      </c>
      <c r="F88" s="2">
        <v>2</v>
      </c>
      <c r="G88" s="2">
        <v>0.34</v>
      </c>
      <c r="H88" s="2">
        <v>0.32</v>
      </c>
      <c r="I88" s="2">
        <v>0.13</v>
      </c>
      <c r="J88" s="2" t="b">
        <v>1</v>
      </c>
      <c r="K88" s="2">
        <v>2</v>
      </c>
      <c r="L88" s="2">
        <v>3.49999999999984E-3</v>
      </c>
      <c r="M88" s="2">
        <v>0</v>
      </c>
      <c r="N88" s="2">
        <v>0</v>
      </c>
      <c r="O88" s="2">
        <v>0.5</v>
      </c>
      <c r="P88" s="2">
        <v>1.74999999999992E-3</v>
      </c>
      <c r="Q88" s="2">
        <v>1.12903225806446E-4</v>
      </c>
      <c r="R88" s="2">
        <v>6.4516129032258104E-2</v>
      </c>
      <c r="S88" s="2">
        <v>1</v>
      </c>
      <c r="T88" s="2">
        <v>81</v>
      </c>
      <c r="U88" s="2">
        <v>0</v>
      </c>
      <c r="V88" s="2">
        <v>1</v>
      </c>
      <c r="W88" s="2">
        <v>1</v>
      </c>
    </row>
    <row r="89" spans="1:23" x14ac:dyDescent="0.25">
      <c r="A89" s="2">
        <f>(Table9[[#This Row],[profit]] * 1.5 * 1000) - (Table9[[#This Row],[positions]] * 0.08)</f>
        <v>5.2999999999996996</v>
      </c>
      <c r="B89" s="2" t="s">
        <v>35</v>
      </c>
      <c r="C89" s="2">
        <v>744</v>
      </c>
      <c r="D89" s="2" t="s">
        <v>24</v>
      </c>
      <c r="E89" s="2">
        <v>90</v>
      </c>
      <c r="F89" s="2">
        <v>16</v>
      </c>
      <c r="G89" s="2">
        <v>0.47</v>
      </c>
      <c r="H89" s="2">
        <v>0.15</v>
      </c>
      <c r="I89" s="2">
        <v>0.06</v>
      </c>
      <c r="J89" s="2" t="b">
        <v>1</v>
      </c>
      <c r="K89" s="2">
        <v>5</v>
      </c>
      <c r="L89" s="2">
        <v>3.7999999999998001E-3</v>
      </c>
      <c r="M89" s="2">
        <v>0</v>
      </c>
      <c r="N89" s="2">
        <v>0</v>
      </c>
      <c r="O89" s="2">
        <v>0.6</v>
      </c>
      <c r="P89" s="2">
        <v>7.5999999999996101E-4</v>
      </c>
      <c r="Q89" s="2">
        <v>1.22580645161284E-4</v>
      </c>
      <c r="R89" s="2">
        <v>0.16129032258064499</v>
      </c>
      <c r="S89" s="2">
        <v>1</v>
      </c>
      <c r="T89" s="2">
        <v>8</v>
      </c>
      <c r="U89" s="2">
        <v>2</v>
      </c>
      <c r="V89" s="2">
        <v>3</v>
      </c>
      <c r="W89" s="2">
        <v>0</v>
      </c>
    </row>
    <row r="90" spans="1:23" x14ac:dyDescent="0.25">
      <c r="A90" s="2">
        <f>(Table9[[#This Row],[profit]] * 1.5 * 1000) - (Table9[[#This Row],[positions]] * 0.08)</f>
        <v>5.3500000000006604</v>
      </c>
      <c r="B90" s="2" t="s">
        <v>35</v>
      </c>
      <c r="C90" s="2">
        <v>744</v>
      </c>
      <c r="D90" s="2" t="s">
        <v>24</v>
      </c>
      <c r="E90" s="2">
        <v>120</v>
      </c>
      <c r="F90" s="2">
        <v>25</v>
      </c>
      <c r="G90" s="2">
        <v>0.28999999999999998</v>
      </c>
      <c r="H90" s="2">
        <v>0.04</v>
      </c>
      <c r="I90" s="2">
        <v>0.24</v>
      </c>
      <c r="J90" s="2" t="b">
        <v>1</v>
      </c>
      <c r="K90" s="2">
        <v>10</v>
      </c>
      <c r="L90" s="2">
        <v>4.1000000000004401E-3</v>
      </c>
      <c r="M90" s="2">
        <v>-1.9999999999995599E-3</v>
      </c>
      <c r="N90" s="2">
        <v>0.4</v>
      </c>
      <c r="O90" s="2">
        <v>0.7</v>
      </c>
      <c r="P90" s="2">
        <v>4.1000000000004401E-4</v>
      </c>
      <c r="Q90" s="2">
        <v>1.32258064516143E-4</v>
      </c>
      <c r="R90" s="2">
        <v>0.32258064516128998</v>
      </c>
      <c r="S90" s="2">
        <v>0.6</v>
      </c>
      <c r="T90" s="2">
        <v>47</v>
      </c>
      <c r="U90" s="2">
        <v>2</v>
      </c>
      <c r="V90" s="2">
        <v>7</v>
      </c>
      <c r="W90" s="2">
        <v>1</v>
      </c>
    </row>
    <row r="91" spans="1:23" x14ac:dyDescent="0.25">
      <c r="A91" s="2">
        <f>(Table9[[#This Row],[profit]] * 1.5 * 1000) - (Table9[[#This Row],[positions]] * 0.08)</f>
        <v>4.8600000000001051</v>
      </c>
      <c r="B91" s="2" t="s">
        <v>35</v>
      </c>
      <c r="C91" s="2">
        <v>744</v>
      </c>
      <c r="D91" s="2" t="s">
        <v>24</v>
      </c>
      <c r="E91" s="2">
        <v>30</v>
      </c>
      <c r="F91" s="2">
        <v>8</v>
      </c>
      <c r="G91" s="2">
        <v>0.38</v>
      </c>
      <c r="H91" s="2">
        <v>0.12</v>
      </c>
      <c r="I91" s="2">
        <v>0.2</v>
      </c>
      <c r="J91" s="2" t="b">
        <v>1</v>
      </c>
      <c r="K91" s="2">
        <v>3</v>
      </c>
      <c r="L91" s="2">
        <v>3.4000000000000701E-3</v>
      </c>
      <c r="M91" s="2">
        <v>-3.99999999999956E-4</v>
      </c>
      <c r="N91" s="2">
        <v>0</v>
      </c>
      <c r="O91" s="2">
        <v>0.66666666666666696</v>
      </c>
      <c r="P91" s="2">
        <v>1.1333333333333601E-3</v>
      </c>
      <c r="Q91" s="2">
        <v>1.09677419354841E-4</v>
      </c>
      <c r="R91" s="2">
        <v>9.6774193548387094E-2</v>
      </c>
      <c r="S91" s="2">
        <v>1</v>
      </c>
      <c r="T91" s="2">
        <v>17</v>
      </c>
      <c r="U91" s="2">
        <v>0</v>
      </c>
      <c r="V91" s="2">
        <v>2</v>
      </c>
      <c r="W91" s="2">
        <v>1</v>
      </c>
    </row>
    <row r="92" spans="1:23" x14ac:dyDescent="0.25">
      <c r="A92" s="2">
        <f>(Table9[[#This Row],[profit]] * 1.5 * 1000) - (Table9[[#This Row],[positions]] * 0.08)</f>
        <v>4.7899999999997895</v>
      </c>
      <c r="B92" s="2" t="s">
        <v>35</v>
      </c>
      <c r="C92" s="2">
        <v>744</v>
      </c>
      <c r="D92" s="2" t="s">
        <v>24</v>
      </c>
      <c r="E92" s="2">
        <v>40</v>
      </c>
      <c r="F92" s="2">
        <v>28</v>
      </c>
      <c r="G92" s="2">
        <v>0.71</v>
      </c>
      <c r="H92" s="2">
        <v>0.1</v>
      </c>
      <c r="I92" s="2">
        <v>0.14000000000000001</v>
      </c>
      <c r="J92" s="2" t="b">
        <v>0</v>
      </c>
      <c r="K92" s="2">
        <v>2</v>
      </c>
      <c r="L92" s="2">
        <v>3.2999999999998599E-3</v>
      </c>
      <c r="M92" s="2">
        <v>0</v>
      </c>
      <c r="N92" s="2">
        <v>1</v>
      </c>
      <c r="O92" s="2">
        <v>1</v>
      </c>
      <c r="P92" s="2">
        <v>1.64999999999993E-3</v>
      </c>
      <c r="Q92" s="2">
        <v>1.06451612903221E-4</v>
      </c>
      <c r="R92" s="2">
        <v>6.4516129032258104E-2</v>
      </c>
      <c r="S92" s="2">
        <v>1</v>
      </c>
      <c r="T92" s="2">
        <v>11</v>
      </c>
      <c r="U92" s="2">
        <v>0</v>
      </c>
      <c r="V92" s="2">
        <v>2</v>
      </c>
      <c r="W92" s="2">
        <v>0</v>
      </c>
    </row>
    <row r="93" spans="1:23" x14ac:dyDescent="0.25">
      <c r="A93" s="2">
        <f>(Table9[[#This Row],[profit]] * 1.5 * 1000) - (Table9[[#This Row],[positions]] * 0.08)</f>
        <v>4.9299999999997599</v>
      </c>
      <c r="B93" s="2" t="s">
        <v>35</v>
      </c>
      <c r="C93" s="2">
        <v>744</v>
      </c>
      <c r="D93" s="2" t="s">
        <v>24</v>
      </c>
      <c r="E93" s="2">
        <v>150</v>
      </c>
      <c r="F93" s="2">
        <v>2</v>
      </c>
      <c r="G93" s="2">
        <v>0.21</v>
      </c>
      <c r="H93" s="2">
        <v>0.37</v>
      </c>
      <c r="I93" s="2">
        <v>0.27</v>
      </c>
      <c r="J93" s="2" t="b">
        <v>1</v>
      </c>
      <c r="K93" s="2">
        <v>4</v>
      </c>
      <c r="L93" s="2">
        <v>3.49999999999984E-3</v>
      </c>
      <c r="M93" s="2">
        <v>-9.0000000000012303E-4</v>
      </c>
      <c r="N93" s="2">
        <v>0.25</v>
      </c>
      <c r="O93" s="2">
        <v>0.5</v>
      </c>
      <c r="P93" s="2">
        <v>8.7499999999995904E-4</v>
      </c>
      <c r="Q93" s="2">
        <v>1.12903225806446E-4</v>
      </c>
      <c r="R93" s="2">
        <v>0.12903225806451599</v>
      </c>
      <c r="S93" s="2">
        <v>0.5</v>
      </c>
      <c r="T93" s="2">
        <v>118</v>
      </c>
      <c r="U93" s="2">
        <v>0</v>
      </c>
      <c r="V93" s="2">
        <v>1</v>
      </c>
      <c r="W93" s="2">
        <v>3</v>
      </c>
    </row>
    <row r="94" spans="1:23" x14ac:dyDescent="0.25">
      <c r="A94" s="2">
        <f>(Table9[[#This Row],[profit]] * 1.5 * 1000) - (Table9[[#This Row],[positions]] * 0.08)</f>
        <v>4.56999999999982</v>
      </c>
      <c r="B94" s="2" t="s">
        <v>35</v>
      </c>
      <c r="C94" s="2">
        <v>744</v>
      </c>
      <c r="D94" s="2" t="s">
        <v>24</v>
      </c>
      <c r="E94" s="2">
        <v>70</v>
      </c>
      <c r="F94" s="2">
        <v>1</v>
      </c>
      <c r="G94" s="2">
        <v>0.32</v>
      </c>
      <c r="H94" s="2">
        <v>0.18</v>
      </c>
      <c r="I94" s="2">
        <v>0.25</v>
      </c>
      <c r="J94" s="2" t="b">
        <v>1</v>
      </c>
      <c r="K94" s="2">
        <v>1</v>
      </c>
      <c r="L94" s="2">
        <v>3.0999999999998802E-3</v>
      </c>
      <c r="M94" s="2">
        <v>0</v>
      </c>
      <c r="N94" s="2">
        <v>0</v>
      </c>
      <c r="O94" s="2">
        <v>1</v>
      </c>
      <c r="P94" s="2">
        <v>3.0999999999998802E-3</v>
      </c>
      <c r="Q94" s="3">
        <v>9.9999999999996102E-5</v>
      </c>
      <c r="R94" s="2">
        <v>3.2258064516128997E-2</v>
      </c>
      <c r="S94" s="2" t="s">
        <v>25</v>
      </c>
      <c r="T94" s="2">
        <v>17</v>
      </c>
      <c r="U94" s="2">
        <v>0</v>
      </c>
      <c r="V94" s="2">
        <v>1</v>
      </c>
      <c r="W94" s="2">
        <v>0</v>
      </c>
    </row>
    <row r="95" spans="1:23" x14ac:dyDescent="0.25">
      <c r="A95" s="2">
        <f>(Table9[[#This Row],[profit]] * 1.5 * 1000) - (Table9[[#This Row],[positions]] * 0.08)</f>
        <v>4.56999999999982</v>
      </c>
      <c r="B95" s="2" t="s">
        <v>35</v>
      </c>
      <c r="C95" s="2">
        <v>744</v>
      </c>
      <c r="D95" s="2" t="s">
        <v>24</v>
      </c>
      <c r="E95" s="2">
        <v>140</v>
      </c>
      <c r="F95" s="2">
        <v>3</v>
      </c>
      <c r="G95" s="2">
        <v>0.42</v>
      </c>
      <c r="H95" s="2">
        <v>0.14000000000000001</v>
      </c>
      <c r="I95" s="2">
        <v>7.0000000000000007E-2</v>
      </c>
      <c r="J95" s="2" t="b">
        <v>1</v>
      </c>
      <c r="K95" s="2">
        <v>1</v>
      </c>
      <c r="L95" s="2">
        <v>3.0999999999998802E-3</v>
      </c>
      <c r="M95" s="2">
        <v>3.0999999999998802E-3</v>
      </c>
      <c r="N95" s="2">
        <v>0</v>
      </c>
      <c r="O95" s="2">
        <v>1</v>
      </c>
      <c r="P95" s="2">
        <v>3.0999999999998802E-3</v>
      </c>
      <c r="Q95" s="3">
        <v>9.9999999999996102E-5</v>
      </c>
      <c r="R95" s="2">
        <v>3.2258064516128997E-2</v>
      </c>
      <c r="S95" s="2" t="s">
        <v>25</v>
      </c>
      <c r="T95" s="2">
        <v>17</v>
      </c>
      <c r="U95" s="2">
        <v>0</v>
      </c>
      <c r="V95" s="2">
        <v>1</v>
      </c>
      <c r="W95" s="2">
        <v>0</v>
      </c>
    </row>
    <row r="96" spans="1:23" x14ac:dyDescent="0.25">
      <c r="A96" s="2">
        <f>(Table9[[#This Row],[profit]] * 1.5 * 1000) - (Table9[[#This Row],[positions]] * 0.08)</f>
        <v>4.5600000000004641</v>
      </c>
      <c r="B96" s="2" t="s">
        <v>35</v>
      </c>
      <c r="C96" s="2">
        <v>744</v>
      </c>
      <c r="D96" s="2" t="s">
        <v>24</v>
      </c>
      <c r="E96" s="2">
        <v>160</v>
      </c>
      <c r="F96" s="2">
        <v>25</v>
      </c>
      <c r="G96" s="2">
        <v>0.66</v>
      </c>
      <c r="H96" s="2">
        <v>0.17</v>
      </c>
      <c r="I96" s="2">
        <v>0.35</v>
      </c>
      <c r="J96" s="2" t="b">
        <v>1</v>
      </c>
      <c r="K96" s="2">
        <v>3</v>
      </c>
      <c r="L96" s="2">
        <v>3.2000000000003098E-3</v>
      </c>
      <c r="M96" s="2">
        <v>2.8000000000001401E-3</v>
      </c>
      <c r="N96" s="2">
        <v>0</v>
      </c>
      <c r="O96" s="2">
        <v>0.66666666666666696</v>
      </c>
      <c r="P96" s="2">
        <v>1.0666666666667699E-3</v>
      </c>
      <c r="Q96" s="2">
        <v>1.03225806451623E-4</v>
      </c>
      <c r="R96" s="2">
        <v>9.6774193548387094E-2</v>
      </c>
      <c r="S96" s="2">
        <v>1</v>
      </c>
      <c r="T96" s="2">
        <v>134</v>
      </c>
      <c r="U96" s="2">
        <v>0</v>
      </c>
      <c r="V96" s="2">
        <v>2</v>
      </c>
      <c r="W96" s="2">
        <v>1</v>
      </c>
    </row>
    <row r="97" spans="1:23" x14ac:dyDescent="0.25">
      <c r="A97" s="2">
        <f>(Table9[[#This Row],[profit]] * 1.5 * 1000) - (Table9[[#This Row],[positions]] * 0.08)</f>
        <v>4.2700000000001799</v>
      </c>
      <c r="B97" s="2" t="s">
        <v>35</v>
      </c>
      <c r="C97" s="2">
        <v>744</v>
      </c>
      <c r="D97" s="2" t="s">
        <v>24</v>
      </c>
      <c r="E97" s="2">
        <v>140</v>
      </c>
      <c r="F97" s="2">
        <v>11</v>
      </c>
      <c r="G97" s="2">
        <v>0.62</v>
      </c>
      <c r="H97" s="2">
        <v>0.38</v>
      </c>
      <c r="I97" s="2">
        <v>0.09</v>
      </c>
      <c r="J97" s="2" t="b">
        <v>0</v>
      </c>
      <c r="K97" s="2">
        <v>1</v>
      </c>
      <c r="L97" s="2">
        <v>2.9000000000001199E-3</v>
      </c>
      <c r="M97" s="2">
        <v>0</v>
      </c>
      <c r="N97" s="2">
        <v>1</v>
      </c>
      <c r="O97" s="2">
        <v>1</v>
      </c>
      <c r="P97" s="2">
        <v>2.9000000000001199E-3</v>
      </c>
      <c r="Q97" s="3">
        <v>9.3548387096778195E-5</v>
      </c>
      <c r="R97" s="2">
        <v>3.2258064516128997E-2</v>
      </c>
      <c r="S97" s="2" t="s">
        <v>25</v>
      </c>
      <c r="T97" s="2">
        <v>141</v>
      </c>
      <c r="U97" s="2">
        <v>0</v>
      </c>
      <c r="V97" s="2">
        <v>0</v>
      </c>
      <c r="W97" s="2">
        <v>1</v>
      </c>
    </row>
    <row r="98" spans="1:23" x14ac:dyDescent="0.25">
      <c r="A98" s="2">
        <f>(Table9[[#This Row],[profit]] * 1.5 * 1000) - (Table9[[#This Row],[positions]] * 0.08)</f>
        <v>4.2700000000001799</v>
      </c>
      <c r="B98" s="2" t="s">
        <v>35</v>
      </c>
      <c r="C98" s="2">
        <v>744</v>
      </c>
      <c r="D98" s="2" t="s">
        <v>24</v>
      </c>
      <c r="E98" s="2">
        <v>140</v>
      </c>
      <c r="F98" s="2">
        <v>3</v>
      </c>
      <c r="G98" s="2">
        <v>0.57999999999999996</v>
      </c>
      <c r="H98" s="2">
        <v>0.16</v>
      </c>
      <c r="I98" s="2">
        <v>0.17</v>
      </c>
      <c r="J98" s="2" t="b">
        <v>0</v>
      </c>
      <c r="K98" s="2">
        <v>1</v>
      </c>
      <c r="L98" s="2">
        <v>2.9000000000001199E-3</v>
      </c>
      <c r="M98" s="2">
        <v>0</v>
      </c>
      <c r="N98" s="2">
        <v>1</v>
      </c>
      <c r="O98" s="2">
        <v>1</v>
      </c>
      <c r="P98" s="2">
        <v>2.9000000000001199E-3</v>
      </c>
      <c r="Q98" s="3">
        <v>9.3548387096778195E-5</v>
      </c>
      <c r="R98" s="2">
        <v>3.2258064516128997E-2</v>
      </c>
      <c r="S98" s="2" t="s">
        <v>25</v>
      </c>
      <c r="T98" s="2">
        <v>1</v>
      </c>
      <c r="U98" s="2">
        <v>0</v>
      </c>
      <c r="V98" s="2">
        <v>1</v>
      </c>
      <c r="W98" s="2">
        <v>0</v>
      </c>
    </row>
    <row r="99" spans="1:23" x14ac:dyDescent="0.25">
      <c r="A99" s="2">
        <f>(Table9[[#This Row],[profit]] * 1.5 * 1000) - (Table9[[#This Row],[positions]] * 0.08)</f>
        <v>4.2700000000001799</v>
      </c>
      <c r="B99" s="2" t="s">
        <v>35</v>
      </c>
      <c r="C99" s="2">
        <v>744</v>
      </c>
      <c r="D99" s="2" t="s">
        <v>24</v>
      </c>
      <c r="E99" s="2">
        <v>130</v>
      </c>
      <c r="F99" s="2">
        <v>3</v>
      </c>
      <c r="G99" s="2">
        <v>0.55000000000000004</v>
      </c>
      <c r="H99" s="2">
        <v>0.17</v>
      </c>
      <c r="I99" s="2">
        <v>0.28000000000000003</v>
      </c>
      <c r="J99" s="2" t="b">
        <v>0</v>
      </c>
      <c r="K99" s="2">
        <v>1</v>
      </c>
      <c r="L99" s="2">
        <v>2.9000000000001199E-3</v>
      </c>
      <c r="M99" s="2">
        <v>0</v>
      </c>
      <c r="N99" s="2">
        <v>1</v>
      </c>
      <c r="O99" s="2">
        <v>1</v>
      </c>
      <c r="P99" s="2">
        <v>2.9000000000001199E-3</v>
      </c>
      <c r="Q99" s="3">
        <v>9.3548387096778195E-5</v>
      </c>
      <c r="R99" s="2">
        <v>3.2258064516128997E-2</v>
      </c>
      <c r="S99" s="2" t="s">
        <v>25</v>
      </c>
      <c r="T99" s="2">
        <v>1</v>
      </c>
      <c r="U99" s="2">
        <v>0</v>
      </c>
      <c r="V99" s="2">
        <v>1</v>
      </c>
      <c r="W99" s="2">
        <v>0</v>
      </c>
    </row>
    <row r="100" spans="1:23" x14ac:dyDescent="0.25">
      <c r="A100" s="2">
        <f>(Table9[[#This Row],[profit]] * 1.5 * 1000) - (Table9[[#This Row],[positions]] * 0.08)</f>
        <v>4.2700000000001799</v>
      </c>
      <c r="B100" s="2" t="s">
        <v>35</v>
      </c>
      <c r="C100" s="2">
        <v>744</v>
      </c>
      <c r="D100" s="2" t="s">
        <v>24</v>
      </c>
      <c r="E100" s="2">
        <v>10</v>
      </c>
      <c r="F100" s="2">
        <v>4</v>
      </c>
      <c r="G100" s="2">
        <v>0.63</v>
      </c>
      <c r="H100" s="2">
        <v>0.17</v>
      </c>
      <c r="I100" s="2">
        <v>0.17</v>
      </c>
      <c r="J100" s="2" t="b">
        <v>0</v>
      </c>
      <c r="K100" s="2">
        <v>1</v>
      </c>
      <c r="L100" s="2">
        <v>2.9000000000001199E-3</v>
      </c>
      <c r="M100" s="2">
        <v>0</v>
      </c>
      <c r="N100" s="2">
        <v>1</v>
      </c>
      <c r="O100" s="2">
        <v>1</v>
      </c>
      <c r="P100" s="2">
        <v>2.9000000000001199E-3</v>
      </c>
      <c r="Q100" s="3">
        <v>9.3548387096778195E-5</v>
      </c>
      <c r="R100" s="2">
        <v>3.2258064516128997E-2</v>
      </c>
      <c r="S100" s="2" t="s">
        <v>25</v>
      </c>
      <c r="T100" s="2">
        <v>1</v>
      </c>
      <c r="U100" s="2">
        <v>0</v>
      </c>
      <c r="V100" s="2">
        <v>1</v>
      </c>
      <c r="W100" s="2">
        <v>0</v>
      </c>
    </row>
    <row r="101" spans="1:23" x14ac:dyDescent="0.25">
      <c r="A101" s="2">
        <f>(Table9[[#This Row],[profit]] * 1.5 * 1000) - (Table9[[#This Row],[positions]] * 0.08)</f>
        <v>4.479999999999805</v>
      </c>
      <c r="B101" s="2" t="s">
        <v>35</v>
      </c>
      <c r="C101" s="2">
        <v>744</v>
      </c>
      <c r="D101" s="2" t="s">
        <v>24</v>
      </c>
      <c r="E101" s="2">
        <v>110</v>
      </c>
      <c r="F101" s="2">
        <v>9</v>
      </c>
      <c r="G101" s="2">
        <v>0.47</v>
      </c>
      <c r="H101" s="2">
        <v>0.13</v>
      </c>
      <c r="I101" s="2">
        <v>0.04</v>
      </c>
      <c r="J101" s="2" t="b">
        <v>1</v>
      </c>
      <c r="K101" s="2">
        <v>4</v>
      </c>
      <c r="L101" s="2">
        <v>3.19999999999987E-3</v>
      </c>
      <c r="M101" s="2">
        <v>-7.99999999999912E-4</v>
      </c>
      <c r="N101" s="2">
        <v>0</v>
      </c>
      <c r="O101" s="2">
        <v>0.5</v>
      </c>
      <c r="P101" s="2">
        <v>7.9999999999996697E-4</v>
      </c>
      <c r="Q101" s="2">
        <v>1.03225806451609E-4</v>
      </c>
      <c r="R101" s="2">
        <v>0.12903225806451599</v>
      </c>
      <c r="S101" s="2">
        <v>1</v>
      </c>
      <c r="T101" s="2">
        <v>5</v>
      </c>
      <c r="U101" s="2">
        <v>2</v>
      </c>
      <c r="V101" s="2">
        <v>2</v>
      </c>
      <c r="W101" s="2">
        <v>0</v>
      </c>
    </row>
    <row r="102" spans="1:23" x14ac:dyDescent="0.25">
      <c r="A102" s="2">
        <f>(Table9[[#This Row],[profit]] * 1.5 * 1000) - (Table9[[#This Row],[positions]] * 0.08)</f>
        <v>4.2600000000001641</v>
      </c>
      <c r="B102" s="2" t="s">
        <v>35</v>
      </c>
      <c r="C102" s="2">
        <v>744</v>
      </c>
      <c r="D102" s="2" t="s">
        <v>24</v>
      </c>
      <c r="E102" s="2">
        <v>90</v>
      </c>
      <c r="F102" s="2">
        <v>18</v>
      </c>
      <c r="G102" s="2">
        <v>0.62</v>
      </c>
      <c r="H102" s="2">
        <v>0.14000000000000001</v>
      </c>
      <c r="I102" s="2">
        <v>0.32</v>
      </c>
      <c r="J102" s="2" t="b">
        <v>0</v>
      </c>
      <c r="K102" s="2">
        <v>3</v>
      </c>
      <c r="L102" s="2">
        <v>3.0000000000001098E-3</v>
      </c>
      <c r="M102" s="2">
        <v>-2.29999999999997E-3</v>
      </c>
      <c r="N102" s="2">
        <v>1</v>
      </c>
      <c r="O102" s="2">
        <v>0.66666666666666696</v>
      </c>
      <c r="P102" s="2">
        <v>1.0000000000000399E-3</v>
      </c>
      <c r="Q102" s="3">
        <v>9.6774193548390794E-5</v>
      </c>
      <c r="R102" s="2">
        <v>9.6774193548387094E-2</v>
      </c>
      <c r="S102" s="2">
        <v>1</v>
      </c>
      <c r="T102" s="2">
        <v>50</v>
      </c>
      <c r="U102" s="2">
        <v>0</v>
      </c>
      <c r="V102" s="2">
        <v>2</v>
      </c>
      <c r="W102" s="2">
        <v>1</v>
      </c>
    </row>
    <row r="103" spans="1:23" x14ac:dyDescent="0.25">
      <c r="A103" s="2">
        <f>(Table9[[#This Row],[profit]] * 1.5 * 1000) - (Table9[[#This Row],[positions]] * 0.08)</f>
        <v>3.9700000000002253</v>
      </c>
      <c r="B103" s="2" t="s">
        <v>35</v>
      </c>
      <c r="C103" s="2">
        <v>744</v>
      </c>
      <c r="D103" s="2" t="s">
        <v>24</v>
      </c>
      <c r="E103" s="2">
        <v>90</v>
      </c>
      <c r="F103" s="2">
        <v>5</v>
      </c>
      <c r="G103" s="2">
        <v>0.67</v>
      </c>
      <c r="H103" s="2">
        <v>0.28999999999999998</v>
      </c>
      <c r="I103" s="2">
        <v>0.33</v>
      </c>
      <c r="J103" s="2" t="b">
        <v>0</v>
      </c>
      <c r="K103" s="2">
        <v>1</v>
      </c>
      <c r="L103" s="2">
        <v>2.7000000000001502E-3</v>
      </c>
      <c r="M103" s="2">
        <v>0</v>
      </c>
      <c r="N103" s="2">
        <v>1</v>
      </c>
      <c r="O103" s="2">
        <v>1</v>
      </c>
      <c r="P103" s="2">
        <v>2.7000000000001502E-3</v>
      </c>
      <c r="Q103" s="3">
        <v>8.7096774193553105E-5</v>
      </c>
      <c r="R103" s="2">
        <v>3.2258064516128997E-2</v>
      </c>
      <c r="S103" s="2" t="s">
        <v>25</v>
      </c>
      <c r="T103" s="2">
        <v>91</v>
      </c>
      <c r="U103" s="2">
        <v>0</v>
      </c>
      <c r="V103" s="2">
        <v>0</v>
      </c>
      <c r="W103" s="2">
        <v>1</v>
      </c>
    </row>
    <row r="104" spans="1:23" x14ac:dyDescent="0.25">
      <c r="A104" s="2">
        <f>(Table9[[#This Row],[profit]] * 1.5 * 1000) - (Table9[[#This Row],[positions]] * 0.08)</f>
        <v>4.1100000000001797</v>
      </c>
      <c r="B104" s="2" t="s">
        <v>35</v>
      </c>
      <c r="C104" s="2">
        <v>744</v>
      </c>
      <c r="D104" s="2" t="s">
        <v>24</v>
      </c>
      <c r="E104" s="2">
        <v>80</v>
      </c>
      <c r="F104" s="2">
        <v>20</v>
      </c>
      <c r="G104" s="2">
        <v>0.46</v>
      </c>
      <c r="H104" s="2">
        <v>0.17</v>
      </c>
      <c r="I104" s="2">
        <v>0.35</v>
      </c>
      <c r="J104" s="2" t="b">
        <v>1</v>
      </c>
      <c r="K104" s="2">
        <v>3</v>
      </c>
      <c r="L104" s="2">
        <v>2.9000000000001199E-3</v>
      </c>
      <c r="M104" s="2">
        <v>0</v>
      </c>
      <c r="N104" s="2">
        <v>0</v>
      </c>
      <c r="O104" s="2">
        <v>0.66666666666666696</v>
      </c>
      <c r="P104" s="2">
        <v>9.6666666666670798E-4</v>
      </c>
      <c r="Q104" s="3">
        <v>9.3548387096778195E-5</v>
      </c>
      <c r="R104" s="2">
        <v>9.6774193548387094E-2</v>
      </c>
      <c r="S104" s="2">
        <v>1</v>
      </c>
      <c r="T104" s="2">
        <v>50</v>
      </c>
      <c r="U104" s="2">
        <v>0</v>
      </c>
      <c r="V104" s="2">
        <v>2</v>
      </c>
      <c r="W104" s="2">
        <v>1</v>
      </c>
    </row>
    <row r="105" spans="1:23" x14ac:dyDescent="0.25">
      <c r="A105" s="2">
        <f>(Table9[[#This Row],[profit]] * 1.5 * 1000) - (Table9[[#This Row],[positions]] * 0.08)</f>
        <v>3.8899999999998798</v>
      </c>
      <c r="B105" s="2" t="s">
        <v>35</v>
      </c>
      <c r="C105" s="2">
        <v>744</v>
      </c>
      <c r="D105" s="2" t="s">
        <v>24</v>
      </c>
      <c r="E105" s="2">
        <v>60</v>
      </c>
      <c r="F105" s="2">
        <v>7</v>
      </c>
      <c r="G105" s="2">
        <v>0.52</v>
      </c>
      <c r="H105" s="2">
        <v>0.23</v>
      </c>
      <c r="I105" s="2">
        <v>0.34</v>
      </c>
      <c r="J105" s="2" t="b">
        <v>1</v>
      </c>
      <c r="K105" s="2">
        <v>2</v>
      </c>
      <c r="L105" s="2">
        <v>2.6999999999999199E-3</v>
      </c>
      <c r="M105" s="2">
        <v>0</v>
      </c>
      <c r="N105" s="2">
        <v>0</v>
      </c>
      <c r="O105" s="2">
        <v>0.5</v>
      </c>
      <c r="P105" s="2">
        <v>1.34999999999996E-3</v>
      </c>
      <c r="Q105" s="3">
        <v>8.7096774193546003E-5</v>
      </c>
      <c r="R105" s="2">
        <v>6.4516129032258104E-2</v>
      </c>
      <c r="S105" s="2">
        <v>1</v>
      </c>
      <c r="T105" s="2">
        <v>37</v>
      </c>
      <c r="U105" s="2">
        <v>0</v>
      </c>
      <c r="V105" s="2">
        <v>1</v>
      </c>
      <c r="W105" s="2">
        <v>1</v>
      </c>
    </row>
    <row r="106" spans="1:23" x14ac:dyDescent="0.25">
      <c r="A106" s="2">
        <f>(Table9[[#This Row],[profit]] * 1.5 * 1000) - (Table9[[#This Row],[positions]] * 0.08)</f>
        <v>4.0900000000004795</v>
      </c>
      <c r="B106" s="2" t="s">
        <v>35</v>
      </c>
      <c r="C106" s="2">
        <v>744</v>
      </c>
      <c r="D106" s="2" t="s">
        <v>24</v>
      </c>
      <c r="E106" s="2">
        <v>30</v>
      </c>
      <c r="F106" s="2">
        <v>6</v>
      </c>
      <c r="G106" s="2">
        <v>0.25</v>
      </c>
      <c r="H106" s="2">
        <v>0.05</v>
      </c>
      <c r="I106" s="2">
        <v>0.21</v>
      </c>
      <c r="J106" s="2" t="b">
        <v>1</v>
      </c>
      <c r="K106" s="2">
        <v>7</v>
      </c>
      <c r="L106" s="2">
        <v>3.1000000000003199E-3</v>
      </c>
      <c r="M106" s="2">
        <v>-1.8999999999997901E-3</v>
      </c>
      <c r="N106" s="2">
        <v>0.42857142857142899</v>
      </c>
      <c r="O106" s="2">
        <v>0.57142857142857095</v>
      </c>
      <c r="P106" s="2">
        <v>4.4285714285718897E-4</v>
      </c>
      <c r="Q106" s="2">
        <v>1.0000000000001001E-4</v>
      </c>
      <c r="R106" s="2">
        <v>0.225806451612903</v>
      </c>
      <c r="S106" s="2">
        <v>0.5</v>
      </c>
      <c r="T106" s="2">
        <v>18</v>
      </c>
      <c r="U106" s="2">
        <v>0</v>
      </c>
      <c r="V106" s="2">
        <v>4</v>
      </c>
      <c r="W106" s="2">
        <v>3</v>
      </c>
    </row>
    <row r="107" spans="1:23" x14ac:dyDescent="0.25">
      <c r="A107" s="2">
        <f>(Table9[[#This Row],[profit]] * 1.5 * 1000) - (Table9[[#This Row],[positions]] * 0.08)</f>
        <v>3.8800000000002108</v>
      </c>
      <c r="B107" s="2" t="s">
        <v>35</v>
      </c>
      <c r="C107" s="2">
        <v>744</v>
      </c>
      <c r="D107" s="2" t="s">
        <v>24</v>
      </c>
      <c r="E107" s="2">
        <v>160</v>
      </c>
      <c r="F107" s="2">
        <v>12</v>
      </c>
      <c r="G107" s="2">
        <v>0.43</v>
      </c>
      <c r="H107" s="2">
        <v>0.11</v>
      </c>
      <c r="I107" s="2">
        <v>0.26</v>
      </c>
      <c r="J107" s="2" t="b">
        <v>1</v>
      </c>
      <c r="K107" s="2">
        <v>4</v>
      </c>
      <c r="L107" s="2">
        <v>2.8000000000001401E-3</v>
      </c>
      <c r="M107" s="2">
        <v>0</v>
      </c>
      <c r="N107" s="2">
        <v>0</v>
      </c>
      <c r="O107" s="2">
        <v>0.75</v>
      </c>
      <c r="P107" s="2">
        <v>7.0000000000003404E-4</v>
      </c>
      <c r="Q107" s="3">
        <v>9.0322580645165704E-5</v>
      </c>
      <c r="R107" s="2">
        <v>0.12903225806451599</v>
      </c>
      <c r="S107" s="2">
        <v>1</v>
      </c>
      <c r="T107" s="2">
        <v>53</v>
      </c>
      <c r="U107" s="2">
        <v>1</v>
      </c>
      <c r="V107" s="2">
        <v>3</v>
      </c>
      <c r="W107" s="2">
        <v>0</v>
      </c>
    </row>
    <row r="108" spans="1:23" x14ac:dyDescent="0.25">
      <c r="A108" s="2">
        <f>(Table9[[#This Row],[profit]] * 1.5 * 1000) - (Table9[[#This Row],[positions]] * 0.08)</f>
        <v>3.6699999999999253</v>
      </c>
      <c r="B108" s="2" t="s">
        <v>35</v>
      </c>
      <c r="C108" s="2">
        <v>744</v>
      </c>
      <c r="D108" s="2" t="s">
        <v>24</v>
      </c>
      <c r="E108" s="2">
        <v>110</v>
      </c>
      <c r="F108" s="2">
        <v>2</v>
      </c>
      <c r="G108" s="2">
        <v>0.53</v>
      </c>
      <c r="H108" s="2">
        <v>0.25</v>
      </c>
      <c r="I108" s="2">
        <v>0.17</v>
      </c>
      <c r="J108" s="2" t="b">
        <v>0</v>
      </c>
      <c r="K108" s="2">
        <v>1</v>
      </c>
      <c r="L108" s="2">
        <v>2.4999999999999502E-3</v>
      </c>
      <c r="M108" s="2">
        <v>0</v>
      </c>
      <c r="N108" s="2">
        <v>1</v>
      </c>
      <c r="O108" s="2">
        <v>1</v>
      </c>
      <c r="P108" s="2">
        <v>2.4999999999999502E-3</v>
      </c>
      <c r="Q108" s="3">
        <v>8.06451612903209E-5</v>
      </c>
      <c r="R108" s="2">
        <v>3.2258064516128997E-2</v>
      </c>
      <c r="S108" s="2" t="s">
        <v>25</v>
      </c>
      <c r="T108" s="2">
        <v>111</v>
      </c>
      <c r="U108" s="2">
        <v>0</v>
      </c>
      <c r="V108" s="2">
        <v>0</v>
      </c>
      <c r="W108" s="2">
        <v>1</v>
      </c>
    </row>
    <row r="109" spans="1:23" x14ac:dyDescent="0.25">
      <c r="A109" s="2">
        <f>(Table9[[#This Row],[profit]] * 1.5 * 1000) - (Table9[[#This Row],[positions]] * 0.08)</f>
        <v>3.8099999999995502</v>
      </c>
      <c r="B109" s="2" t="s">
        <v>35</v>
      </c>
      <c r="C109" s="2">
        <v>744</v>
      </c>
      <c r="D109" s="2" t="s">
        <v>24</v>
      </c>
      <c r="E109" s="2">
        <v>80</v>
      </c>
      <c r="F109" s="2">
        <v>23</v>
      </c>
      <c r="G109" s="2">
        <v>0.69</v>
      </c>
      <c r="H109" s="2">
        <v>0.04</v>
      </c>
      <c r="I109" s="2">
        <v>0.39</v>
      </c>
      <c r="J109" s="2" t="b">
        <v>0</v>
      </c>
      <c r="K109" s="2">
        <v>3</v>
      </c>
      <c r="L109" s="2">
        <v>2.6999999999997E-3</v>
      </c>
      <c r="M109" s="2">
        <v>0</v>
      </c>
      <c r="N109" s="2">
        <v>1</v>
      </c>
      <c r="O109" s="2">
        <v>1</v>
      </c>
      <c r="P109" s="2">
        <v>8.9999999999990099E-4</v>
      </c>
      <c r="Q109" s="3">
        <v>8.7096774193538793E-5</v>
      </c>
      <c r="R109" s="2">
        <v>9.6774193548387094E-2</v>
      </c>
      <c r="S109" s="2">
        <v>1</v>
      </c>
      <c r="T109" s="2">
        <v>4</v>
      </c>
      <c r="U109" s="2">
        <v>0</v>
      </c>
      <c r="V109" s="2">
        <v>3</v>
      </c>
      <c r="W109" s="2">
        <v>0</v>
      </c>
    </row>
    <row r="110" spans="1:23" x14ac:dyDescent="0.25">
      <c r="A110" s="2">
        <f>(Table9[[#This Row],[profit]] * 1.5 * 1000) - (Table9[[#This Row],[positions]] * 0.08)</f>
        <v>3.8799999999995349</v>
      </c>
      <c r="B110" s="2" t="s">
        <v>35</v>
      </c>
      <c r="C110" s="2">
        <v>744</v>
      </c>
      <c r="D110" s="2" t="s">
        <v>24</v>
      </c>
      <c r="E110" s="2">
        <v>90</v>
      </c>
      <c r="F110" s="2">
        <v>2</v>
      </c>
      <c r="G110" s="2">
        <v>0.27</v>
      </c>
      <c r="H110" s="2">
        <v>7.0000000000000007E-2</v>
      </c>
      <c r="I110" s="2">
        <v>0.4</v>
      </c>
      <c r="J110" s="2" t="b">
        <v>1</v>
      </c>
      <c r="K110" s="2">
        <v>4</v>
      </c>
      <c r="L110" s="2">
        <v>2.7999999999996899E-3</v>
      </c>
      <c r="M110" s="2">
        <v>-2.0000000000019999E-4</v>
      </c>
      <c r="N110" s="2">
        <v>0.25</v>
      </c>
      <c r="O110" s="2">
        <v>0.75</v>
      </c>
      <c r="P110" s="2">
        <v>6.9999999999992301E-4</v>
      </c>
      <c r="Q110" s="3">
        <v>9.0322580645151298E-5</v>
      </c>
      <c r="R110" s="2">
        <v>0.12903225806451599</v>
      </c>
      <c r="S110" s="2">
        <v>0.5</v>
      </c>
      <c r="T110" s="2">
        <v>26</v>
      </c>
      <c r="U110" s="2">
        <v>0</v>
      </c>
      <c r="V110" s="2">
        <v>3</v>
      </c>
      <c r="W110" s="2">
        <v>1</v>
      </c>
    </row>
    <row r="111" spans="1:23" x14ac:dyDescent="0.25">
      <c r="A111" s="2">
        <f>(Table9[[#This Row],[profit]] * 1.5 * 1000) - (Table9[[#This Row],[positions]] * 0.08)</f>
        <v>3.6599999999999104</v>
      </c>
      <c r="B111" s="2" t="s">
        <v>35</v>
      </c>
      <c r="C111" s="2">
        <v>744</v>
      </c>
      <c r="D111" s="2" t="s">
        <v>24</v>
      </c>
      <c r="E111" s="2">
        <v>50</v>
      </c>
      <c r="F111" s="2">
        <v>26</v>
      </c>
      <c r="G111" s="2">
        <v>0.6</v>
      </c>
      <c r="H111" s="2">
        <v>0.34</v>
      </c>
      <c r="I111" s="2">
        <v>0.38</v>
      </c>
      <c r="J111" s="2" t="b">
        <v>1</v>
      </c>
      <c r="K111" s="2">
        <v>3</v>
      </c>
      <c r="L111" s="2">
        <v>2.59999999999994E-3</v>
      </c>
      <c r="M111" s="2">
        <v>0</v>
      </c>
      <c r="N111" s="2">
        <v>0</v>
      </c>
      <c r="O111" s="2">
        <v>0.33333333333333298</v>
      </c>
      <c r="P111" s="2">
        <v>8.6666666666664505E-4</v>
      </c>
      <c r="Q111" s="3">
        <v>8.3870967741933404E-5</v>
      </c>
      <c r="R111" s="2">
        <v>9.6774193548387094E-2</v>
      </c>
      <c r="S111" s="2">
        <v>1</v>
      </c>
      <c r="T111" s="2">
        <v>51</v>
      </c>
      <c r="U111" s="2">
        <v>0</v>
      </c>
      <c r="V111" s="2">
        <v>0</v>
      </c>
      <c r="W111" s="2">
        <v>3</v>
      </c>
    </row>
    <row r="112" spans="1:23" x14ac:dyDescent="0.25">
      <c r="A112" s="2">
        <f>(Table9[[#This Row],[profit]] * 1.5 * 1000) - (Table9[[#This Row],[positions]] * 0.08)</f>
        <v>3.3699999999999548</v>
      </c>
      <c r="B112" s="2" t="s">
        <v>35</v>
      </c>
      <c r="C112" s="2">
        <v>744</v>
      </c>
      <c r="D112" s="2" t="s">
        <v>24</v>
      </c>
      <c r="E112" s="2">
        <v>190</v>
      </c>
      <c r="F112" s="2">
        <v>2</v>
      </c>
      <c r="G112" s="2">
        <v>0.65</v>
      </c>
      <c r="H112" s="2">
        <v>0.4</v>
      </c>
      <c r="I112" s="2">
        <v>0.31</v>
      </c>
      <c r="J112" s="2" t="b">
        <v>0</v>
      </c>
      <c r="K112" s="2">
        <v>1</v>
      </c>
      <c r="L112" s="2">
        <v>2.29999999999997E-3</v>
      </c>
      <c r="M112" s="2">
        <v>0</v>
      </c>
      <c r="N112" s="2">
        <v>1</v>
      </c>
      <c r="O112" s="2">
        <v>1</v>
      </c>
      <c r="P112" s="2">
        <v>2.29999999999997E-3</v>
      </c>
      <c r="Q112" s="3">
        <v>7.4193548387095797E-5</v>
      </c>
      <c r="R112" s="2">
        <v>3.2258064516128997E-2</v>
      </c>
      <c r="S112" s="2" t="s">
        <v>25</v>
      </c>
      <c r="T112" s="2">
        <v>191</v>
      </c>
      <c r="U112" s="2">
        <v>0</v>
      </c>
      <c r="V112" s="2">
        <v>0</v>
      </c>
      <c r="W112" s="2">
        <v>1</v>
      </c>
    </row>
    <row r="113" spans="1:23" x14ac:dyDescent="0.25">
      <c r="A113" s="2">
        <f>(Table9[[#This Row],[profit]] * 1.5 * 1000) - (Table9[[#This Row],[positions]] * 0.08)</f>
        <v>3.2199999999999704</v>
      </c>
      <c r="B113" s="2" t="s">
        <v>35</v>
      </c>
      <c r="C113" s="2">
        <v>744</v>
      </c>
      <c r="D113" s="2" t="s">
        <v>24</v>
      </c>
      <c r="E113" s="2">
        <v>120</v>
      </c>
      <c r="F113" s="2">
        <v>8</v>
      </c>
      <c r="G113" s="2">
        <v>0.6</v>
      </c>
      <c r="H113" s="2">
        <v>0.38</v>
      </c>
      <c r="I113" s="2">
        <v>0.19</v>
      </c>
      <c r="J113" s="2" t="b">
        <v>0</v>
      </c>
      <c r="K113" s="2">
        <v>1</v>
      </c>
      <c r="L113" s="2">
        <v>2.1999999999999802E-3</v>
      </c>
      <c r="M113" s="2">
        <v>0</v>
      </c>
      <c r="N113" s="2">
        <v>1</v>
      </c>
      <c r="O113" s="2">
        <v>1</v>
      </c>
      <c r="P113" s="2">
        <v>2.1999999999999802E-3</v>
      </c>
      <c r="Q113" s="3">
        <v>7.0967741935483198E-5</v>
      </c>
      <c r="R113" s="2">
        <v>3.2258064516128997E-2</v>
      </c>
      <c r="S113" s="2" t="s">
        <v>25</v>
      </c>
      <c r="T113" s="2">
        <v>121</v>
      </c>
      <c r="U113" s="2">
        <v>0</v>
      </c>
      <c r="V113" s="2">
        <v>0</v>
      </c>
      <c r="W113" s="2">
        <v>1</v>
      </c>
    </row>
    <row r="114" spans="1:23" x14ac:dyDescent="0.25">
      <c r="A114" s="2">
        <f>(Table9[[#This Row],[profit]] * 1.5 * 1000) - (Table9[[#This Row],[positions]] * 0.08)</f>
        <v>20.849999999998499</v>
      </c>
      <c r="B114" s="2" t="s">
        <v>35</v>
      </c>
      <c r="C114" s="2">
        <v>744</v>
      </c>
      <c r="D114" s="2" t="s">
        <v>24</v>
      </c>
      <c r="E114" s="2">
        <v>110</v>
      </c>
      <c r="F114" s="2">
        <v>10</v>
      </c>
      <c r="G114" s="2">
        <v>0.05</v>
      </c>
      <c r="H114" s="2">
        <v>0.3</v>
      </c>
      <c r="I114" s="2">
        <v>0.19</v>
      </c>
      <c r="J114" s="2" t="b">
        <v>1</v>
      </c>
      <c r="K114" s="2">
        <v>255</v>
      </c>
      <c r="L114" s="2">
        <v>2.7499999999999001E-2</v>
      </c>
      <c r="M114" s="2">
        <v>-6.2999999999997502E-3</v>
      </c>
      <c r="N114" s="2">
        <v>0.49411764705882399</v>
      </c>
      <c r="O114" s="2">
        <v>0.49019607843137297</v>
      </c>
      <c r="P114" s="2">
        <v>1.07843137254898E-4</v>
      </c>
      <c r="Q114" s="2">
        <v>8.8709677419351505E-4</v>
      </c>
      <c r="R114" s="2">
        <v>8.2258064516129004</v>
      </c>
      <c r="S114" s="2">
        <v>0.61538461538461497</v>
      </c>
      <c r="T114" s="2">
        <v>146</v>
      </c>
      <c r="U114" s="2">
        <v>32</v>
      </c>
      <c r="V114" s="2">
        <v>12</v>
      </c>
      <c r="W114" s="2">
        <v>210</v>
      </c>
    </row>
    <row r="115" spans="1:23" x14ac:dyDescent="0.25">
      <c r="A115" s="2">
        <f>(Table9[[#This Row],[profit]] * 1.5 * 1000) - (Table9[[#This Row],[positions]] * 0.08)</f>
        <v>2.9899999999999847</v>
      </c>
      <c r="B115" s="2" t="s">
        <v>35</v>
      </c>
      <c r="C115" s="2">
        <v>744</v>
      </c>
      <c r="D115" s="2" t="s">
        <v>24</v>
      </c>
      <c r="E115" s="2">
        <v>170</v>
      </c>
      <c r="F115" s="2">
        <v>11</v>
      </c>
      <c r="G115" s="2">
        <v>0.53</v>
      </c>
      <c r="H115" s="2">
        <v>0.28999999999999998</v>
      </c>
      <c r="I115" s="2">
        <v>0.31</v>
      </c>
      <c r="J115" s="2" t="b">
        <v>1</v>
      </c>
      <c r="K115" s="2">
        <v>2</v>
      </c>
      <c r="L115" s="2">
        <v>2.0999999999999899E-3</v>
      </c>
      <c r="M115" s="2">
        <v>2.0999999999999899E-3</v>
      </c>
      <c r="N115" s="2">
        <v>0</v>
      </c>
      <c r="O115" s="2">
        <v>0.5</v>
      </c>
      <c r="P115" s="2">
        <v>1.0499999999999999E-3</v>
      </c>
      <c r="Q115" s="3">
        <v>6.7741935483870693E-5</v>
      </c>
      <c r="R115" s="2">
        <v>6.4516129032258104E-2</v>
      </c>
      <c r="S115" s="2">
        <v>1</v>
      </c>
      <c r="T115" s="2">
        <v>123</v>
      </c>
      <c r="U115" s="2">
        <v>0</v>
      </c>
      <c r="V115" s="2">
        <v>1</v>
      </c>
      <c r="W115" s="2">
        <v>1</v>
      </c>
    </row>
    <row r="116" spans="1:23" x14ac:dyDescent="0.25">
      <c r="A116" s="2">
        <f>(Table9[[#This Row],[profit]] * 1.5 * 1000) - (Table9[[#This Row],[positions]] * 0.08)</f>
        <v>2.9899999999996547</v>
      </c>
      <c r="B116" s="2" t="s">
        <v>35</v>
      </c>
      <c r="C116" s="2">
        <v>744</v>
      </c>
      <c r="D116" s="2" t="s">
        <v>24</v>
      </c>
      <c r="E116" s="2">
        <v>100</v>
      </c>
      <c r="F116" s="2">
        <v>20</v>
      </c>
      <c r="G116" s="2">
        <v>0.63</v>
      </c>
      <c r="H116" s="2">
        <v>0.4</v>
      </c>
      <c r="I116" s="2">
        <v>0.4</v>
      </c>
      <c r="J116" s="2" t="b">
        <v>1</v>
      </c>
      <c r="K116" s="2">
        <v>2</v>
      </c>
      <c r="L116" s="2">
        <v>2.09999999999977E-3</v>
      </c>
      <c r="M116" s="2">
        <v>0</v>
      </c>
      <c r="N116" s="2">
        <v>0</v>
      </c>
      <c r="O116" s="2">
        <v>0.5</v>
      </c>
      <c r="P116" s="2">
        <v>1.04999999999988E-3</v>
      </c>
      <c r="Q116" s="3">
        <v>6.7741935483863497E-5</v>
      </c>
      <c r="R116" s="2">
        <v>6.4516129032258104E-2</v>
      </c>
      <c r="S116" s="2">
        <v>1</v>
      </c>
      <c r="T116" s="2">
        <v>101</v>
      </c>
      <c r="U116" s="2">
        <v>0</v>
      </c>
      <c r="V116" s="2">
        <v>0</v>
      </c>
      <c r="W116" s="2">
        <v>2</v>
      </c>
    </row>
    <row r="117" spans="1:23" x14ac:dyDescent="0.25">
      <c r="A117" s="2">
        <f>(Table9[[#This Row],[profit]] * 1.5 * 1000) - (Table9[[#This Row],[positions]] * 0.08)</f>
        <v>5.2999999999991143</v>
      </c>
      <c r="B117" s="2" t="s">
        <v>35</v>
      </c>
      <c r="C117" s="2">
        <v>744</v>
      </c>
      <c r="D117" s="2" t="s">
        <v>24</v>
      </c>
      <c r="E117" s="2">
        <v>120</v>
      </c>
      <c r="F117" s="2">
        <v>25</v>
      </c>
      <c r="G117" s="2">
        <v>0.22</v>
      </c>
      <c r="H117" s="2">
        <v>0.04</v>
      </c>
      <c r="I117" s="2">
        <v>0.03</v>
      </c>
      <c r="J117" s="2" t="b">
        <v>1</v>
      </c>
      <c r="K117" s="2">
        <v>35</v>
      </c>
      <c r="L117" s="2">
        <v>5.3999999999994096E-3</v>
      </c>
      <c r="M117" s="2">
        <v>-1.7000000000002599E-3</v>
      </c>
      <c r="N117" s="2">
        <v>0.42857142857142899</v>
      </c>
      <c r="O117" s="2">
        <v>0.371428571428571</v>
      </c>
      <c r="P117" s="2">
        <v>1.5428571428569699E-4</v>
      </c>
      <c r="Q117" s="2">
        <v>1.7419354838707799E-4</v>
      </c>
      <c r="R117" s="2">
        <v>1.12903225806452</v>
      </c>
      <c r="S117" s="2">
        <v>0.5</v>
      </c>
      <c r="T117" s="2">
        <v>11</v>
      </c>
      <c r="U117" s="2">
        <v>22</v>
      </c>
      <c r="V117" s="2">
        <v>13</v>
      </c>
      <c r="W117" s="2">
        <v>0</v>
      </c>
    </row>
    <row r="118" spans="1:23" x14ac:dyDescent="0.25">
      <c r="A118" s="2">
        <f>(Table9[[#This Row],[profit]] * 1.5 * 1000) - (Table9[[#This Row],[positions]] * 0.08)</f>
        <v>2.9800000000003002</v>
      </c>
      <c r="B118" s="2" t="s">
        <v>35</v>
      </c>
      <c r="C118" s="2">
        <v>744</v>
      </c>
      <c r="D118" s="2" t="s">
        <v>24</v>
      </c>
      <c r="E118" s="2">
        <v>160</v>
      </c>
      <c r="F118" s="2">
        <v>27</v>
      </c>
      <c r="G118" s="2">
        <v>0.63</v>
      </c>
      <c r="H118" s="2">
        <v>0.18</v>
      </c>
      <c r="I118" s="2">
        <v>0.09</v>
      </c>
      <c r="J118" s="2" t="b">
        <v>0</v>
      </c>
      <c r="K118" s="2">
        <v>4</v>
      </c>
      <c r="L118" s="2">
        <v>2.2000000000002001E-3</v>
      </c>
      <c r="M118" s="2">
        <v>-3.6000000000000502E-3</v>
      </c>
      <c r="N118" s="2">
        <v>1</v>
      </c>
      <c r="O118" s="2">
        <v>0.5</v>
      </c>
      <c r="P118" s="2">
        <v>5.5000000000005001E-4</v>
      </c>
      <c r="Q118" s="3">
        <v>7.0967741935490394E-5</v>
      </c>
      <c r="R118" s="2">
        <v>0.12903225806451599</v>
      </c>
      <c r="S118" s="2">
        <v>0</v>
      </c>
      <c r="T118" s="2">
        <v>34</v>
      </c>
      <c r="U118" s="2">
        <v>2</v>
      </c>
      <c r="V118" s="2">
        <v>2</v>
      </c>
      <c r="W118" s="2">
        <v>0</v>
      </c>
    </row>
    <row r="119" spans="1:23" x14ac:dyDescent="0.25">
      <c r="A119" s="2">
        <f>(Table9[[#This Row],[profit]] * 1.5 * 1000) - (Table9[[#This Row],[positions]] * 0.08)</f>
        <v>2.9699999999996254</v>
      </c>
      <c r="B119" s="2" t="s">
        <v>35</v>
      </c>
      <c r="C119" s="2">
        <v>744</v>
      </c>
      <c r="D119" s="2" t="s">
        <v>24</v>
      </c>
      <c r="E119" s="2">
        <v>90</v>
      </c>
      <c r="F119" s="2">
        <v>6</v>
      </c>
      <c r="G119" s="2">
        <v>0.27</v>
      </c>
      <c r="H119" s="2">
        <v>0.06</v>
      </c>
      <c r="I119" s="2">
        <v>0.15</v>
      </c>
      <c r="J119" s="2" t="b">
        <v>1</v>
      </c>
      <c r="K119" s="2">
        <v>6</v>
      </c>
      <c r="L119" s="2">
        <v>2.2999999999997502E-3</v>
      </c>
      <c r="M119" s="2">
        <v>-2.2000000000002001E-3</v>
      </c>
      <c r="N119" s="2">
        <v>0.5</v>
      </c>
      <c r="O119" s="2">
        <v>0.66666666666666696</v>
      </c>
      <c r="P119" s="2">
        <v>3.8333333333329101E-4</v>
      </c>
      <c r="Q119" s="3">
        <v>7.41935483870886E-5</v>
      </c>
      <c r="R119" s="2">
        <v>0.19354838709677399</v>
      </c>
      <c r="S119" s="2">
        <v>0.5</v>
      </c>
      <c r="T119" s="2">
        <v>30</v>
      </c>
      <c r="U119" s="2">
        <v>2</v>
      </c>
      <c r="V119" s="2">
        <v>4</v>
      </c>
      <c r="W119" s="2">
        <v>0</v>
      </c>
    </row>
    <row r="120" spans="1:23" x14ac:dyDescent="0.25">
      <c r="A120" s="2">
        <f>(Table9[[#This Row],[profit]] * 1.5 * 1000) - (Table9[[#This Row],[positions]] * 0.08)</f>
        <v>2.5400000000000293</v>
      </c>
      <c r="B120" s="2" t="s">
        <v>35</v>
      </c>
      <c r="C120" s="2">
        <v>744</v>
      </c>
      <c r="D120" s="2" t="s">
        <v>24</v>
      </c>
      <c r="E120" s="2">
        <v>120</v>
      </c>
      <c r="F120" s="2">
        <v>17</v>
      </c>
      <c r="G120" s="2">
        <v>0.51</v>
      </c>
      <c r="H120" s="2">
        <v>0.26</v>
      </c>
      <c r="I120" s="2">
        <v>0.28999999999999998</v>
      </c>
      <c r="J120" s="2" t="b">
        <v>1</v>
      </c>
      <c r="K120" s="2">
        <v>2</v>
      </c>
      <c r="L120" s="2">
        <v>1.8000000000000199E-3</v>
      </c>
      <c r="M120" s="2">
        <v>0</v>
      </c>
      <c r="N120" s="2">
        <v>0</v>
      </c>
      <c r="O120" s="2">
        <v>0.5</v>
      </c>
      <c r="P120" s="2">
        <v>9.0000000000001201E-4</v>
      </c>
      <c r="Q120" s="3">
        <v>5.8064516129032998E-5</v>
      </c>
      <c r="R120" s="2">
        <v>6.4516129032258104E-2</v>
      </c>
      <c r="S120" s="2">
        <v>1</v>
      </c>
      <c r="T120" s="2">
        <v>98</v>
      </c>
      <c r="U120" s="2">
        <v>0</v>
      </c>
      <c r="V120" s="2">
        <v>1</v>
      </c>
      <c r="W120" s="2">
        <v>1</v>
      </c>
    </row>
    <row r="121" spans="1:23" x14ac:dyDescent="0.25">
      <c r="A121" s="2">
        <f>(Table9[[#This Row],[profit]] * 1.5 * 1000) - (Table9[[#This Row],[positions]] * 0.08)</f>
        <v>2.6100000000000145</v>
      </c>
      <c r="B121" s="2" t="s">
        <v>35</v>
      </c>
      <c r="C121" s="2">
        <v>744</v>
      </c>
      <c r="D121" s="2" t="s">
        <v>24</v>
      </c>
      <c r="E121" s="2">
        <v>50</v>
      </c>
      <c r="F121" s="2">
        <v>28</v>
      </c>
      <c r="G121" s="2">
        <v>0.69</v>
      </c>
      <c r="H121" s="2">
        <v>0.38</v>
      </c>
      <c r="I121" s="2">
        <v>0.35</v>
      </c>
      <c r="J121" s="2" t="b">
        <v>0</v>
      </c>
      <c r="K121" s="2">
        <v>3</v>
      </c>
      <c r="L121" s="2">
        <v>1.90000000000001E-3</v>
      </c>
      <c r="M121" s="2">
        <v>-2.0999999999999899E-3</v>
      </c>
      <c r="N121" s="2">
        <v>1</v>
      </c>
      <c r="O121" s="2">
        <v>0.66666666666666696</v>
      </c>
      <c r="P121" s="2">
        <v>6.3333333333333796E-4</v>
      </c>
      <c r="Q121" s="3">
        <v>6.1290322580645604E-5</v>
      </c>
      <c r="R121" s="2">
        <v>9.6774193548387094E-2</v>
      </c>
      <c r="S121" s="2">
        <v>0</v>
      </c>
      <c r="T121" s="2">
        <v>51</v>
      </c>
      <c r="U121" s="2">
        <v>0</v>
      </c>
      <c r="V121" s="2">
        <v>0</v>
      </c>
      <c r="W121" s="2">
        <v>3</v>
      </c>
    </row>
    <row r="122" spans="1:23" x14ac:dyDescent="0.25">
      <c r="A122" s="2">
        <f>(Table9[[#This Row],[profit]] * 1.5 * 1000) - (Table9[[#This Row],[positions]] * 0.08)</f>
        <v>2.6100000000000145</v>
      </c>
      <c r="B122" s="2" t="s">
        <v>35</v>
      </c>
      <c r="C122" s="2">
        <v>744</v>
      </c>
      <c r="D122" s="2" t="s">
        <v>24</v>
      </c>
      <c r="E122" s="2">
        <v>100</v>
      </c>
      <c r="F122" s="2">
        <v>16</v>
      </c>
      <c r="G122" s="2">
        <v>0.64</v>
      </c>
      <c r="H122" s="2">
        <v>0.03</v>
      </c>
      <c r="I122" s="2">
        <v>0.25</v>
      </c>
      <c r="J122" s="2" t="b">
        <v>0</v>
      </c>
      <c r="K122" s="2">
        <v>3</v>
      </c>
      <c r="L122" s="2">
        <v>1.90000000000001E-3</v>
      </c>
      <c r="M122" s="2">
        <v>0</v>
      </c>
      <c r="N122" s="2">
        <v>1</v>
      </c>
      <c r="O122" s="2">
        <v>1</v>
      </c>
      <c r="P122" s="2">
        <v>6.3333333333333796E-4</v>
      </c>
      <c r="Q122" s="3">
        <v>6.1290322580645604E-5</v>
      </c>
      <c r="R122" s="2">
        <v>9.6774193548387094E-2</v>
      </c>
      <c r="S122" s="2">
        <v>1</v>
      </c>
      <c r="T122" s="2">
        <v>7</v>
      </c>
      <c r="U122" s="2">
        <v>0</v>
      </c>
      <c r="V122" s="2">
        <v>3</v>
      </c>
      <c r="W122" s="2">
        <v>0</v>
      </c>
    </row>
    <row r="123" spans="1:23" x14ac:dyDescent="0.25">
      <c r="A123" s="2">
        <f>(Table9[[#This Row],[profit]] * 1.5 * 1000) - (Table9[[#This Row],[positions]] * 0.08)</f>
        <v>11.9100000000018</v>
      </c>
      <c r="B123" s="2" t="s">
        <v>35</v>
      </c>
      <c r="C123" s="2">
        <v>744</v>
      </c>
      <c r="D123" s="2" t="s">
        <v>24</v>
      </c>
      <c r="E123" s="2">
        <v>80</v>
      </c>
      <c r="F123" s="2">
        <v>29</v>
      </c>
      <c r="G123" s="2">
        <v>0.11</v>
      </c>
      <c r="H123" s="2">
        <v>0.35</v>
      </c>
      <c r="I123" s="2">
        <v>0.15</v>
      </c>
      <c r="J123" s="2" t="b">
        <v>1</v>
      </c>
      <c r="K123" s="2">
        <v>138</v>
      </c>
      <c r="L123" s="2">
        <v>1.53000000000012E-2</v>
      </c>
      <c r="M123" s="2">
        <v>-1.01999999999987E-2</v>
      </c>
      <c r="N123" s="2">
        <v>0.49275362318840599</v>
      </c>
      <c r="O123" s="2">
        <v>0.46376811594202899</v>
      </c>
      <c r="P123" s="2">
        <v>1.108695652174E-4</v>
      </c>
      <c r="Q123" s="2">
        <v>4.9354838709681295E-4</v>
      </c>
      <c r="R123" s="2">
        <v>4.4516129032258096</v>
      </c>
      <c r="S123" s="2">
        <v>0.41666666666666702</v>
      </c>
      <c r="T123" s="2">
        <v>74</v>
      </c>
      <c r="U123" s="2">
        <v>23</v>
      </c>
      <c r="V123" s="2">
        <v>2</v>
      </c>
      <c r="W123" s="2">
        <v>113</v>
      </c>
    </row>
    <row r="124" spans="1:23" x14ac:dyDescent="0.25">
      <c r="A124" s="2">
        <f>(Table9[[#This Row],[profit]] * 1.5 * 1000) - (Table9[[#This Row],[positions]] * 0.08)</f>
        <v>3.0700000000001797</v>
      </c>
      <c r="B124" s="2" t="s">
        <v>35</v>
      </c>
      <c r="C124" s="2">
        <v>744</v>
      </c>
      <c r="D124" s="2" t="s">
        <v>24</v>
      </c>
      <c r="E124" s="2">
        <v>160</v>
      </c>
      <c r="F124" s="2">
        <v>14</v>
      </c>
      <c r="G124" s="2">
        <v>0.23</v>
      </c>
      <c r="H124" s="2">
        <v>0.31</v>
      </c>
      <c r="I124" s="2">
        <v>0.33</v>
      </c>
      <c r="J124" s="2" t="b">
        <v>0</v>
      </c>
      <c r="K124" s="2">
        <v>16</v>
      </c>
      <c r="L124" s="2">
        <v>2.9000000000001199E-3</v>
      </c>
      <c r="M124" s="2">
        <v>-5.20000000000009E-3</v>
      </c>
      <c r="N124" s="2">
        <v>0.5</v>
      </c>
      <c r="O124" s="2">
        <v>0.625</v>
      </c>
      <c r="P124" s="2">
        <v>1.8125000000000801E-4</v>
      </c>
      <c r="Q124" s="3">
        <v>9.3548387096778195E-5</v>
      </c>
      <c r="R124" s="2">
        <v>0.51612903225806495</v>
      </c>
      <c r="S124" s="2">
        <v>0.57142857142857095</v>
      </c>
      <c r="T124" s="2">
        <v>130</v>
      </c>
      <c r="U124" s="2">
        <v>3</v>
      </c>
      <c r="V124" s="2">
        <v>3</v>
      </c>
      <c r="W124" s="2">
        <v>10</v>
      </c>
    </row>
    <row r="125" spans="1:23" x14ac:dyDescent="0.25">
      <c r="A125" s="2">
        <f>(Table9[[#This Row],[profit]] * 1.5 * 1000) - (Table9[[#This Row],[positions]] * 0.08)</f>
        <v>2.0200000000001053</v>
      </c>
      <c r="B125" s="2" t="s">
        <v>35</v>
      </c>
      <c r="C125" s="2">
        <v>744</v>
      </c>
      <c r="D125" s="2" t="s">
        <v>24</v>
      </c>
      <c r="E125" s="2">
        <v>110</v>
      </c>
      <c r="F125" s="2">
        <v>15</v>
      </c>
      <c r="G125" s="2">
        <v>0.7</v>
      </c>
      <c r="H125" s="2">
        <v>0.09</v>
      </c>
      <c r="I125" s="2">
        <v>0.2</v>
      </c>
      <c r="J125" s="2" t="b">
        <v>1</v>
      </c>
      <c r="K125" s="2">
        <v>1</v>
      </c>
      <c r="L125" s="2">
        <v>1.40000000000007E-3</v>
      </c>
      <c r="M125" s="2">
        <v>0</v>
      </c>
      <c r="N125" s="2">
        <v>0</v>
      </c>
      <c r="O125" s="2">
        <v>1</v>
      </c>
      <c r="P125" s="2">
        <v>1.40000000000007E-3</v>
      </c>
      <c r="Q125" s="3">
        <v>4.5161290322582798E-5</v>
      </c>
      <c r="R125" s="2">
        <v>3.2258064516128997E-2</v>
      </c>
      <c r="S125" s="2" t="s">
        <v>25</v>
      </c>
      <c r="T125" s="2">
        <v>68</v>
      </c>
      <c r="U125" s="2">
        <v>0</v>
      </c>
      <c r="V125" s="2">
        <v>1</v>
      </c>
      <c r="W125" s="2">
        <v>0</v>
      </c>
    </row>
    <row r="126" spans="1:23" x14ac:dyDescent="0.25">
      <c r="A126" s="2">
        <f>(Table9[[#This Row],[profit]] * 1.5 * 1000) - (Table9[[#This Row],[positions]] * 0.08)</f>
        <v>2.4300000000006454</v>
      </c>
      <c r="B126" s="2" t="s">
        <v>35</v>
      </c>
      <c r="C126" s="2">
        <v>744</v>
      </c>
      <c r="D126" s="2" t="s">
        <v>24</v>
      </c>
      <c r="E126" s="2">
        <v>190</v>
      </c>
      <c r="F126" s="2">
        <v>21</v>
      </c>
      <c r="G126" s="2">
        <v>0.31</v>
      </c>
      <c r="H126" s="2">
        <v>0.06</v>
      </c>
      <c r="I126" s="2">
        <v>0.37</v>
      </c>
      <c r="J126" s="2" t="b">
        <v>1</v>
      </c>
      <c r="K126" s="2">
        <v>9</v>
      </c>
      <c r="L126" s="2">
        <v>2.1000000000004301E-3</v>
      </c>
      <c r="M126" s="2">
        <v>-4.5999999999994899E-3</v>
      </c>
      <c r="N126" s="2">
        <v>0.44444444444444398</v>
      </c>
      <c r="O126" s="2">
        <v>0.66666666666666696</v>
      </c>
      <c r="P126" s="2">
        <v>2.3333333333338201E-4</v>
      </c>
      <c r="Q126" s="3">
        <v>6.7741935483885005E-5</v>
      </c>
      <c r="R126" s="2">
        <v>0.29032258064516098</v>
      </c>
      <c r="S126" s="2">
        <v>0.6</v>
      </c>
      <c r="T126" s="2">
        <v>78</v>
      </c>
      <c r="U126" s="2">
        <v>1</v>
      </c>
      <c r="V126" s="2">
        <v>6</v>
      </c>
      <c r="W126" s="2">
        <v>2</v>
      </c>
    </row>
    <row r="127" spans="1:23" x14ac:dyDescent="0.25">
      <c r="A127" s="2">
        <f>(Table9[[#This Row],[profit]] * 1.5 * 1000) - (Table9[[#This Row],[positions]] * 0.08)</f>
        <v>3.3400000000004351</v>
      </c>
      <c r="B127" s="2" t="s">
        <v>35</v>
      </c>
      <c r="C127" s="2">
        <v>744</v>
      </c>
      <c r="D127" s="2" t="s">
        <v>24</v>
      </c>
      <c r="E127" s="2">
        <v>60</v>
      </c>
      <c r="F127" s="2">
        <v>1</v>
      </c>
      <c r="G127" s="2">
        <v>0.09</v>
      </c>
      <c r="H127" s="2">
        <v>0.05</v>
      </c>
      <c r="I127" s="2">
        <v>0.3</v>
      </c>
      <c r="J127" s="2" t="b">
        <v>1</v>
      </c>
      <c r="K127" s="2">
        <v>22</v>
      </c>
      <c r="L127" s="2">
        <v>3.4000000000002899E-3</v>
      </c>
      <c r="M127" s="2">
        <v>-1.29999999999963E-3</v>
      </c>
      <c r="N127" s="2">
        <v>0.45454545454545497</v>
      </c>
      <c r="O127" s="2">
        <v>0.68181818181818199</v>
      </c>
      <c r="P127" s="2">
        <v>1.5454545454546799E-4</v>
      </c>
      <c r="Q127" s="2">
        <v>1.0967741935484799E-4</v>
      </c>
      <c r="R127" s="2">
        <v>0.70967741935483897</v>
      </c>
      <c r="S127" s="2">
        <v>0.44444444444444398</v>
      </c>
      <c r="T127" s="2">
        <v>25</v>
      </c>
      <c r="U127" s="2">
        <v>1</v>
      </c>
      <c r="V127" s="2">
        <v>15</v>
      </c>
      <c r="W127" s="2">
        <v>6</v>
      </c>
    </row>
    <row r="128" spans="1:23" x14ac:dyDescent="0.25">
      <c r="A128" s="2">
        <f>(Table9[[#This Row],[profit]] * 1.5 * 1000) - (Table9[[#This Row],[positions]] * 0.08)</f>
        <v>1.939999999999775</v>
      </c>
      <c r="B128" s="2" t="s">
        <v>35</v>
      </c>
      <c r="C128" s="2">
        <v>744</v>
      </c>
      <c r="D128" s="2" t="s">
        <v>24</v>
      </c>
      <c r="E128" s="2">
        <v>20</v>
      </c>
      <c r="F128" s="2">
        <v>22</v>
      </c>
      <c r="G128" s="2">
        <v>0.66</v>
      </c>
      <c r="H128" s="2">
        <v>0.27</v>
      </c>
      <c r="I128" s="2">
        <v>0.33</v>
      </c>
      <c r="J128" s="2" t="b">
        <v>0</v>
      </c>
      <c r="K128" s="2">
        <v>2</v>
      </c>
      <c r="L128" s="2">
        <v>1.3999999999998499E-3</v>
      </c>
      <c r="M128" s="2">
        <v>0</v>
      </c>
      <c r="N128" s="2">
        <v>1</v>
      </c>
      <c r="O128" s="2">
        <v>1</v>
      </c>
      <c r="P128" s="2">
        <v>6.9999999999992301E-4</v>
      </c>
      <c r="Q128" s="3">
        <v>4.5161290322575703E-5</v>
      </c>
      <c r="R128" s="2">
        <v>6.4516129032258104E-2</v>
      </c>
      <c r="S128" s="2">
        <v>1</v>
      </c>
      <c r="T128" s="2">
        <v>21</v>
      </c>
      <c r="U128" s="2">
        <v>0</v>
      </c>
      <c r="V128" s="2">
        <v>0</v>
      </c>
      <c r="W128" s="2">
        <v>2</v>
      </c>
    </row>
    <row r="129" spans="1:23" x14ac:dyDescent="0.25">
      <c r="A129" s="2">
        <f>(Table9[[#This Row],[profit]] * 1.5 * 1000) - (Table9[[#This Row],[positions]] * 0.08)</f>
        <v>10.549999999998803</v>
      </c>
      <c r="B129" s="2" t="s">
        <v>35</v>
      </c>
      <c r="C129" s="2">
        <v>744</v>
      </c>
      <c r="D129" s="2" t="s">
        <v>24</v>
      </c>
      <c r="E129" s="2">
        <v>30</v>
      </c>
      <c r="F129" s="2">
        <v>1</v>
      </c>
      <c r="G129" s="2">
        <v>0.04</v>
      </c>
      <c r="H129" s="2">
        <v>0.3</v>
      </c>
      <c r="I129" s="2">
        <v>0.41</v>
      </c>
      <c r="J129" s="2" t="b">
        <v>1</v>
      </c>
      <c r="K129" s="2">
        <v>125</v>
      </c>
      <c r="L129" s="2">
        <v>1.3699999999999201E-2</v>
      </c>
      <c r="M129" s="2">
        <v>-5.7000000000002604E-3</v>
      </c>
      <c r="N129" s="2">
        <v>0.52</v>
      </c>
      <c r="O129" s="2">
        <v>0.42399999999999999</v>
      </c>
      <c r="P129" s="2">
        <v>1.09599999999993E-4</v>
      </c>
      <c r="Q129" s="2">
        <v>4.41935483870941E-4</v>
      </c>
      <c r="R129" s="2">
        <v>4.0322580645161299</v>
      </c>
      <c r="S129" s="2">
        <v>0.53846153846153799</v>
      </c>
      <c r="T129" s="2">
        <v>30</v>
      </c>
      <c r="U129" s="2">
        <v>1</v>
      </c>
      <c r="V129" s="2">
        <v>5</v>
      </c>
      <c r="W129" s="2">
        <v>119</v>
      </c>
    </row>
    <row r="130" spans="1:23" x14ac:dyDescent="0.25">
      <c r="A130" s="2">
        <f>(Table9[[#This Row],[profit]] * 1.5 * 1000) - (Table9[[#This Row],[positions]] * 0.08)</f>
        <v>11.739999999998499</v>
      </c>
      <c r="B130" s="2" t="s">
        <v>35</v>
      </c>
      <c r="C130" s="2">
        <v>744</v>
      </c>
      <c r="D130" s="2" t="s">
        <v>24</v>
      </c>
      <c r="E130" s="2">
        <v>180</v>
      </c>
      <c r="F130" s="2">
        <v>16</v>
      </c>
      <c r="G130" s="2">
        <v>0.09</v>
      </c>
      <c r="H130" s="2">
        <v>0.13</v>
      </c>
      <c r="I130" s="2">
        <v>0.28000000000000003</v>
      </c>
      <c r="J130" s="2" t="b">
        <v>1</v>
      </c>
      <c r="K130" s="2">
        <v>142</v>
      </c>
      <c r="L130" s="2">
        <v>1.5399999999999E-2</v>
      </c>
      <c r="M130" s="2">
        <v>-2.4999999999997199E-3</v>
      </c>
      <c r="N130" s="2">
        <v>0.485915492957747</v>
      </c>
      <c r="O130" s="2">
        <v>0.51408450704225395</v>
      </c>
      <c r="P130" s="2">
        <v>1.08450704225345E-4</v>
      </c>
      <c r="Q130" s="2">
        <v>4.9677419354835395E-4</v>
      </c>
      <c r="R130" s="2">
        <v>4.5806451612903203</v>
      </c>
      <c r="S130" s="2">
        <v>0.58333333333333304</v>
      </c>
      <c r="T130" s="2">
        <v>164</v>
      </c>
      <c r="U130" s="2">
        <v>16</v>
      </c>
      <c r="V130" s="2">
        <v>58</v>
      </c>
      <c r="W130" s="2">
        <v>68</v>
      </c>
    </row>
    <row r="131" spans="1:23" x14ac:dyDescent="0.25">
      <c r="A131" s="2">
        <f>(Table9[[#This Row],[profit]] * 1.5 * 1000) - (Table9[[#This Row],[positions]] * 0.08)</f>
        <v>1.8599999999997749</v>
      </c>
      <c r="B131" s="2" t="s">
        <v>35</v>
      </c>
      <c r="C131" s="2">
        <v>744</v>
      </c>
      <c r="D131" s="2" t="s">
        <v>24</v>
      </c>
      <c r="E131" s="2">
        <v>80</v>
      </c>
      <c r="F131" s="2">
        <v>23</v>
      </c>
      <c r="G131" s="2">
        <v>0.62</v>
      </c>
      <c r="H131" s="2">
        <v>0.38</v>
      </c>
      <c r="I131" s="2">
        <v>0.03</v>
      </c>
      <c r="J131" s="2" t="b">
        <v>0</v>
      </c>
      <c r="K131" s="2">
        <v>3</v>
      </c>
      <c r="L131" s="2">
        <v>1.3999999999998499E-3</v>
      </c>
      <c r="M131" s="2">
        <v>-1.7000000000002599E-3</v>
      </c>
      <c r="N131" s="2">
        <v>1</v>
      </c>
      <c r="O131" s="2">
        <v>0.33333333333333298</v>
      </c>
      <c r="P131" s="2">
        <v>4.66666666666615E-4</v>
      </c>
      <c r="Q131" s="3">
        <v>4.5161290322575703E-5</v>
      </c>
      <c r="R131" s="2">
        <v>9.6774193548387094E-2</v>
      </c>
      <c r="S131" s="2">
        <v>0</v>
      </c>
      <c r="T131" s="2">
        <v>51</v>
      </c>
      <c r="U131" s="2">
        <v>2</v>
      </c>
      <c r="V131" s="2">
        <v>0</v>
      </c>
      <c r="W131" s="2">
        <v>1</v>
      </c>
    </row>
    <row r="132" spans="1:23" x14ac:dyDescent="0.25">
      <c r="A132" s="2">
        <f>(Table9[[#This Row],[profit]] * 1.5 * 1000) - (Table9[[#This Row],[positions]] * 0.08)</f>
        <v>1.929999999999745</v>
      </c>
      <c r="B132" s="2" t="s">
        <v>35</v>
      </c>
      <c r="C132" s="2">
        <v>744</v>
      </c>
      <c r="D132" s="2" t="s">
        <v>24</v>
      </c>
      <c r="E132" s="2">
        <v>170</v>
      </c>
      <c r="F132" s="2">
        <v>29</v>
      </c>
      <c r="G132" s="2">
        <v>0.51</v>
      </c>
      <c r="H132" s="2">
        <v>0.18</v>
      </c>
      <c r="I132" s="2">
        <v>0.08</v>
      </c>
      <c r="J132" s="2" t="b">
        <v>1</v>
      </c>
      <c r="K132" s="2">
        <v>4</v>
      </c>
      <c r="L132" s="2">
        <v>1.49999999999983E-3</v>
      </c>
      <c r="M132" s="2">
        <v>1.49999999999983E-3</v>
      </c>
      <c r="N132" s="2">
        <v>0</v>
      </c>
      <c r="O132" s="2">
        <v>0.5</v>
      </c>
      <c r="P132" s="2">
        <v>3.7499999999995902E-4</v>
      </c>
      <c r="Q132" s="3">
        <v>4.8387096774188201E-5</v>
      </c>
      <c r="R132" s="2">
        <v>0.12903225806451599</v>
      </c>
      <c r="S132" s="2">
        <v>1</v>
      </c>
      <c r="T132" s="2">
        <v>34</v>
      </c>
      <c r="U132" s="2">
        <v>2</v>
      </c>
      <c r="V132" s="2">
        <v>2</v>
      </c>
      <c r="W132" s="2">
        <v>0</v>
      </c>
    </row>
    <row r="133" spans="1:23" x14ac:dyDescent="0.25">
      <c r="A133" s="2">
        <f>(Table9[[#This Row],[profit]] * 1.5 * 1000) - (Table9[[#This Row],[positions]] * 0.08)</f>
        <v>1.5700000000001499</v>
      </c>
      <c r="B133" s="2" t="s">
        <v>35</v>
      </c>
      <c r="C133" s="2">
        <v>744</v>
      </c>
      <c r="D133" s="2" t="s">
        <v>24</v>
      </c>
      <c r="E133" s="2">
        <v>90</v>
      </c>
      <c r="F133" s="2">
        <v>10</v>
      </c>
      <c r="G133" s="2">
        <v>0.69</v>
      </c>
      <c r="H133" s="2">
        <v>7.0000000000000007E-2</v>
      </c>
      <c r="I133" s="2">
        <v>0.11</v>
      </c>
      <c r="J133" s="2" t="b">
        <v>0</v>
      </c>
      <c r="K133" s="2">
        <v>1</v>
      </c>
      <c r="L133" s="2">
        <v>1.1000000000001E-3</v>
      </c>
      <c r="M133" s="2">
        <v>0</v>
      </c>
      <c r="N133" s="2">
        <v>1</v>
      </c>
      <c r="O133" s="2">
        <v>1</v>
      </c>
      <c r="P133" s="2">
        <v>1.1000000000001E-3</v>
      </c>
      <c r="Q133" s="3">
        <v>3.5483870967745197E-5</v>
      </c>
      <c r="R133" s="2">
        <v>3.2258064516128997E-2</v>
      </c>
      <c r="S133" s="2" t="s">
        <v>25</v>
      </c>
      <c r="T133" s="2">
        <v>6</v>
      </c>
      <c r="U133" s="2">
        <v>0</v>
      </c>
      <c r="V133" s="2">
        <v>1</v>
      </c>
      <c r="W133" s="2">
        <v>0</v>
      </c>
    </row>
    <row r="134" spans="1:23" x14ac:dyDescent="0.25">
      <c r="A134" s="2">
        <f>(Table9[[#This Row],[profit]] * 1.5 * 1000) - (Table9[[#This Row],[positions]] * 0.08)</f>
        <v>1.7100000000001201</v>
      </c>
      <c r="B134" s="2" t="s">
        <v>35</v>
      </c>
      <c r="C134" s="2">
        <v>744</v>
      </c>
      <c r="D134" s="2" t="s">
        <v>24</v>
      </c>
      <c r="E134" s="2">
        <v>50</v>
      </c>
      <c r="F134" s="2">
        <v>13</v>
      </c>
      <c r="G134" s="2">
        <v>0.59</v>
      </c>
      <c r="H134" s="2">
        <v>0.17</v>
      </c>
      <c r="I134" s="2">
        <v>0.15</v>
      </c>
      <c r="J134" s="2" t="b">
        <v>0</v>
      </c>
      <c r="K134" s="2">
        <v>3</v>
      </c>
      <c r="L134" s="2">
        <v>1.30000000000008E-3</v>
      </c>
      <c r="M134" s="2">
        <v>-2.7000000000001502E-3</v>
      </c>
      <c r="N134" s="2">
        <v>1</v>
      </c>
      <c r="O134" s="2">
        <v>0.66666666666666696</v>
      </c>
      <c r="P134" s="2">
        <v>4.3333333333335998E-4</v>
      </c>
      <c r="Q134" s="3">
        <v>4.19354838709703E-5</v>
      </c>
      <c r="R134" s="2">
        <v>9.6774193548387094E-2</v>
      </c>
      <c r="S134" s="2">
        <v>1</v>
      </c>
      <c r="T134" s="2">
        <v>21</v>
      </c>
      <c r="U134" s="2">
        <v>1</v>
      </c>
      <c r="V134" s="2">
        <v>1</v>
      </c>
      <c r="W134" s="2">
        <v>1</v>
      </c>
    </row>
    <row r="135" spans="1:23" x14ac:dyDescent="0.25">
      <c r="A135" s="2">
        <f>(Table9[[#This Row],[profit]] * 1.5 * 1000) - (Table9[[#This Row],[positions]] * 0.08)</f>
        <v>1.7100000000001201</v>
      </c>
      <c r="B135" s="2" t="s">
        <v>35</v>
      </c>
      <c r="C135" s="2">
        <v>744</v>
      </c>
      <c r="D135" s="2" t="s">
        <v>24</v>
      </c>
      <c r="E135" s="2">
        <v>80</v>
      </c>
      <c r="F135" s="2">
        <v>10</v>
      </c>
      <c r="G135" s="2">
        <v>0.48</v>
      </c>
      <c r="H135" s="2">
        <v>0.28999999999999998</v>
      </c>
      <c r="I135" s="2">
        <v>0.23</v>
      </c>
      <c r="J135" s="2" t="b">
        <v>1</v>
      </c>
      <c r="K135" s="2">
        <v>3</v>
      </c>
      <c r="L135" s="2">
        <v>1.30000000000008E-3</v>
      </c>
      <c r="M135" s="2">
        <v>-6.9999999999992301E-4</v>
      </c>
      <c r="N135" s="2">
        <v>0</v>
      </c>
      <c r="O135" s="2">
        <v>0.33333333333333298</v>
      </c>
      <c r="P135" s="2">
        <v>4.3333333333335998E-4</v>
      </c>
      <c r="Q135" s="3">
        <v>4.19354838709703E-5</v>
      </c>
      <c r="R135" s="2">
        <v>9.6774193548387094E-2</v>
      </c>
      <c r="S135" s="2">
        <v>1</v>
      </c>
      <c r="T135" s="2">
        <v>79</v>
      </c>
      <c r="U135" s="2">
        <v>0</v>
      </c>
      <c r="V135" s="2">
        <v>1</v>
      </c>
      <c r="W135" s="2">
        <v>2</v>
      </c>
    </row>
    <row r="136" spans="1:23" x14ac:dyDescent="0.25">
      <c r="A136" s="2">
        <f>(Table9[[#This Row],[profit]] * 1.5 * 1000) - (Table9[[#This Row],[positions]] * 0.08)</f>
        <v>1.7099999999997899</v>
      </c>
      <c r="B136" s="2" t="s">
        <v>35</v>
      </c>
      <c r="C136" s="2">
        <v>744</v>
      </c>
      <c r="D136" s="2" t="s">
        <v>24</v>
      </c>
      <c r="E136" s="2">
        <v>110</v>
      </c>
      <c r="F136" s="2">
        <v>28</v>
      </c>
      <c r="G136" s="2">
        <v>0.56999999999999995</v>
      </c>
      <c r="H136" s="2">
        <v>0.01</v>
      </c>
      <c r="I136" s="2">
        <v>0.26</v>
      </c>
      <c r="J136" s="2" t="b">
        <v>1</v>
      </c>
      <c r="K136" s="2">
        <v>3</v>
      </c>
      <c r="L136" s="2">
        <v>1.2999999999998601E-3</v>
      </c>
      <c r="M136" s="2">
        <v>6.9999999999992301E-4</v>
      </c>
      <c r="N136" s="2">
        <v>0</v>
      </c>
      <c r="O136" s="2">
        <v>1</v>
      </c>
      <c r="P136" s="2">
        <v>4.3333333333328599E-4</v>
      </c>
      <c r="Q136" s="3">
        <v>4.1935483870963097E-5</v>
      </c>
      <c r="R136" s="2">
        <v>9.6774193548387094E-2</v>
      </c>
      <c r="S136" s="2">
        <v>1</v>
      </c>
      <c r="T136" s="2">
        <v>18</v>
      </c>
      <c r="U136" s="2">
        <v>0</v>
      </c>
      <c r="V136" s="2">
        <v>3</v>
      </c>
      <c r="W136" s="2">
        <v>0</v>
      </c>
    </row>
    <row r="137" spans="1:23" x14ac:dyDescent="0.25">
      <c r="A137" s="2">
        <f>(Table9[[#This Row],[profit]] * 1.5 * 1000) - (Table9[[#This Row],[positions]] * 0.08)</f>
        <v>1.7799999999994298</v>
      </c>
      <c r="B137" s="2" t="s">
        <v>35</v>
      </c>
      <c r="C137" s="2">
        <v>744</v>
      </c>
      <c r="D137" s="2" t="s">
        <v>24</v>
      </c>
      <c r="E137" s="2">
        <v>150</v>
      </c>
      <c r="F137" s="2">
        <v>25</v>
      </c>
      <c r="G137" s="2">
        <v>0.56000000000000005</v>
      </c>
      <c r="H137" s="2">
        <v>0.23</v>
      </c>
      <c r="I137" s="2">
        <v>0.1</v>
      </c>
      <c r="J137" s="2" t="b">
        <v>1</v>
      </c>
      <c r="K137" s="2">
        <v>4</v>
      </c>
      <c r="L137" s="2">
        <v>1.3999999999996201E-3</v>
      </c>
      <c r="M137" s="2">
        <v>0</v>
      </c>
      <c r="N137" s="2">
        <v>0</v>
      </c>
      <c r="O137" s="2">
        <v>0.5</v>
      </c>
      <c r="P137" s="2">
        <v>3.49999999999906E-4</v>
      </c>
      <c r="Q137" s="3">
        <v>4.51612903225685E-5</v>
      </c>
      <c r="R137" s="2">
        <v>0.12903225806451599</v>
      </c>
      <c r="S137" s="2">
        <v>1</v>
      </c>
      <c r="T137" s="2">
        <v>70</v>
      </c>
      <c r="U137" s="2">
        <v>2</v>
      </c>
      <c r="V137" s="2">
        <v>1</v>
      </c>
      <c r="W137" s="2">
        <v>1</v>
      </c>
    </row>
    <row r="138" spans="1:23" x14ac:dyDescent="0.25">
      <c r="A138" s="2">
        <f>(Table9[[#This Row],[profit]] * 1.5 * 1000) - (Table9[[#This Row],[positions]] * 0.08)</f>
        <v>2.1900000000006452</v>
      </c>
      <c r="B138" s="2" t="s">
        <v>35</v>
      </c>
      <c r="C138" s="2">
        <v>744</v>
      </c>
      <c r="D138" s="2" t="s">
        <v>24</v>
      </c>
      <c r="E138" s="2">
        <v>190</v>
      </c>
      <c r="F138" s="2">
        <v>11</v>
      </c>
      <c r="G138" s="2">
        <v>0.24</v>
      </c>
      <c r="H138" s="2">
        <v>0.3</v>
      </c>
      <c r="I138" s="2">
        <v>0.28000000000000003</v>
      </c>
      <c r="J138" s="2" t="b">
        <v>1</v>
      </c>
      <c r="K138" s="2">
        <v>12</v>
      </c>
      <c r="L138" s="2">
        <v>2.1000000000004301E-3</v>
      </c>
      <c r="M138" s="2">
        <v>-7.2999999999996401E-3</v>
      </c>
      <c r="N138" s="2">
        <v>0.5</v>
      </c>
      <c r="O138" s="2">
        <v>0.5</v>
      </c>
      <c r="P138" s="2">
        <v>1.7500000000003599E-4</v>
      </c>
      <c r="Q138" s="3">
        <v>6.7741935483885005E-5</v>
      </c>
      <c r="R138" s="2">
        <v>0.38709677419354799</v>
      </c>
      <c r="S138" s="2">
        <v>0.5</v>
      </c>
      <c r="T138" s="2">
        <v>130</v>
      </c>
      <c r="U138" s="2">
        <v>3</v>
      </c>
      <c r="V138" s="2">
        <v>4</v>
      </c>
      <c r="W138" s="2">
        <v>5</v>
      </c>
    </row>
    <row r="139" spans="1:23" x14ac:dyDescent="0.25">
      <c r="A139" s="2">
        <f>(Table9[[#This Row],[profit]] * 1.5 * 1000) - (Table9[[#This Row],[positions]] * 0.08)</f>
        <v>1.63000000000012</v>
      </c>
      <c r="B139" s="2" t="s">
        <v>35</v>
      </c>
      <c r="C139" s="2">
        <v>744</v>
      </c>
      <c r="D139" s="2" t="s">
        <v>24</v>
      </c>
      <c r="E139" s="2">
        <v>90</v>
      </c>
      <c r="F139" s="2">
        <v>26</v>
      </c>
      <c r="G139" s="2">
        <v>0.49</v>
      </c>
      <c r="H139" s="2">
        <v>0.04</v>
      </c>
      <c r="I139" s="2">
        <v>0.02</v>
      </c>
      <c r="J139" s="2" t="b">
        <v>1</v>
      </c>
      <c r="K139" s="2">
        <v>4</v>
      </c>
      <c r="L139" s="2">
        <v>1.30000000000008E-3</v>
      </c>
      <c r="M139" s="2">
        <v>0</v>
      </c>
      <c r="N139" s="2">
        <v>0</v>
      </c>
      <c r="O139" s="2">
        <v>0.75</v>
      </c>
      <c r="P139" s="2">
        <v>3.2500000000001999E-4</v>
      </c>
      <c r="Q139" s="3">
        <v>4.19354838709703E-5</v>
      </c>
      <c r="R139" s="2">
        <v>0.12903225806451599</v>
      </c>
      <c r="S139" s="2">
        <v>1</v>
      </c>
      <c r="T139" s="2">
        <v>13</v>
      </c>
      <c r="U139" s="2">
        <v>1</v>
      </c>
      <c r="V139" s="2">
        <v>3</v>
      </c>
      <c r="W139" s="2">
        <v>0</v>
      </c>
    </row>
    <row r="140" spans="1:23" x14ac:dyDescent="0.25">
      <c r="A140" s="2">
        <f>(Table9[[#This Row],[profit]] * 1.5 * 1000) - (Table9[[#This Row],[positions]] * 0.08)</f>
        <v>1.910000000000045</v>
      </c>
      <c r="B140" s="2" t="s">
        <v>35</v>
      </c>
      <c r="C140" s="2">
        <v>744</v>
      </c>
      <c r="D140" s="2" t="s">
        <v>24</v>
      </c>
      <c r="E140" s="2">
        <v>60</v>
      </c>
      <c r="F140" s="2">
        <v>8</v>
      </c>
      <c r="G140" s="2">
        <v>0.27</v>
      </c>
      <c r="H140" s="2">
        <v>0.02</v>
      </c>
      <c r="I140" s="2">
        <v>0.22</v>
      </c>
      <c r="J140" s="2" t="b">
        <v>1</v>
      </c>
      <c r="K140" s="2">
        <v>8</v>
      </c>
      <c r="L140" s="2">
        <v>1.70000000000003E-3</v>
      </c>
      <c r="M140" s="2">
        <v>-3.3999999999998502E-3</v>
      </c>
      <c r="N140" s="2">
        <v>0.375</v>
      </c>
      <c r="O140" s="2">
        <v>0.75</v>
      </c>
      <c r="P140" s="2">
        <v>2.12500000000004E-4</v>
      </c>
      <c r="Q140" s="3">
        <v>5.48387096774205E-5</v>
      </c>
      <c r="R140" s="2">
        <v>0.25806451612903197</v>
      </c>
      <c r="S140" s="2">
        <v>0.5</v>
      </c>
      <c r="T140" s="2">
        <v>20</v>
      </c>
      <c r="U140" s="2">
        <v>1</v>
      </c>
      <c r="V140" s="2">
        <v>6</v>
      </c>
      <c r="W140" s="2">
        <v>1</v>
      </c>
    </row>
    <row r="141" spans="1:23" x14ac:dyDescent="0.25">
      <c r="A141" s="2">
        <f>(Table9[[#This Row],[profit]] * 1.5 * 1000) - (Table9[[#This Row],[positions]] * 0.08)</f>
        <v>1.1800000000001647</v>
      </c>
      <c r="B141" s="2" t="s">
        <v>35</v>
      </c>
      <c r="C141" s="2">
        <v>744</v>
      </c>
      <c r="D141" s="2" t="s">
        <v>24</v>
      </c>
      <c r="E141" s="2">
        <v>50</v>
      </c>
      <c r="F141" s="2">
        <v>14</v>
      </c>
      <c r="G141" s="2">
        <v>0.48</v>
      </c>
      <c r="H141" s="2">
        <v>7.0000000000000007E-2</v>
      </c>
      <c r="I141" s="2">
        <v>0.28000000000000003</v>
      </c>
      <c r="J141" s="2" t="b">
        <v>0</v>
      </c>
      <c r="K141" s="2">
        <v>4</v>
      </c>
      <c r="L141" s="2">
        <v>1.00000000000011E-3</v>
      </c>
      <c r="M141" s="2">
        <v>0</v>
      </c>
      <c r="N141" s="2">
        <v>1</v>
      </c>
      <c r="O141" s="2">
        <v>0.5</v>
      </c>
      <c r="P141" s="2">
        <v>2.5000000000002798E-4</v>
      </c>
      <c r="Q141" s="3">
        <v>3.2258064516132598E-5</v>
      </c>
      <c r="R141" s="2">
        <v>0.12903225806451599</v>
      </c>
      <c r="S141" s="2">
        <v>1</v>
      </c>
      <c r="T141" s="2">
        <v>27</v>
      </c>
      <c r="U141" s="2">
        <v>0</v>
      </c>
      <c r="V141" s="2">
        <v>2</v>
      </c>
      <c r="W141" s="2">
        <v>2</v>
      </c>
    </row>
    <row r="142" spans="1:23" x14ac:dyDescent="0.25">
      <c r="A142" s="2">
        <f>(Table9[[#This Row],[profit]] * 1.5 * 1000) - (Table9[[#This Row],[positions]] * 0.08)</f>
        <v>1.9499999999989799</v>
      </c>
      <c r="B142" s="2" t="s">
        <v>35</v>
      </c>
      <c r="C142" s="2">
        <v>744</v>
      </c>
      <c r="D142" s="2" t="s">
        <v>24</v>
      </c>
      <c r="E142" s="2">
        <v>120</v>
      </c>
      <c r="F142" s="2">
        <v>11</v>
      </c>
      <c r="G142" s="2">
        <v>0.21</v>
      </c>
      <c r="H142" s="2">
        <v>0.34</v>
      </c>
      <c r="I142" s="2">
        <v>0.32</v>
      </c>
      <c r="J142" s="2" t="b">
        <v>1</v>
      </c>
      <c r="K142" s="2">
        <v>15</v>
      </c>
      <c r="L142" s="2">
        <v>2.0999999999993199E-3</v>
      </c>
      <c r="M142" s="2">
        <v>-2.8000000000003599E-3</v>
      </c>
      <c r="N142" s="2">
        <v>0.46666666666666701</v>
      </c>
      <c r="O142" s="2">
        <v>0.46666666666666701</v>
      </c>
      <c r="P142" s="2">
        <v>1.3999999999995499E-4</v>
      </c>
      <c r="Q142" s="3">
        <v>6.7741935483849199E-5</v>
      </c>
      <c r="R142" s="2">
        <v>0.483870967741936</v>
      </c>
      <c r="S142" s="2">
        <v>0.5</v>
      </c>
      <c r="T142" s="2">
        <v>107</v>
      </c>
      <c r="U142" s="2">
        <v>0</v>
      </c>
      <c r="V142" s="2">
        <v>2</v>
      </c>
      <c r="W142" s="2">
        <v>13</v>
      </c>
    </row>
    <row r="143" spans="1:23" x14ac:dyDescent="0.25">
      <c r="A143" s="2">
        <f>(Table9[[#This Row],[profit]] * 1.5 * 1000) - (Table9[[#This Row],[positions]] * 0.08)</f>
        <v>0.96000000000020114</v>
      </c>
      <c r="B143" s="2" t="s">
        <v>35</v>
      </c>
      <c r="C143" s="2">
        <v>744</v>
      </c>
      <c r="D143" s="2" t="s">
        <v>24</v>
      </c>
      <c r="E143" s="2">
        <v>60</v>
      </c>
      <c r="F143" s="2">
        <v>27</v>
      </c>
      <c r="G143" s="2">
        <v>0.6</v>
      </c>
      <c r="H143" s="2">
        <v>0.39</v>
      </c>
      <c r="I143" s="2">
        <v>0.37</v>
      </c>
      <c r="J143" s="2" t="b">
        <v>1</v>
      </c>
      <c r="K143" s="2">
        <v>3</v>
      </c>
      <c r="L143" s="2">
        <v>8.0000000000013405E-4</v>
      </c>
      <c r="M143" s="2">
        <v>0</v>
      </c>
      <c r="N143" s="2">
        <v>0</v>
      </c>
      <c r="O143" s="2">
        <v>0.66666666666666696</v>
      </c>
      <c r="P143" s="2">
        <v>2.6666666666671102E-4</v>
      </c>
      <c r="Q143" s="3">
        <v>2.5806451612907501E-5</v>
      </c>
      <c r="R143" s="2">
        <v>9.6774193548387094E-2</v>
      </c>
      <c r="S143" s="2">
        <v>1</v>
      </c>
      <c r="T143" s="2">
        <v>61</v>
      </c>
      <c r="U143" s="2">
        <v>0</v>
      </c>
      <c r="V143" s="2">
        <v>0</v>
      </c>
      <c r="W143" s="2">
        <v>3</v>
      </c>
    </row>
    <row r="144" spans="1:23" x14ac:dyDescent="0.25">
      <c r="A144" s="2">
        <f>(Table9[[#This Row],[profit]] * 1.5 * 1000) - (Table9[[#This Row],[positions]] * 0.08)</f>
        <v>0.95999999999986807</v>
      </c>
      <c r="B144" s="2" t="s">
        <v>35</v>
      </c>
      <c r="C144" s="2">
        <v>744</v>
      </c>
      <c r="D144" s="2" t="s">
        <v>24</v>
      </c>
      <c r="E144" s="2">
        <v>140</v>
      </c>
      <c r="F144" s="2">
        <v>15</v>
      </c>
      <c r="G144" s="2">
        <v>0.56999999999999995</v>
      </c>
      <c r="H144" s="2">
        <v>0.4</v>
      </c>
      <c r="I144" s="2">
        <v>0.17</v>
      </c>
      <c r="J144" s="2" t="b">
        <v>1</v>
      </c>
      <c r="K144" s="2">
        <v>3</v>
      </c>
      <c r="L144" s="2">
        <v>7.99999999999912E-4</v>
      </c>
      <c r="M144" s="2">
        <v>0</v>
      </c>
      <c r="N144" s="2">
        <v>0</v>
      </c>
      <c r="O144" s="2">
        <v>0.33333333333333298</v>
      </c>
      <c r="P144" s="2">
        <v>2.6666666666663703E-4</v>
      </c>
      <c r="Q144" s="3">
        <v>2.58064516129004E-5</v>
      </c>
      <c r="R144" s="2">
        <v>9.6774193548387094E-2</v>
      </c>
      <c r="S144" s="2">
        <v>1</v>
      </c>
      <c r="T144" s="2">
        <v>54</v>
      </c>
      <c r="U144" s="2">
        <v>2</v>
      </c>
      <c r="V144" s="2">
        <v>1</v>
      </c>
      <c r="W144" s="2">
        <v>0</v>
      </c>
    </row>
    <row r="145" spans="1:23" x14ac:dyDescent="0.25">
      <c r="A145" s="2">
        <f>(Table9[[#This Row],[profit]] * 1.5 * 1000) - (Table9[[#This Row],[positions]] * 0.08)</f>
        <v>2.1400000000012298</v>
      </c>
      <c r="B145" s="2" t="s">
        <v>35</v>
      </c>
      <c r="C145" s="2">
        <v>744</v>
      </c>
      <c r="D145" s="2" t="s">
        <v>24</v>
      </c>
      <c r="E145" s="2">
        <v>40</v>
      </c>
      <c r="F145" s="2">
        <v>22</v>
      </c>
      <c r="G145" s="2">
        <v>0.22</v>
      </c>
      <c r="H145" s="2">
        <v>7.0000000000000007E-2</v>
      </c>
      <c r="I145" s="2">
        <v>0.27</v>
      </c>
      <c r="J145" s="2" t="b">
        <v>1</v>
      </c>
      <c r="K145" s="2">
        <v>22</v>
      </c>
      <c r="L145" s="2">
        <v>2.60000000000082E-3</v>
      </c>
      <c r="M145" s="2">
        <v>-4.0999999999991E-3</v>
      </c>
      <c r="N145" s="2">
        <v>0.45454545454545497</v>
      </c>
      <c r="O145" s="2">
        <v>0.5</v>
      </c>
      <c r="P145" s="2">
        <v>1.1818181818185601E-4</v>
      </c>
      <c r="Q145" s="3">
        <v>8.3870967741962095E-5</v>
      </c>
      <c r="R145" s="2">
        <v>0.70967741935483897</v>
      </c>
      <c r="S145" s="2">
        <v>0.57142857142857095</v>
      </c>
      <c r="T145" s="2">
        <v>31</v>
      </c>
      <c r="U145" s="2">
        <v>2</v>
      </c>
      <c r="V145" s="2">
        <v>10</v>
      </c>
      <c r="W145" s="2">
        <v>10</v>
      </c>
    </row>
    <row r="146" spans="1:23" x14ac:dyDescent="0.25">
      <c r="A146" s="2">
        <f>(Table9[[#This Row],[profit]] * 1.5 * 1000) - (Table9[[#This Row],[positions]] * 0.08)</f>
        <v>0.66999999999991766</v>
      </c>
      <c r="B146" s="2" t="s">
        <v>35</v>
      </c>
      <c r="C146" s="2">
        <v>744</v>
      </c>
      <c r="D146" s="2" t="s">
        <v>24</v>
      </c>
      <c r="E146" s="2">
        <v>30</v>
      </c>
      <c r="F146" s="2">
        <v>11</v>
      </c>
      <c r="G146" s="2">
        <v>0.68</v>
      </c>
      <c r="H146" s="2">
        <v>0.08</v>
      </c>
      <c r="I146" s="2">
        <v>0.25</v>
      </c>
      <c r="J146" s="2" t="b">
        <v>0</v>
      </c>
      <c r="K146" s="2">
        <v>1</v>
      </c>
      <c r="L146" s="2">
        <v>4.9999999999994504E-4</v>
      </c>
      <c r="M146" s="2">
        <v>0</v>
      </c>
      <c r="N146" s="2">
        <v>1</v>
      </c>
      <c r="O146" s="2">
        <v>1</v>
      </c>
      <c r="P146" s="2">
        <v>4.9999999999994504E-4</v>
      </c>
      <c r="Q146" s="3">
        <v>1.6129032258062701E-5</v>
      </c>
      <c r="R146" s="2">
        <v>3.2258064516128997E-2</v>
      </c>
      <c r="S146" s="2" t="s">
        <v>25</v>
      </c>
      <c r="T146" s="2">
        <v>31</v>
      </c>
      <c r="U146" s="2">
        <v>0</v>
      </c>
      <c r="V146" s="2">
        <v>0</v>
      </c>
      <c r="W146" s="2">
        <v>1</v>
      </c>
    </row>
    <row r="147" spans="1:23" x14ac:dyDescent="0.25">
      <c r="A147" s="2">
        <f>(Table9[[#This Row],[profit]] * 1.5 * 1000) - (Table9[[#This Row],[positions]] * 0.08)</f>
        <v>2.699999999999775</v>
      </c>
      <c r="B147" s="2" t="s">
        <v>35</v>
      </c>
      <c r="C147" s="2">
        <v>744</v>
      </c>
      <c r="D147" s="2" t="s">
        <v>24</v>
      </c>
      <c r="E147" s="2">
        <v>130</v>
      </c>
      <c r="F147" s="2">
        <v>5</v>
      </c>
      <c r="G147" s="2">
        <v>0.14000000000000001</v>
      </c>
      <c r="H147" s="2">
        <v>0.18</v>
      </c>
      <c r="I147" s="2">
        <v>0.05</v>
      </c>
      <c r="J147" s="2" t="b">
        <v>1</v>
      </c>
      <c r="K147" s="2">
        <v>30</v>
      </c>
      <c r="L147" s="2">
        <v>3.3999999999998502E-3</v>
      </c>
      <c r="M147" s="2">
        <v>-4.8999999999999001E-3</v>
      </c>
      <c r="N147" s="2">
        <v>0.33333333333333298</v>
      </c>
      <c r="O147" s="2">
        <v>0.3</v>
      </c>
      <c r="P147" s="2">
        <v>1.13333333333328E-4</v>
      </c>
      <c r="Q147" s="2">
        <v>1.0967741935483399E-4</v>
      </c>
      <c r="R147" s="2">
        <v>0.967741935483871</v>
      </c>
      <c r="S147" s="2">
        <v>0.375</v>
      </c>
      <c r="T147" s="2">
        <v>30</v>
      </c>
      <c r="U147" s="2">
        <v>21</v>
      </c>
      <c r="V147" s="2">
        <v>7</v>
      </c>
      <c r="W147" s="2">
        <v>2</v>
      </c>
    </row>
    <row r="148" spans="1:23" x14ac:dyDescent="0.25">
      <c r="A148" s="2">
        <f>(Table9[[#This Row],[profit]] * 1.5 * 1000) - (Table9[[#This Row],[positions]] * 0.08)</f>
        <v>0.80999999999955152</v>
      </c>
      <c r="B148" s="2" t="s">
        <v>35</v>
      </c>
      <c r="C148" s="2">
        <v>744</v>
      </c>
      <c r="D148" s="2" t="s">
        <v>24</v>
      </c>
      <c r="E148" s="2">
        <v>30</v>
      </c>
      <c r="F148" s="2">
        <v>28</v>
      </c>
      <c r="G148" s="2">
        <v>0.67</v>
      </c>
      <c r="H148" s="2">
        <v>0.36</v>
      </c>
      <c r="I148" s="2">
        <v>0.39</v>
      </c>
      <c r="J148" s="2" t="b">
        <v>0</v>
      </c>
      <c r="K148" s="2">
        <v>3</v>
      </c>
      <c r="L148" s="2">
        <v>6.9999999999970097E-4</v>
      </c>
      <c r="M148" s="2">
        <v>-2.1999999999999802E-3</v>
      </c>
      <c r="N148" s="2">
        <v>1</v>
      </c>
      <c r="O148" s="2">
        <v>0.66666666666666696</v>
      </c>
      <c r="P148" s="2">
        <v>2.3333333333323399E-4</v>
      </c>
      <c r="Q148" s="3">
        <v>2.2580645161280699E-5</v>
      </c>
      <c r="R148" s="2">
        <v>9.6774193548387094E-2</v>
      </c>
      <c r="S148" s="2">
        <v>0</v>
      </c>
      <c r="T148" s="2">
        <v>31</v>
      </c>
      <c r="U148" s="2">
        <v>0</v>
      </c>
      <c r="V148" s="2">
        <v>0</v>
      </c>
      <c r="W148" s="2">
        <v>3</v>
      </c>
    </row>
    <row r="149" spans="1:23" x14ac:dyDescent="0.25">
      <c r="A149" s="2">
        <f>(Table9[[#This Row],[profit]] * 1.5 * 1000) - (Table9[[#This Row],[positions]] * 0.08)</f>
        <v>1.5000000000000295</v>
      </c>
      <c r="B149" s="2" t="s">
        <v>35</v>
      </c>
      <c r="C149" s="2">
        <v>744</v>
      </c>
      <c r="D149" s="2" t="s">
        <v>24</v>
      </c>
      <c r="E149" s="2">
        <v>180</v>
      </c>
      <c r="F149" s="2">
        <v>7</v>
      </c>
      <c r="G149" s="2">
        <v>0.2</v>
      </c>
      <c r="H149" s="2">
        <v>0.28999999999999998</v>
      </c>
      <c r="I149" s="2">
        <v>0.39</v>
      </c>
      <c r="J149" s="2" t="b">
        <v>1</v>
      </c>
      <c r="K149" s="2">
        <v>15</v>
      </c>
      <c r="L149" s="2">
        <v>1.8000000000000199E-3</v>
      </c>
      <c r="M149" s="2">
        <v>-8.4999999999999503E-3</v>
      </c>
      <c r="N149" s="2">
        <v>0.46666666666666701</v>
      </c>
      <c r="O149" s="2">
        <v>0.4</v>
      </c>
      <c r="P149" s="2">
        <v>1.20000000000002E-4</v>
      </c>
      <c r="Q149" s="3">
        <v>5.8064516129032998E-5</v>
      </c>
      <c r="R149" s="2">
        <v>0.483870967741936</v>
      </c>
      <c r="S149" s="2">
        <v>0.5</v>
      </c>
      <c r="T149" s="2">
        <v>152</v>
      </c>
      <c r="U149" s="2">
        <v>1</v>
      </c>
      <c r="V149" s="2">
        <v>3</v>
      </c>
      <c r="W149" s="2">
        <v>11</v>
      </c>
    </row>
    <row r="150" spans="1:23" x14ac:dyDescent="0.25">
      <c r="A150" s="2">
        <f>(Table9[[#This Row],[profit]] * 1.5 * 1000) - (Table9[[#This Row],[positions]] * 0.08)</f>
        <v>0.58999999999991759</v>
      </c>
      <c r="B150" s="2" t="s">
        <v>35</v>
      </c>
      <c r="C150" s="2">
        <v>744</v>
      </c>
      <c r="D150" s="2" t="s">
        <v>24</v>
      </c>
      <c r="E150" s="2">
        <v>190</v>
      </c>
      <c r="F150" s="2">
        <v>12</v>
      </c>
      <c r="G150" s="2">
        <v>0.56999999999999995</v>
      </c>
      <c r="H150" s="2">
        <v>0.23</v>
      </c>
      <c r="I150" s="2">
        <v>0.24</v>
      </c>
      <c r="J150" s="2" t="b">
        <v>1</v>
      </c>
      <c r="K150" s="2">
        <v>2</v>
      </c>
      <c r="L150" s="2">
        <v>4.9999999999994504E-4</v>
      </c>
      <c r="M150" s="2">
        <v>0</v>
      </c>
      <c r="N150" s="2">
        <v>0</v>
      </c>
      <c r="O150" s="2">
        <v>0.5</v>
      </c>
      <c r="P150" s="2">
        <v>2.4999999999997198E-4</v>
      </c>
      <c r="Q150" s="3">
        <v>1.6129032258062701E-5</v>
      </c>
      <c r="R150" s="2">
        <v>6.4516129032258104E-2</v>
      </c>
      <c r="S150" s="2">
        <v>1</v>
      </c>
      <c r="T150" s="2">
        <v>85</v>
      </c>
      <c r="U150" s="2">
        <v>1</v>
      </c>
      <c r="V150" s="2">
        <v>1</v>
      </c>
      <c r="W150" s="2">
        <v>0</v>
      </c>
    </row>
    <row r="151" spans="1:23" x14ac:dyDescent="0.25">
      <c r="A151" s="2">
        <f>(Table9[[#This Row],[profit]] * 1.5 * 1000) - (Table9[[#This Row],[positions]] * 0.08)</f>
        <v>0.36999999999995054</v>
      </c>
      <c r="B151" s="2" t="s">
        <v>35</v>
      </c>
      <c r="C151" s="2">
        <v>744</v>
      </c>
      <c r="D151" s="2" t="s">
        <v>24</v>
      </c>
      <c r="E151" s="2">
        <v>20</v>
      </c>
      <c r="F151" s="2">
        <v>5</v>
      </c>
      <c r="G151" s="2">
        <v>0.51</v>
      </c>
      <c r="H151" s="2">
        <v>0.28000000000000003</v>
      </c>
      <c r="I151" s="2">
        <v>0.4</v>
      </c>
      <c r="J151" s="2" t="b">
        <v>1</v>
      </c>
      <c r="K151" s="2">
        <v>1</v>
      </c>
      <c r="L151" s="2">
        <v>2.9999999999996701E-4</v>
      </c>
      <c r="M151" s="2">
        <v>0</v>
      </c>
      <c r="N151" s="2">
        <v>0</v>
      </c>
      <c r="O151" s="2">
        <v>1</v>
      </c>
      <c r="P151" s="2">
        <v>2.9999999999996701E-4</v>
      </c>
      <c r="Q151" s="3">
        <v>9.6774193548376398E-6</v>
      </c>
      <c r="R151" s="2">
        <v>3.2258064516128997E-2</v>
      </c>
      <c r="S151" s="2" t="s">
        <v>25</v>
      </c>
      <c r="T151" s="2">
        <v>21</v>
      </c>
      <c r="U151" s="2">
        <v>0</v>
      </c>
      <c r="V151" s="2">
        <v>0</v>
      </c>
      <c r="W151" s="2">
        <v>1</v>
      </c>
    </row>
    <row r="152" spans="1:23" x14ac:dyDescent="0.25">
      <c r="A152" s="2">
        <f>(Table9[[#This Row],[profit]] * 1.5 * 1000) - (Table9[[#This Row],[positions]] * 0.08)</f>
        <v>0.50999999999991763</v>
      </c>
      <c r="B152" s="2" t="s">
        <v>35</v>
      </c>
      <c r="C152" s="2">
        <v>744</v>
      </c>
      <c r="D152" s="2" t="s">
        <v>24</v>
      </c>
      <c r="E152" s="2">
        <v>90</v>
      </c>
      <c r="F152" s="2">
        <v>26</v>
      </c>
      <c r="G152" s="2">
        <v>0.61</v>
      </c>
      <c r="H152" s="2">
        <v>0.09</v>
      </c>
      <c r="I152" s="2">
        <v>0.2</v>
      </c>
      <c r="J152" s="2" t="b">
        <v>1</v>
      </c>
      <c r="K152" s="2">
        <v>3</v>
      </c>
      <c r="L152" s="2">
        <v>4.9999999999994504E-4</v>
      </c>
      <c r="M152" s="2">
        <v>0</v>
      </c>
      <c r="N152" s="2">
        <v>0</v>
      </c>
      <c r="O152" s="2">
        <v>0.66666666666666696</v>
      </c>
      <c r="P152" s="2">
        <v>1.6666666666664801E-4</v>
      </c>
      <c r="Q152" s="3">
        <v>1.6129032258062701E-5</v>
      </c>
      <c r="R152" s="2">
        <v>9.6774193548387094E-2</v>
      </c>
      <c r="S152" s="2">
        <v>1</v>
      </c>
      <c r="T152" s="2">
        <v>54</v>
      </c>
      <c r="U152" s="2">
        <v>1</v>
      </c>
      <c r="V152" s="2">
        <v>2</v>
      </c>
      <c r="W152" s="2">
        <v>0</v>
      </c>
    </row>
    <row r="153" spans="1:23" x14ac:dyDescent="0.25">
      <c r="A153" s="2">
        <f>(Table9[[#This Row],[profit]] * 1.5 * 1000) - (Table9[[#This Row],[positions]] * 0.08)</f>
        <v>0.29000000000028348</v>
      </c>
      <c r="B153" s="2" t="s">
        <v>35</v>
      </c>
      <c r="C153" s="2">
        <v>744</v>
      </c>
      <c r="D153" s="2" t="s">
        <v>24</v>
      </c>
      <c r="E153" s="2">
        <v>80</v>
      </c>
      <c r="F153" s="2">
        <v>14</v>
      </c>
      <c r="G153" s="2">
        <v>0.63</v>
      </c>
      <c r="H153" s="2">
        <v>0.26</v>
      </c>
      <c r="I153" s="2">
        <v>0.27</v>
      </c>
      <c r="J153" s="2" t="b">
        <v>0</v>
      </c>
      <c r="K153" s="2">
        <v>2</v>
      </c>
      <c r="L153" s="2">
        <v>3.00000000000189E-4</v>
      </c>
      <c r="M153" s="2">
        <v>-2.7999999999999102E-3</v>
      </c>
      <c r="N153" s="2">
        <v>1</v>
      </c>
      <c r="O153" s="2">
        <v>0.5</v>
      </c>
      <c r="P153" s="2">
        <v>1.5000000000009499E-4</v>
      </c>
      <c r="Q153" s="3">
        <v>9.6774193548448107E-6</v>
      </c>
      <c r="R153" s="2">
        <v>6.4516129032258104E-2</v>
      </c>
      <c r="S153" s="2">
        <v>1</v>
      </c>
      <c r="T153" s="2">
        <v>81</v>
      </c>
      <c r="U153" s="2">
        <v>0</v>
      </c>
      <c r="V153" s="2">
        <v>0</v>
      </c>
      <c r="W153" s="2">
        <v>2</v>
      </c>
    </row>
    <row r="154" spans="1:23" x14ac:dyDescent="0.25">
      <c r="A154" s="2">
        <f>(Table9[[#This Row],[profit]] * 1.5 * 1000) - (Table9[[#This Row],[positions]] * 0.08)</f>
        <v>0</v>
      </c>
      <c r="B154" s="2" t="s">
        <v>35</v>
      </c>
      <c r="C154" s="2">
        <v>744</v>
      </c>
      <c r="D154" s="2" t="s">
        <v>24</v>
      </c>
      <c r="E154" s="2">
        <v>50</v>
      </c>
      <c r="F154" s="2">
        <v>7</v>
      </c>
      <c r="G154" s="2">
        <v>0.7</v>
      </c>
      <c r="H154" s="2">
        <v>0.41</v>
      </c>
      <c r="I154" s="2">
        <v>0.28000000000000003</v>
      </c>
      <c r="J154" s="2" t="b">
        <v>1</v>
      </c>
      <c r="K154" s="2">
        <v>0</v>
      </c>
      <c r="L154" s="2">
        <v>0</v>
      </c>
      <c r="M154" s="2">
        <v>0</v>
      </c>
      <c r="N154" s="2" t="s">
        <v>25</v>
      </c>
      <c r="O154" s="2" t="s">
        <v>25</v>
      </c>
      <c r="P154" s="2" t="s">
        <v>25</v>
      </c>
      <c r="Q154" s="2">
        <v>0</v>
      </c>
      <c r="R154" s="2">
        <v>0</v>
      </c>
      <c r="S154" s="2" t="s">
        <v>25</v>
      </c>
      <c r="T154" s="2">
        <v>0</v>
      </c>
      <c r="U154" s="2">
        <v>0</v>
      </c>
      <c r="V154" s="2">
        <v>0</v>
      </c>
      <c r="W154" s="2"/>
    </row>
    <row r="155" spans="1:23" x14ac:dyDescent="0.25">
      <c r="A155" s="2">
        <f>(Table9[[#This Row],[profit]] * 1.5 * 1000) - (Table9[[#This Row],[positions]] * 0.08)</f>
        <v>0</v>
      </c>
      <c r="B155" s="2" t="s">
        <v>35</v>
      </c>
      <c r="C155" s="2">
        <v>744</v>
      </c>
      <c r="D155" s="2" t="s">
        <v>24</v>
      </c>
      <c r="E155" s="2">
        <v>170</v>
      </c>
      <c r="F155" s="2">
        <v>1</v>
      </c>
      <c r="G155" s="2">
        <v>0.7</v>
      </c>
      <c r="H155" s="2">
        <v>0.05</v>
      </c>
      <c r="I155" s="2">
        <v>0.11</v>
      </c>
      <c r="J155" s="2" t="b">
        <v>0</v>
      </c>
      <c r="K155" s="2">
        <v>0</v>
      </c>
      <c r="L155" s="2">
        <v>0</v>
      </c>
      <c r="M155" s="2">
        <v>0</v>
      </c>
      <c r="N155" s="2" t="s">
        <v>25</v>
      </c>
      <c r="O155" s="2" t="s">
        <v>25</v>
      </c>
      <c r="P155" s="2" t="s">
        <v>25</v>
      </c>
      <c r="Q155" s="2">
        <v>0</v>
      </c>
      <c r="R155" s="2">
        <v>0</v>
      </c>
      <c r="S155" s="2" t="s">
        <v>25</v>
      </c>
      <c r="T155" s="2">
        <v>0</v>
      </c>
      <c r="U155" s="2">
        <v>0</v>
      </c>
      <c r="V155" s="2">
        <v>0</v>
      </c>
      <c r="W155" s="2"/>
    </row>
    <row r="156" spans="1:23" x14ac:dyDescent="0.25">
      <c r="A156" s="2">
        <f>(Table9[[#This Row],[profit]] * 1.5 * 1000) - (Table9[[#This Row],[positions]] * 0.08)</f>
        <v>0</v>
      </c>
      <c r="B156" s="2" t="s">
        <v>35</v>
      </c>
      <c r="C156" s="2">
        <v>744</v>
      </c>
      <c r="D156" s="2" t="s">
        <v>24</v>
      </c>
      <c r="E156" s="2">
        <v>100</v>
      </c>
      <c r="F156" s="2">
        <v>6</v>
      </c>
      <c r="G156" s="2">
        <v>0.68</v>
      </c>
      <c r="H156" s="2">
        <v>0.09</v>
      </c>
      <c r="I156" s="2">
        <v>0.16</v>
      </c>
      <c r="J156" s="2" t="b">
        <v>1</v>
      </c>
      <c r="K156" s="2">
        <v>0</v>
      </c>
      <c r="L156" s="2">
        <v>0</v>
      </c>
      <c r="M156" s="2">
        <v>0</v>
      </c>
      <c r="N156" s="2" t="s">
        <v>25</v>
      </c>
      <c r="O156" s="2" t="s">
        <v>25</v>
      </c>
      <c r="P156" s="2" t="s">
        <v>25</v>
      </c>
      <c r="Q156" s="2">
        <v>0</v>
      </c>
      <c r="R156" s="2">
        <v>0</v>
      </c>
      <c r="S156" s="2" t="s">
        <v>25</v>
      </c>
      <c r="T156" s="2">
        <v>0</v>
      </c>
      <c r="U156" s="2">
        <v>0</v>
      </c>
      <c r="V156" s="2">
        <v>0</v>
      </c>
      <c r="W156" s="2"/>
    </row>
    <row r="157" spans="1:23" x14ac:dyDescent="0.25">
      <c r="A157" s="2">
        <f>(Table9[[#This Row],[profit]] * 1.5 * 1000) - (Table9[[#This Row],[positions]] * 0.08)</f>
        <v>0</v>
      </c>
      <c r="B157" s="2" t="s">
        <v>35</v>
      </c>
      <c r="C157" s="2">
        <v>744</v>
      </c>
      <c r="D157" s="2" t="s">
        <v>24</v>
      </c>
      <c r="E157" s="2">
        <v>110</v>
      </c>
      <c r="F157" s="2">
        <v>1</v>
      </c>
      <c r="G157" s="2">
        <v>0.54</v>
      </c>
      <c r="H157" s="2">
        <v>0.19</v>
      </c>
      <c r="I157" s="2">
        <v>0.23</v>
      </c>
      <c r="J157" s="2" t="b">
        <v>0</v>
      </c>
      <c r="K157" s="2">
        <v>0</v>
      </c>
      <c r="L157" s="2">
        <v>0</v>
      </c>
      <c r="M157" s="2">
        <v>999999999</v>
      </c>
      <c r="N157" s="2" t="s">
        <v>25</v>
      </c>
      <c r="O157" s="2" t="s">
        <v>25</v>
      </c>
      <c r="P157" s="2" t="s">
        <v>25</v>
      </c>
      <c r="Q157" s="2">
        <v>0</v>
      </c>
      <c r="R157" s="2">
        <v>0</v>
      </c>
      <c r="S157" s="2" t="s">
        <v>25</v>
      </c>
      <c r="T157" s="2">
        <v>0</v>
      </c>
      <c r="U157" s="2">
        <v>0</v>
      </c>
      <c r="V157" s="2">
        <v>0</v>
      </c>
      <c r="W157" s="2"/>
    </row>
    <row r="158" spans="1:23" x14ac:dyDescent="0.25">
      <c r="A158" s="2">
        <f>(Table9[[#This Row],[profit]] * 1.5 * 1000) - (Table9[[#This Row],[positions]] * 0.08)</f>
        <v>0</v>
      </c>
      <c r="B158" s="2" t="s">
        <v>35</v>
      </c>
      <c r="C158" s="2">
        <v>744</v>
      </c>
      <c r="D158" s="2" t="s">
        <v>24</v>
      </c>
      <c r="E158" s="2">
        <v>30</v>
      </c>
      <c r="F158" s="2">
        <v>11</v>
      </c>
      <c r="G158" s="2">
        <v>0.71</v>
      </c>
      <c r="H158" s="2">
        <v>0.26</v>
      </c>
      <c r="I158" s="2">
        <v>0.19</v>
      </c>
      <c r="J158" s="2" t="b">
        <v>0</v>
      </c>
      <c r="K158" s="2">
        <v>0</v>
      </c>
      <c r="L158" s="2">
        <v>0</v>
      </c>
      <c r="M158" s="2">
        <v>999999999</v>
      </c>
      <c r="N158" s="2" t="s">
        <v>25</v>
      </c>
      <c r="O158" s="2" t="s">
        <v>25</v>
      </c>
      <c r="P158" s="2" t="s">
        <v>25</v>
      </c>
      <c r="Q158" s="2">
        <v>0</v>
      </c>
      <c r="R158" s="2">
        <v>0</v>
      </c>
      <c r="S158" s="2" t="s">
        <v>25</v>
      </c>
      <c r="T158" s="2">
        <v>0</v>
      </c>
      <c r="U158" s="2">
        <v>0</v>
      </c>
      <c r="V158" s="2">
        <v>0</v>
      </c>
      <c r="W158" s="2"/>
    </row>
    <row r="159" spans="1:23" x14ac:dyDescent="0.25">
      <c r="A159" s="2">
        <f>(Table9[[#This Row],[profit]] * 1.5 * 1000) - (Table9[[#This Row],[positions]] * 0.08)</f>
        <v>0</v>
      </c>
      <c r="B159" s="2" t="s">
        <v>35</v>
      </c>
      <c r="C159" s="2">
        <v>744</v>
      </c>
      <c r="D159" s="2" t="s">
        <v>24</v>
      </c>
      <c r="E159" s="2">
        <v>10</v>
      </c>
      <c r="F159" s="2">
        <v>11</v>
      </c>
      <c r="G159" s="2">
        <v>0.69</v>
      </c>
      <c r="H159" s="2">
        <v>0.34</v>
      </c>
      <c r="I159" s="2">
        <v>0.38</v>
      </c>
      <c r="J159" s="2" t="b">
        <v>0</v>
      </c>
      <c r="K159" s="2">
        <v>0</v>
      </c>
      <c r="L159" s="2">
        <v>0</v>
      </c>
      <c r="M159" s="2">
        <v>999999999</v>
      </c>
      <c r="N159" s="2" t="s">
        <v>25</v>
      </c>
      <c r="O159" s="2" t="s">
        <v>25</v>
      </c>
      <c r="P159" s="2" t="s">
        <v>25</v>
      </c>
      <c r="Q159" s="2">
        <v>0</v>
      </c>
      <c r="R159" s="2">
        <v>0</v>
      </c>
      <c r="S159" s="2" t="s">
        <v>25</v>
      </c>
      <c r="T159" s="2">
        <v>0</v>
      </c>
      <c r="U159" s="2">
        <v>0</v>
      </c>
      <c r="V159" s="2">
        <v>0</v>
      </c>
      <c r="W159" s="2"/>
    </row>
    <row r="160" spans="1:23" x14ac:dyDescent="0.25">
      <c r="A160" s="2">
        <f>(Table9[[#This Row],[profit]] * 1.5 * 1000) - (Table9[[#This Row],[positions]] * 0.08)</f>
        <v>0</v>
      </c>
      <c r="B160" s="2" t="s">
        <v>35</v>
      </c>
      <c r="C160" s="2">
        <v>744</v>
      </c>
      <c r="D160" s="2" t="s">
        <v>24</v>
      </c>
      <c r="E160" s="2">
        <v>190</v>
      </c>
      <c r="F160" s="2">
        <v>1</v>
      </c>
      <c r="G160" s="2">
        <v>0.61</v>
      </c>
      <c r="H160" s="2">
        <v>0.33</v>
      </c>
      <c r="I160" s="2">
        <v>0.11</v>
      </c>
      <c r="J160" s="2" t="b">
        <v>1</v>
      </c>
      <c r="K160" s="2">
        <v>0</v>
      </c>
      <c r="L160" s="2">
        <v>0</v>
      </c>
      <c r="M160" s="2">
        <v>0</v>
      </c>
      <c r="N160" s="2" t="s">
        <v>25</v>
      </c>
      <c r="O160" s="2" t="s">
        <v>25</v>
      </c>
      <c r="P160" s="2" t="s">
        <v>25</v>
      </c>
      <c r="Q160" s="2">
        <v>0</v>
      </c>
      <c r="R160" s="2">
        <v>0</v>
      </c>
      <c r="S160" s="2" t="s">
        <v>25</v>
      </c>
      <c r="T160" s="2">
        <v>0</v>
      </c>
      <c r="U160" s="2">
        <v>0</v>
      </c>
      <c r="V160" s="2">
        <v>0</v>
      </c>
      <c r="W160" s="2"/>
    </row>
    <row r="161" spans="1:23" x14ac:dyDescent="0.25">
      <c r="A161" s="2">
        <f>(Table9[[#This Row],[profit]] * 1.5 * 1000) - (Table9[[#This Row],[positions]] * 0.08)</f>
        <v>0</v>
      </c>
      <c r="B161" s="2" t="s">
        <v>35</v>
      </c>
      <c r="C161" s="2">
        <v>744</v>
      </c>
      <c r="D161" s="2" t="s">
        <v>24</v>
      </c>
      <c r="E161" s="2">
        <v>40</v>
      </c>
      <c r="F161" s="2">
        <v>7</v>
      </c>
      <c r="G161" s="2">
        <v>0.7</v>
      </c>
      <c r="H161" s="2">
        <v>0.35</v>
      </c>
      <c r="I161" s="2">
        <v>0.05</v>
      </c>
      <c r="J161" s="2" t="b">
        <v>0</v>
      </c>
      <c r="K161" s="2">
        <v>0</v>
      </c>
      <c r="L161" s="2">
        <v>0</v>
      </c>
      <c r="M161" s="2">
        <v>0</v>
      </c>
      <c r="N161" s="2" t="s">
        <v>25</v>
      </c>
      <c r="O161" s="2" t="s">
        <v>25</v>
      </c>
      <c r="P161" s="2" t="s">
        <v>25</v>
      </c>
      <c r="Q161" s="2">
        <v>0</v>
      </c>
      <c r="R161" s="2">
        <v>0</v>
      </c>
      <c r="S161" s="2" t="s">
        <v>25</v>
      </c>
      <c r="T161" s="2">
        <v>0</v>
      </c>
      <c r="U161" s="2">
        <v>0</v>
      </c>
      <c r="V161" s="2">
        <v>0</v>
      </c>
      <c r="W161" s="2"/>
    </row>
    <row r="162" spans="1:23" x14ac:dyDescent="0.25">
      <c r="A162" s="2">
        <f>(Table9[[#This Row],[profit]] * 1.5 * 1000) - (Table9[[#This Row],[positions]] * 0.08)</f>
        <v>0</v>
      </c>
      <c r="B162" s="2" t="s">
        <v>35</v>
      </c>
      <c r="C162" s="2">
        <v>744</v>
      </c>
      <c r="D162" s="2" t="s">
        <v>24</v>
      </c>
      <c r="E162" s="2">
        <v>60</v>
      </c>
      <c r="F162" s="2">
        <v>4</v>
      </c>
      <c r="G162" s="2">
        <v>0.69</v>
      </c>
      <c r="H162" s="2">
        <v>0.32</v>
      </c>
      <c r="I162" s="2">
        <v>0.03</v>
      </c>
      <c r="J162" s="2" t="b">
        <v>1</v>
      </c>
      <c r="K162" s="2">
        <v>0</v>
      </c>
      <c r="L162" s="2">
        <v>0</v>
      </c>
      <c r="M162" s="2">
        <v>0</v>
      </c>
      <c r="N162" s="2" t="s">
        <v>25</v>
      </c>
      <c r="O162" s="2" t="s">
        <v>25</v>
      </c>
      <c r="P162" s="2" t="s">
        <v>25</v>
      </c>
      <c r="Q162" s="2">
        <v>0</v>
      </c>
      <c r="R162" s="2">
        <v>0</v>
      </c>
      <c r="S162" s="2" t="s">
        <v>25</v>
      </c>
      <c r="T162" s="2">
        <v>0</v>
      </c>
      <c r="U162" s="2">
        <v>0</v>
      </c>
      <c r="V162" s="2">
        <v>0</v>
      </c>
      <c r="W162" s="2"/>
    </row>
    <row r="163" spans="1:23" x14ac:dyDescent="0.25">
      <c r="A163" s="2">
        <f>(Table9[[#This Row],[profit]] * 1.5 * 1000) - (Table9[[#This Row],[positions]] * 0.08)</f>
        <v>0</v>
      </c>
      <c r="B163" s="2" t="s">
        <v>35</v>
      </c>
      <c r="C163" s="2">
        <v>744</v>
      </c>
      <c r="D163" s="2" t="s">
        <v>24</v>
      </c>
      <c r="E163" s="2">
        <v>90</v>
      </c>
      <c r="F163" s="2">
        <v>1</v>
      </c>
      <c r="G163" s="2">
        <v>0.49</v>
      </c>
      <c r="H163" s="2">
        <v>0.37</v>
      </c>
      <c r="I163" s="2">
        <v>0.1</v>
      </c>
      <c r="J163" s="2" t="b">
        <v>1</v>
      </c>
      <c r="K163" s="2">
        <v>0</v>
      </c>
      <c r="L163" s="2">
        <v>0</v>
      </c>
      <c r="M163" s="2">
        <v>0</v>
      </c>
      <c r="N163" s="2" t="s">
        <v>25</v>
      </c>
      <c r="O163" s="2" t="s">
        <v>25</v>
      </c>
      <c r="P163" s="2" t="s">
        <v>25</v>
      </c>
      <c r="Q163" s="2">
        <v>0</v>
      </c>
      <c r="R163" s="2">
        <v>0</v>
      </c>
      <c r="S163" s="2" t="s">
        <v>25</v>
      </c>
      <c r="T163" s="2">
        <v>0</v>
      </c>
      <c r="U163" s="2">
        <v>0</v>
      </c>
      <c r="V163" s="2">
        <v>0</v>
      </c>
      <c r="W163" s="2"/>
    </row>
    <row r="164" spans="1:23" x14ac:dyDescent="0.25">
      <c r="A164" s="2">
        <f>(Table9[[#This Row],[profit]] * 1.5 * 1000) - (Table9[[#This Row],[positions]] * 0.08)</f>
        <v>0</v>
      </c>
      <c r="B164" s="2" t="s">
        <v>35</v>
      </c>
      <c r="C164" s="2">
        <v>744</v>
      </c>
      <c r="D164" s="2" t="s">
        <v>24</v>
      </c>
      <c r="E164" s="2">
        <v>30</v>
      </c>
      <c r="F164" s="2">
        <v>3</v>
      </c>
      <c r="G164" s="2">
        <v>0.71</v>
      </c>
      <c r="H164" s="2">
        <v>0.23</v>
      </c>
      <c r="I164" s="2">
        <v>0.16</v>
      </c>
      <c r="J164" s="2" t="b">
        <v>0</v>
      </c>
      <c r="K164" s="2">
        <v>0</v>
      </c>
      <c r="L164" s="2">
        <v>0</v>
      </c>
      <c r="M164" s="2">
        <v>0</v>
      </c>
      <c r="N164" s="2" t="s">
        <v>25</v>
      </c>
      <c r="O164" s="2" t="s">
        <v>25</v>
      </c>
      <c r="P164" s="2" t="s">
        <v>25</v>
      </c>
      <c r="Q164" s="2">
        <v>0</v>
      </c>
      <c r="R164" s="2">
        <v>0</v>
      </c>
      <c r="S164" s="2" t="s">
        <v>25</v>
      </c>
      <c r="T164" s="2">
        <v>0</v>
      </c>
      <c r="U164" s="2">
        <v>0</v>
      </c>
      <c r="V164" s="2">
        <v>0</v>
      </c>
      <c r="W164" s="2"/>
    </row>
    <row r="165" spans="1:23" x14ac:dyDescent="0.25">
      <c r="A165" s="2">
        <f>(Table9[[#This Row],[profit]] * 1.5 * 1000) - (Table9[[#This Row],[positions]] * 0.08)</f>
        <v>0</v>
      </c>
      <c r="B165" s="2" t="s">
        <v>35</v>
      </c>
      <c r="C165" s="2">
        <v>744</v>
      </c>
      <c r="D165" s="2" t="s">
        <v>24</v>
      </c>
      <c r="E165" s="2">
        <v>140</v>
      </c>
      <c r="F165" s="2">
        <v>9</v>
      </c>
      <c r="G165" s="2">
        <v>0.69</v>
      </c>
      <c r="H165" s="2">
        <v>0.4</v>
      </c>
      <c r="I165" s="2">
        <v>7.0000000000000007E-2</v>
      </c>
      <c r="J165" s="2" t="b">
        <v>1</v>
      </c>
      <c r="K165" s="2">
        <v>0</v>
      </c>
      <c r="L165" s="2">
        <v>0</v>
      </c>
      <c r="M165" s="2">
        <v>0</v>
      </c>
      <c r="N165" s="2" t="s">
        <v>25</v>
      </c>
      <c r="O165" s="2" t="s">
        <v>25</v>
      </c>
      <c r="P165" s="2" t="s">
        <v>25</v>
      </c>
      <c r="Q165" s="2">
        <v>0</v>
      </c>
      <c r="R165" s="2">
        <v>0</v>
      </c>
      <c r="S165" s="2" t="s">
        <v>25</v>
      </c>
      <c r="T165" s="2">
        <v>0</v>
      </c>
      <c r="U165" s="2">
        <v>0</v>
      </c>
      <c r="V165" s="2">
        <v>0</v>
      </c>
      <c r="W165" s="2"/>
    </row>
    <row r="166" spans="1:23" x14ac:dyDescent="0.25">
      <c r="A166" s="18">
        <f>(Table9[[#This Row],[profit]] * 1.5 * 1000) - (Table9[[#This Row],[positions]] * 0.08)</f>
        <v>0.13999999999996701</v>
      </c>
      <c r="B166" s="2" t="s">
        <v>35</v>
      </c>
      <c r="C166" s="2">
        <v>744</v>
      </c>
      <c r="D166" s="2" t="s">
        <v>24</v>
      </c>
      <c r="E166" s="2">
        <v>130</v>
      </c>
      <c r="F166" s="2">
        <v>19</v>
      </c>
      <c r="G166" s="2">
        <v>0.54</v>
      </c>
      <c r="H166" s="2">
        <v>0.27</v>
      </c>
      <c r="I166" s="2">
        <v>0.08</v>
      </c>
      <c r="J166" s="2" t="b">
        <v>0</v>
      </c>
      <c r="K166" s="2">
        <v>2</v>
      </c>
      <c r="L166" s="2">
        <v>1.99999999999978E-4</v>
      </c>
      <c r="M166" s="2">
        <v>-2.7000000000001502E-3</v>
      </c>
      <c r="N166" s="2">
        <v>1</v>
      </c>
      <c r="O166" s="2">
        <v>0.5</v>
      </c>
      <c r="P166" s="3">
        <v>9.9999999999989E-5</v>
      </c>
      <c r="Q166" s="3">
        <v>6.4516129032250898E-6</v>
      </c>
      <c r="R166" s="2">
        <v>6.4516129032258104E-2</v>
      </c>
      <c r="S166" s="2">
        <v>1</v>
      </c>
      <c r="T166" s="2">
        <v>71</v>
      </c>
      <c r="U166" s="2">
        <v>1</v>
      </c>
      <c r="V166" s="2">
        <v>0</v>
      </c>
      <c r="W166" s="2">
        <v>1</v>
      </c>
    </row>
    <row r="167" spans="1:23" x14ac:dyDescent="0.25">
      <c r="A167" s="18">
        <f>(Table9[[#This Row],[profit]] * 1.5 * 1000) - (Table9[[#This Row],[positions]] * 0.08)</f>
        <v>0.13999999999996701</v>
      </c>
      <c r="B167" s="2" t="s">
        <v>35</v>
      </c>
      <c r="C167" s="2">
        <v>744</v>
      </c>
      <c r="D167" s="2" t="s">
        <v>24</v>
      </c>
      <c r="E167" s="2">
        <v>160</v>
      </c>
      <c r="F167" s="2">
        <v>16</v>
      </c>
      <c r="G167" s="2">
        <v>0.54</v>
      </c>
      <c r="H167" s="2">
        <v>0.21</v>
      </c>
      <c r="I167" s="2">
        <v>0.18</v>
      </c>
      <c r="J167" s="2" t="b">
        <v>0</v>
      </c>
      <c r="K167" s="2">
        <v>2</v>
      </c>
      <c r="L167" s="2">
        <v>1.99999999999978E-4</v>
      </c>
      <c r="M167" s="2">
        <v>-3.0000000000001098E-3</v>
      </c>
      <c r="N167" s="2">
        <v>1</v>
      </c>
      <c r="O167" s="2">
        <v>0.5</v>
      </c>
      <c r="P167" s="3">
        <v>9.9999999999989E-5</v>
      </c>
      <c r="Q167" s="3">
        <v>6.4516129032250898E-6</v>
      </c>
      <c r="R167" s="2">
        <v>6.4516129032258104E-2</v>
      </c>
      <c r="S167" s="2">
        <v>1</v>
      </c>
      <c r="T167" s="2">
        <v>71</v>
      </c>
      <c r="U167" s="2">
        <v>1</v>
      </c>
      <c r="V167" s="2">
        <v>1</v>
      </c>
      <c r="W167" s="2">
        <v>0</v>
      </c>
    </row>
    <row r="168" spans="1:23" x14ac:dyDescent="0.25">
      <c r="A168" s="18">
        <f>(Table9[[#This Row],[profit]] * 1.5 * 1000) - (Table9[[#This Row],[positions]] * 0.08)</f>
        <v>0.139999999999634</v>
      </c>
      <c r="B168" s="2" t="s">
        <v>35</v>
      </c>
      <c r="C168" s="2">
        <v>744</v>
      </c>
      <c r="D168" s="2" t="s">
        <v>24</v>
      </c>
      <c r="E168" s="2">
        <v>190</v>
      </c>
      <c r="F168" s="2">
        <v>5</v>
      </c>
      <c r="G168" s="2">
        <v>0.52</v>
      </c>
      <c r="H168" s="2">
        <v>0.17</v>
      </c>
      <c r="I168" s="2">
        <v>0.02</v>
      </c>
      <c r="J168" s="2" t="b">
        <v>1</v>
      </c>
      <c r="K168" s="2">
        <v>2</v>
      </c>
      <c r="L168" s="2">
        <v>1.9999999999975601E-4</v>
      </c>
      <c r="M168" s="2">
        <v>-3.0000000000001098E-3</v>
      </c>
      <c r="N168" s="2">
        <v>0</v>
      </c>
      <c r="O168" s="2">
        <v>0.5</v>
      </c>
      <c r="P168" s="3">
        <v>9.9999999999878005E-5</v>
      </c>
      <c r="Q168" s="3">
        <v>6.4516129032179298E-6</v>
      </c>
      <c r="R168" s="2">
        <v>6.4516129032258104E-2</v>
      </c>
      <c r="S168" s="2" t="s">
        <v>25</v>
      </c>
      <c r="T168" s="2">
        <v>7</v>
      </c>
      <c r="U168" s="2">
        <v>1</v>
      </c>
      <c r="V168" s="2">
        <v>1</v>
      </c>
      <c r="W168" s="2">
        <v>0</v>
      </c>
    </row>
    <row r="169" spans="1:23" x14ac:dyDescent="0.25">
      <c r="A169" s="18">
        <f>(Table9[[#This Row],[profit]] * 1.5 * 1000) - (Table9[[#This Row],[positions]] * 0.08)</f>
        <v>6.0000000000632991E-2</v>
      </c>
      <c r="B169" s="2" t="s">
        <v>35</v>
      </c>
      <c r="C169" s="2">
        <v>744</v>
      </c>
      <c r="D169" s="2" t="s">
        <v>24</v>
      </c>
      <c r="E169" s="2">
        <v>40</v>
      </c>
      <c r="F169" s="2">
        <v>18</v>
      </c>
      <c r="G169" s="2">
        <v>0.57999999999999996</v>
      </c>
      <c r="H169" s="2">
        <v>0.09</v>
      </c>
      <c r="I169" s="2">
        <v>0.08</v>
      </c>
      <c r="J169" s="2" t="b">
        <v>0</v>
      </c>
      <c r="K169" s="2">
        <v>3</v>
      </c>
      <c r="L169" s="2">
        <v>2.0000000000042201E-4</v>
      </c>
      <c r="M169" s="2">
        <v>-1.2999999999998601E-3</v>
      </c>
      <c r="N169" s="2">
        <v>1</v>
      </c>
      <c r="O169" s="2">
        <v>0.33333333333333298</v>
      </c>
      <c r="P169" s="3">
        <v>6.6666666666807399E-5</v>
      </c>
      <c r="Q169" s="3">
        <v>6.4516129032394199E-6</v>
      </c>
      <c r="R169" s="2">
        <v>9.6774193548387094E-2</v>
      </c>
      <c r="S169" s="2">
        <v>1</v>
      </c>
      <c r="T169" s="2">
        <v>7</v>
      </c>
      <c r="U169" s="2">
        <v>2</v>
      </c>
      <c r="V169" s="2">
        <v>1</v>
      </c>
      <c r="W169" s="2">
        <v>0</v>
      </c>
    </row>
    <row r="170" spans="1:23" x14ac:dyDescent="0.25">
      <c r="A170" s="18">
        <f>(Table9[[#This Row],[profit]] * 1.5 * 1000) - (Table9[[#This Row],[positions]] * 0.08)</f>
        <v>6.9900000000006006</v>
      </c>
      <c r="B170" s="2" t="s">
        <v>35</v>
      </c>
      <c r="C170" s="2">
        <v>744</v>
      </c>
      <c r="D170" s="2" t="s">
        <v>24</v>
      </c>
      <c r="E170" s="2">
        <v>130</v>
      </c>
      <c r="F170" s="2">
        <v>28</v>
      </c>
      <c r="G170" s="2">
        <v>0.12</v>
      </c>
      <c r="H170" s="2">
        <v>0.38</v>
      </c>
      <c r="I170" s="2">
        <v>0.37</v>
      </c>
      <c r="J170" s="2" t="b">
        <v>1</v>
      </c>
      <c r="K170" s="2">
        <v>102</v>
      </c>
      <c r="L170" s="2">
        <v>1.01000000000004E-2</v>
      </c>
      <c r="M170" s="2">
        <v>-9.7999999999991393E-3</v>
      </c>
      <c r="N170" s="2">
        <v>0.46078431372549</v>
      </c>
      <c r="O170" s="2">
        <v>0.47058823529411797</v>
      </c>
      <c r="P170" s="3">
        <v>9.9019607843141606E-5</v>
      </c>
      <c r="Q170" s="2">
        <v>3.2580645161291698E-4</v>
      </c>
      <c r="R170" s="2">
        <v>3.2903225806451601</v>
      </c>
      <c r="S170" s="2">
        <v>0.46153846153846201</v>
      </c>
      <c r="T170" s="2">
        <v>202</v>
      </c>
      <c r="U170" s="2">
        <v>7</v>
      </c>
      <c r="V170" s="2">
        <v>4</v>
      </c>
      <c r="W170" s="2">
        <v>91</v>
      </c>
    </row>
    <row r="171" spans="1:23" x14ac:dyDescent="0.25">
      <c r="A171" s="2">
        <f>(Table9[[#This Row],[profit]] * 1.5 * 1000) - (Table9[[#This Row],[positions]] * 0.08)</f>
        <v>5.9999999999634013E-2</v>
      </c>
      <c r="B171" s="2" t="s">
        <v>35</v>
      </c>
      <c r="C171" s="2">
        <v>744</v>
      </c>
      <c r="D171" s="2" t="s">
        <v>24</v>
      </c>
      <c r="E171" s="2">
        <v>160</v>
      </c>
      <c r="F171" s="2">
        <v>9</v>
      </c>
      <c r="G171" s="2">
        <v>0.6</v>
      </c>
      <c r="H171" s="2">
        <v>0.04</v>
      </c>
      <c r="I171" s="2">
        <v>0.05</v>
      </c>
      <c r="J171" s="2" t="b">
        <v>1</v>
      </c>
      <c r="K171" s="2">
        <v>3</v>
      </c>
      <c r="L171" s="2">
        <v>1.9999999999975601E-4</v>
      </c>
      <c r="M171" s="2">
        <v>-1.40000000000007E-3</v>
      </c>
      <c r="N171" s="2">
        <v>0</v>
      </c>
      <c r="O171" s="2">
        <v>0.66666666666666696</v>
      </c>
      <c r="P171" s="3">
        <v>6.66666666665853E-5</v>
      </c>
      <c r="Q171" s="3">
        <v>6.4516129032179298E-6</v>
      </c>
      <c r="R171" s="2">
        <v>9.6774193548387094E-2</v>
      </c>
      <c r="S171" s="2">
        <v>0</v>
      </c>
      <c r="T171" s="2">
        <v>5</v>
      </c>
      <c r="U171" s="2">
        <v>1</v>
      </c>
      <c r="V171" s="2">
        <v>2</v>
      </c>
      <c r="W171" s="2">
        <v>0</v>
      </c>
    </row>
    <row r="172" spans="1:23" x14ac:dyDescent="0.25">
      <c r="A172" s="2">
        <f>(Table9[[#This Row],[profit]] * 1.5 * 1000) - (Table9[[#This Row],[positions]] * 0.08)</f>
        <v>4.3900000000025949</v>
      </c>
      <c r="B172" s="2" t="s">
        <v>35</v>
      </c>
      <c r="C172" s="2">
        <v>744</v>
      </c>
      <c r="D172" s="2" t="s">
        <v>24</v>
      </c>
      <c r="E172" s="2">
        <v>170</v>
      </c>
      <c r="F172" s="2">
        <v>25</v>
      </c>
      <c r="G172" s="2">
        <v>0.16</v>
      </c>
      <c r="H172" s="2">
        <v>0.04</v>
      </c>
      <c r="I172" s="2">
        <v>0.38</v>
      </c>
      <c r="J172" s="2" t="b">
        <v>1</v>
      </c>
      <c r="K172" s="2">
        <v>67</v>
      </c>
      <c r="L172" s="2">
        <v>6.5000000000017301E-3</v>
      </c>
      <c r="M172" s="2">
        <v>-5.7999999999987003E-3</v>
      </c>
      <c r="N172" s="2">
        <v>0.47761194029850701</v>
      </c>
      <c r="O172" s="2">
        <v>0.67164179104477595</v>
      </c>
      <c r="P172" s="3">
        <v>9.7014925373160101E-5</v>
      </c>
      <c r="Q172" s="2">
        <v>2.0967741935489401E-4</v>
      </c>
      <c r="R172" s="2">
        <v>2.1612903225806499</v>
      </c>
      <c r="S172" s="2">
        <v>0.45454545454545497</v>
      </c>
      <c r="T172" s="2">
        <v>80</v>
      </c>
      <c r="U172" s="2">
        <v>3</v>
      </c>
      <c r="V172" s="2">
        <v>44</v>
      </c>
      <c r="W172" s="2">
        <v>20</v>
      </c>
    </row>
    <row r="173" spans="1:23" x14ac:dyDescent="0.25">
      <c r="A173" s="2">
        <f>(Table9[[#This Row],[profit]] * 1.5 * 1000) - (Table9[[#This Row],[positions]] * 0.08)</f>
        <v>-0.16</v>
      </c>
      <c r="B173" s="2" t="s">
        <v>35</v>
      </c>
      <c r="C173" s="2">
        <v>744</v>
      </c>
      <c r="D173" s="2" t="s">
        <v>24</v>
      </c>
      <c r="E173" s="2">
        <v>120</v>
      </c>
      <c r="F173" s="2">
        <v>9</v>
      </c>
      <c r="G173" s="2">
        <v>0.56999999999999995</v>
      </c>
      <c r="H173" s="2">
        <v>0.39</v>
      </c>
      <c r="I173" s="2">
        <v>0.14000000000000001</v>
      </c>
      <c r="J173" s="2" t="b">
        <v>0</v>
      </c>
      <c r="K173" s="2">
        <v>2</v>
      </c>
      <c r="L173" s="2">
        <v>0</v>
      </c>
      <c r="M173" s="2">
        <v>-2.1999999999999802E-3</v>
      </c>
      <c r="N173" s="2">
        <v>1</v>
      </c>
      <c r="O173" s="2">
        <v>0.5</v>
      </c>
      <c r="P173" s="2">
        <v>0</v>
      </c>
      <c r="Q173" s="2">
        <v>0</v>
      </c>
      <c r="R173" s="2">
        <v>6.4516129032258104E-2</v>
      </c>
      <c r="S173" s="2">
        <v>1</v>
      </c>
      <c r="T173" s="2">
        <v>65</v>
      </c>
      <c r="U173" s="2">
        <v>1</v>
      </c>
      <c r="V173" s="2">
        <v>0</v>
      </c>
      <c r="W173" s="2">
        <v>1</v>
      </c>
    </row>
    <row r="174" spans="1:23" x14ac:dyDescent="0.25">
      <c r="A174" s="2">
        <f>(Table9[[#This Row],[profit]] * 1.5 * 1000) - (Table9[[#This Row],[positions]] * 0.08)</f>
        <v>-0.16000000000033307</v>
      </c>
      <c r="B174" s="2" t="s">
        <v>35</v>
      </c>
      <c r="C174" s="2">
        <v>744</v>
      </c>
      <c r="D174" s="2" t="s">
        <v>24</v>
      </c>
      <c r="E174" s="2">
        <v>160</v>
      </c>
      <c r="F174" s="2">
        <v>7</v>
      </c>
      <c r="G174" s="2">
        <v>0.52</v>
      </c>
      <c r="H174" s="2">
        <v>0.22</v>
      </c>
      <c r="I174" s="2">
        <v>0.37</v>
      </c>
      <c r="J174" s="2" t="b">
        <v>1</v>
      </c>
      <c r="K174" s="2">
        <v>2</v>
      </c>
      <c r="L174" s="3">
        <v>-2.2204460492503101E-16</v>
      </c>
      <c r="M174" s="3">
        <v>-2.2204460492503101E-16</v>
      </c>
      <c r="N174" s="2">
        <v>0</v>
      </c>
      <c r="O174" s="2">
        <v>0.5</v>
      </c>
      <c r="P174" s="3">
        <v>-1.11022302462516E-16</v>
      </c>
      <c r="Q174" s="3">
        <v>-7.1627291911300405E-18</v>
      </c>
      <c r="R174" s="2">
        <v>6.4516129032258104E-2</v>
      </c>
      <c r="S174" s="2">
        <v>0</v>
      </c>
      <c r="T174" s="2">
        <v>86</v>
      </c>
      <c r="U174" s="2">
        <v>0</v>
      </c>
      <c r="V174" s="2">
        <v>1</v>
      </c>
      <c r="W174" s="2">
        <v>1</v>
      </c>
    </row>
    <row r="175" spans="1:23" x14ac:dyDescent="0.25">
      <c r="A175" s="2">
        <f>(Table9[[#This Row],[profit]] * 1.5 * 1000) - (Table9[[#This Row],[positions]] * 0.08)</f>
        <v>-0.30999999999998351</v>
      </c>
      <c r="B175" s="2" t="s">
        <v>35</v>
      </c>
      <c r="C175" s="2">
        <v>744</v>
      </c>
      <c r="D175" s="2" t="s">
        <v>24</v>
      </c>
      <c r="E175" s="2">
        <v>130</v>
      </c>
      <c r="F175" s="2">
        <v>12</v>
      </c>
      <c r="G175" s="2">
        <v>0.52</v>
      </c>
      <c r="H175" s="2">
        <v>0.4</v>
      </c>
      <c r="I175" s="2">
        <v>0.17</v>
      </c>
      <c r="J175" s="2" t="b">
        <v>0</v>
      </c>
      <c r="K175" s="2">
        <v>2</v>
      </c>
      <c r="L175" s="3">
        <v>-9.9999999999989E-5</v>
      </c>
      <c r="M175" s="2">
        <v>-3.0000000000001098E-3</v>
      </c>
      <c r="N175" s="2">
        <v>1</v>
      </c>
      <c r="O175" s="2">
        <v>0.5</v>
      </c>
      <c r="P175" s="3">
        <v>-4.99999999999945E-5</v>
      </c>
      <c r="Q175" s="3">
        <v>-3.22580645161255E-6</v>
      </c>
      <c r="R175" s="2">
        <v>6.4516129032258104E-2</v>
      </c>
      <c r="S175" s="2">
        <v>0</v>
      </c>
      <c r="T175" s="2">
        <v>72</v>
      </c>
      <c r="U175" s="2">
        <v>1</v>
      </c>
      <c r="V175" s="2">
        <v>0</v>
      </c>
      <c r="W175" s="2">
        <v>1</v>
      </c>
    </row>
    <row r="176" spans="1:23" x14ac:dyDescent="0.25">
      <c r="A176" s="2">
        <f>(Table9[[#This Row],[profit]] * 1.5 * 1000) - (Table9[[#This Row],[positions]] * 0.08)</f>
        <v>-0.1700000000000165</v>
      </c>
      <c r="B176" s="2" t="s">
        <v>35</v>
      </c>
      <c r="C176" s="2">
        <v>744</v>
      </c>
      <c r="D176" s="2" t="s">
        <v>24</v>
      </c>
      <c r="E176" s="2">
        <v>20</v>
      </c>
      <c r="F176" s="2">
        <v>23</v>
      </c>
      <c r="G176" s="2">
        <v>0.51</v>
      </c>
      <c r="H176" s="2">
        <v>0.38</v>
      </c>
      <c r="I176" s="2">
        <v>0.1</v>
      </c>
      <c r="J176" s="2" t="b">
        <v>1</v>
      </c>
      <c r="K176" s="2">
        <v>4</v>
      </c>
      <c r="L176" s="3">
        <v>9.9999999999989E-5</v>
      </c>
      <c r="M176" s="2">
        <v>-1.1000000000001E-3</v>
      </c>
      <c r="N176" s="2">
        <v>0</v>
      </c>
      <c r="O176" s="2">
        <v>0.75</v>
      </c>
      <c r="P176" s="3">
        <v>2.4999999999997199E-5</v>
      </c>
      <c r="Q176" s="3">
        <v>3.22580645161255E-6</v>
      </c>
      <c r="R176" s="2">
        <v>0.12903225806451599</v>
      </c>
      <c r="S176" s="2">
        <v>1</v>
      </c>
      <c r="T176" s="2">
        <v>16</v>
      </c>
      <c r="U176" s="2">
        <v>1</v>
      </c>
      <c r="V176" s="2">
        <v>0</v>
      </c>
      <c r="W176" s="2">
        <v>3</v>
      </c>
    </row>
    <row r="177" spans="1:23" x14ac:dyDescent="0.25">
      <c r="A177" s="2">
        <f>(Table9[[#This Row],[profit]] * 1.5 * 1000) - (Table9[[#This Row],[positions]] * 0.08)</f>
        <v>-0.31999999999933387</v>
      </c>
      <c r="B177" s="2" t="s">
        <v>35</v>
      </c>
      <c r="C177" s="2">
        <v>744</v>
      </c>
      <c r="D177" s="2" t="s">
        <v>24</v>
      </c>
      <c r="E177" s="2">
        <v>110</v>
      </c>
      <c r="F177" s="2">
        <v>28</v>
      </c>
      <c r="G177" s="2">
        <v>0.55000000000000004</v>
      </c>
      <c r="H177" s="2">
        <v>0.15</v>
      </c>
      <c r="I177" s="2">
        <v>0.17</v>
      </c>
      <c r="J177" s="2" t="b">
        <v>0</v>
      </c>
      <c r="K177" s="2">
        <v>4</v>
      </c>
      <c r="L177" s="3">
        <v>4.4408920985006301E-16</v>
      </c>
      <c r="M177" s="2">
        <v>-5.2999999999998604E-3</v>
      </c>
      <c r="N177" s="2">
        <v>1</v>
      </c>
      <c r="O177" s="2">
        <v>0.5</v>
      </c>
      <c r="P177" s="3">
        <v>1.11022302462516E-16</v>
      </c>
      <c r="Q177" s="3">
        <v>1.4325458382260099E-17</v>
      </c>
      <c r="R177" s="2">
        <v>0.12903225806451599</v>
      </c>
      <c r="S177" s="2">
        <v>0</v>
      </c>
      <c r="T177" s="2">
        <v>40</v>
      </c>
      <c r="U177" s="2">
        <v>2</v>
      </c>
      <c r="V177" s="2">
        <v>2</v>
      </c>
      <c r="W177" s="2">
        <v>0</v>
      </c>
    </row>
    <row r="178" spans="1:23" x14ac:dyDescent="0.25">
      <c r="A178" s="2">
        <f>(Table9[[#This Row],[profit]] * 1.5 * 1000) - (Table9[[#This Row],[positions]] * 0.08)</f>
        <v>-0.38999999999965035</v>
      </c>
      <c r="B178" s="2" t="s">
        <v>35</v>
      </c>
      <c r="C178" s="2">
        <v>744</v>
      </c>
      <c r="D178" s="2" t="s">
        <v>24</v>
      </c>
      <c r="E178" s="2">
        <v>90</v>
      </c>
      <c r="F178" s="2">
        <v>13</v>
      </c>
      <c r="G178" s="2">
        <v>0.53</v>
      </c>
      <c r="H178" s="2">
        <v>0.11</v>
      </c>
      <c r="I178" s="2">
        <v>0.02</v>
      </c>
      <c r="J178" s="2" t="b">
        <v>0</v>
      </c>
      <c r="K178" s="2">
        <v>3</v>
      </c>
      <c r="L178" s="3">
        <v>-9.9999999999766901E-5</v>
      </c>
      <c r="M178" s="2">
        <v>-1.8000000000000199E-3</v>
      </c>
      <c r="N178" s="2">
        <v>1</v>
      </c>
      <c r="O178" s="2">
        <v>0.33333333333333298</v>
      </c>
      <c r="P178" s="3">
        <v>-3.3333333333255598E-5</v>
      </c>
      <c r="Q178" s="3">
        <v>-3.2258064516053798E-6</v>
      </c>
      <c r="R178" s="2">
        <v>9.6774193548387094E-2</v>
      </c>
      <c r="S178" s="2">
        <v>1</v>
      </c>
      <c r="T178" s="2">
        <v>5</v>
      </c>
      <c r="U178" s="2">
        <v>2</v>
      </c>
      <c r="V178" s="2">
        <v>1</v>
      </c>
      <c r="W178" s="2">
        <v>0</v>
      </c>
    </row>
    <row r="179" spans="1:23" x14ac:dyDescent="0.25">
      <c r="A179" s="2">
        <f>(Table9[[#This Row],[profit]] * 1.5 * 1000) - (Table9[[#This Row],[positions]] * 0.08)</f>
        <v>-0.10999999999971655</v>
      </c>
      <c r="B179" s="2" t="s">
        <v>35</v>
      </c>
      <c r="C179" s="2">
        <v>744</v>
      </c>
      <c r="D179" s="2" t="s">
        <v>24</v>
      </c>
      <c r="E179" s="2">
        <v>170</v>
      </c>
      <c r="F179" s="2">
        <v>19</v>
      </c>
      <c r="G179" s="2">
        <v>0.45</v>
      </c>
      <c r="H179" s="2">
        <v>0.09</v>
      </c>
      <c r="I179" s="2">
        <v>0.01</v>
      </c>
      <c r="J179" s="2" t="b">
        <v>1</v>
      </c>
      <c r="K179" s="2">
        <v>7</v>
      </c>
      <c r="L179" s="2">
        <v>3.00000000000189E-4</v>
      </c>
      <c r="M179" s="2">
        <v>-2.6999999999997E-3</v>
      </c>
      <c r="N179" s="2">
        <v>0</v>
      </c>
      <c r="O179" s="2">
        <v>0.28571428571428598</v>
      </c>
      <c r="P179" s="3">
        <v>4.28571428571699E-5</v>
      </c>
      <c r="Q179" s="3">
        <v>9.6774193548448107E-6</v>
      </c>
      <c r="R179" s="2">
        <v>0.225806451612903</v>
      </c>
      <c r="S179" s="2">
        <v>0.5</v>
      </c>
      <c r="T179" s="2">
        <v>6</v>
      </c>
      <c r="U179" s="2">
        <v>5</v>
      </c>
      <c r="V179" s="2">
        <v>2</v>
      </c>
      <c r="W179" s="2">
        <v>0</v>
      </c>
    </row>
    <row r="180" spans="1:23" x14ac:dyDescent="0.25">
      <c r="A180" s="2">
        <f>(Table9[[#This Row],[profit]] * 1.5 * 1000) - (Table9[[#This Row],[positions]] * 0.08)</f>
        <v>-0.32</v>
      </c>
      <c r="B180" s="2" t="s">
        <v>35</v>
      </c>
      <c r="C180" s="2">
        <v>744</v>
      </c>
      <c r="D180" s="2" t="s">
        <v>24</v>
      </c>
      <c r="E180" s="2">
        <v>10</v>
      </c>
      <c r="F180" s="2">
        <v>27</v>
      </c>
      <c r="G180" s="2">
        <v>0.59</v>
      </c>
      <c r="H180" s="2">
        <v>0.28999999999999998</v>
      </c>
      <c r="I180" s="2">
        <v>0.32</v>
      </c>
      <c r="J180" s="2" t="b">
        <v>0</v>
      </c>
      <c r="K180" s="2">
        <v>4</v>
      </c>
      <c r="L180" s="2">
        <v>0</v>
      </c>
      <c r="M180" s="2">
        <v>-1.0999999999998799E-3</v>
      </c>
      <c r="N180" s="2">
        <v>1</v>
      </c>
      <c r="O180" s="2">
        <v>0.75</v>
      </c>
      <c r="P180" s="2">
        <v>0</v>
      </c>
      <c r="Q180" s="2">
        <v>0</v>
      </c>
      <c r="R180" s="2">
        <v>0.12903225806451599</v>
      </c>
      <c r="S180" s="2">
        <v>0</v>
      </c>
      <c r="T180" s="2">
        <v>12</v>
      </c>
      <c r="U180" s="2">
        <v>0</v>
      </c>
      <c r="V180" s="2">
        <v>0</v>
      </c>
      <c r="W180" s="2">
        <v>4</v>
      </c>
    </row>
    <row r="181" spans="1:23" x14ac:dyDescent="0.25">
      <c r="A181" s="2">
        <f>(Table9[[#This Row],[profit]] * 1.5 * 1000) - (Table9[[#This Row],[positions]] * 0.08)</f>
        <v>-0.32</v>
      </c>
      <c r="B181" s="2" t="s">
        <v>35</v>
      </c>
      <c r="C181" s="2">
        <v>744</v>
      </c>
      <c r="D181" s="2" t="s">
        <v>24</v>
      </c>
      <c r="E181" s="2">
        <v>80</v>
      </c>
      <c r="F181" s="2">
        <v>10</v>
      </c>
      <c r="G181" s="2">
        <v>0.49</v>
      </c>
      <c r="H181" s="2">
        <v>0.11</v>
      </c>
      <c r="I181" s="2">
        <v>0.17</v>
      </c>
      <c r="J181" s="2" t="b">
        <v>1</v>
      </c>
      <c r="K181" s="2">
        <v>4</v>
      </c>
      <c r="L181" s="2">
        <v>0</v>
      </c>
      <c r="M181" s="2">
        <v>-1.8000000000000199E-3</v>
      </c>
      <c r="N181" s="2">
        <v>0</v>
      </c>
      <c r="O181" s="2">
        <v>0.5</v>
      </c>
      <c r="P181" s="2">
        <v>0</v>
      </c>
      <c r="Q181" s="2">
        <v>0</v>
      </c>
      <c r="R181" s="2">
        <v>0.12903225806451599</v>
      </c>
      <c r="S181" s="2">
        <v>1</v>
      </c>
      <c r="T181" s="2">
        <v>24</v>
      </c>
      <c r="U181" s="2">
        <v>1</v>
      </c>
      <c r="V181" s="2">
        <v>2</v>
      </c>
      <c r="W181" s="2">
        <v>1</v>
      </c>
    </row>
    <row r="182" spans="1:23" x14ac:dyDescent="0.25">
      <c r="A182" s="2">
        <f>(Table9[[#This Row],[profit]] * 1.5 * 1000) - (Table9[[#This Row],[positions]] * 0.08)</f>
        <v>-0.39000000000031648</v>
      </c>
      <c r="B182" s="2" t="s">
        <v>35</v>
      </c>
      <c r="C182" s="2">
        <v>744</v>
      </c>
      <c r="D182" s="2" t="s">
        <v>24</v>
      </c>
      <c r="E182" s="2">
        <v>80</v>
      </c>
      <c r="F182" s="2">
        <v>13</v>
      </c>
      <c r="G182" s="2">
        <v>0.56999999999999995</v>
      </c>
      <c r="H182" s="2">
        <v>0.04</v>
      </c>
      <c r="I182" s="2">
        <v>0.17</v>
      </c>
      <c r="J182" s="2" t="b">
        <v>1</v>
      </c>
      <c r="K182" s="2">
        <v>3</v>
      </c>
      <c r="L182" s="2">
        <v>-1.00000000000211E-4</v>
      </c>
      <c r="M182" s="2">
        <v>-1.70000000000003E-3</v>
      </c>
      <c r="N182" s="2">
        <v>0</v>
      </c>
      <c r="O182" s="2">
        <v>0.66666666666666696</v>
      </c>
      <c r="P182" s="3">
        <v>-3.33333333334037E-5</v>
      </c>
      <c r="Q182" s="3">
        <v>-3.2258064516197099E-6</v>
      </c>
      <c r="R182" s="2">
        <v>9.6774193548387094E-2</v>
      </c>
      <c r="S182" s="2">
        <v>0</v>
      </c>
      <c r="T182" s="2">
        <v>6</v>
      </c>
      <c r="U182" s="2">
        <v>1</v>
      </c>
      <c r="V182" s="2">
        <v>2</v>
      </c>
      <c r="W182" s="2">
        <v>0</v>
      </c>
    </row>
    <row r="183" spans="1:23" x14ac:dyDescent="0.25">
      <c r="A183" s="2">
        <f>(Table9[[#This Row],[profit]] * 1.5 * 1000) - (Table9[[#This Row],[positions]] * 0.08)</f>
        <v>-0.46999999999931735</v>
      </c>
      <c r="B183" s="2" t="s">
        <v>35</v>
      </c>
      <c r="C183" s="2">
        <v>744</v>
      </c>
      <c r="D183" s="2" t="s">
        <v>24</v>
      </c>
      <c r="E183" s="2">
        <v>100</v>
      </c>
      <c r="F183" s="2">
        <v>27</v>
      </c>
      <c r="G183" s="2">
        <v>0.56999999999999995</v>
      </c>
      <c r="H183" s="2">
        <v>0.09</v>
      </c>
      <c r="I183" s="2">
        <v>0.05</v>
      </c>
      <c r="J183" s="2" t="b">
        <v>0</v>
      </c>
      <c r="K183" s="2">
        <v>4</v>
      </c>
      <c r="L183" s="3">
        <v>-9.9999999999544897E-5</v>
      </c>
      <c r="M183" s="2">
        <v>-2.1999999999997599E-3</v>
      </c>
      <c r="N183" s="2">
        <v>1</v>
      </c>
      <c r="O183" s="2">
        <v>0.25</v>
      </c>
      <c r="P183" s="3">
        <v>-2.4999999999886201E-5</v>
      </c>
      <c r="Q183" s="3">
        <v>-3.2258064515982199E-6</v>
      </c>
      <c r="R183" s="2">
        <v>0.12903225806451599</v>
      </c>
      <c r="S183" s="2">
        <v>0</v>
      </c>
      <c r="T183" s="2">
        <v>18</v>
      </c>
      <c r="U183" s="2">
        <v>3</v>
      </c>
      <c r="V183" s="2">
        <v>1</v>
      </c>
      <c r="W183" s="2">
        <v>0</v>
      </c>
    </row>
    <row r="184" spans="1:23" x14ac:dyDescent="0.25">
      <c r="A184" s="2">
        <f>(Table9[[#This Row],[profit]] * 1.5 * 1000) - (Table9[[#This Row],[positions]] * 0.08)</f>
        <v>-0.67999999999993399</v>
      </c>
      <c r="B184" s="2" t="s">
        <v>35</v>
      </c>
      <c r="C184" s="2">
        <v>744</v>
      </c>
      <c r="D184" s="2" t="s">
        <v>24</v>
      </c>
      <c r="E184" s="2">
        <v>110</v>
      </c>
      <c r="F184" s="2">
        <v>1</v>
      </c>
      <c r="G184" s="2">
        <v>0.46</v>
      </c>
      <c r="H184" s="2">
        <v>0.35</v>
      </c>
      <c r="I184" s="2">
        <v>0.38</v>
      </c>
      <c r="J184" s="2" t="b">
        <v>1</v>
      </c>
      <c r="K184" s="2">
        <v>1</v>
      </c>
      <c r="L184" s="2">
        <v>-3.99999999999956E-4</v>
      </c>
      <c r="M184" s="2">
        <v>-3.99999999999956E-4</v>
      </c>
      <c r="N184" s="2">
        <v>0</v>
      </c>
      <c r="O184" s="2">
        <v>0</v>
      </c>
      <c r="P184" s="2">
        <v>-3.99999999999956E-4</v>
      </c>
      <c r="Q184" s="3">
        <v>-1.29032258064502E-5</v>
      </c>
      <c r="R184" s="2">
        <v>3.2258064516128997E-2</v>
      </c>
      <c r="S184" s="2" t="s">
        <v>25</v>
      </c>
      <c r="T184" s="2">
        <v>111</v>
      </c>
      <c r="U184" s="2">
        <v>0</v>
      </c>
      <c r="V184" s="2">
        <v>0</v>
      </c>
      <c r="W184" s="2">
        <v>1</v>
      </c>
    </row>
    <row r="185" spans="1:23" x14ac:dyDescent="0.25">
      <c r="A185" s="2">
        <f>(Table9[[#This Row],[profit]] * 1.5 * 1000) - (Table9[[#This Row],[positions]] * 0.08)</f>
        <v>-0.60999999999995058</v>
      </c>
      <c r="B185" s="2" t="s">
        <v>35</v>
      </c>
      <c r="C185" s="2">
        <v>744</v>
      </c>
      <c r="D185" s="2" t="s">
        <v>24</v>
      </c>
      <c r="E185" s="2">
        <v>170</v>
      </c>
      <c r="F185" s="2">
        <v>20</v>
      </c>
      <c r="G185" s="2">
        <v>0.56000000000000005</v>
      </c>
      <c r="H185" s="2">
        <v>0.33</v>
      </c>
      <c r="I185" s="2">
        <v>0.16</v>
      </c>
      <c r="J185" s="2" t="b">
        <v>0</v>
      </c>
      <c r="K185" s="2">
        <v>2</v>
      </c>
      <c r="L185" s="2">
        <v>-2.9999999999996701E-4</v>
      </c>
      <c r="M185" s="2">
        <v>-2.4999999999999502E-3</v>
      </c>
      <c r="N185" s="2">
        <v>1</v>
      </c>
      <c r="O185" s="2">
        <v>0.5</v>
      </c>
      <c r="P185" s="2">
        <v>-1.4999999999998299E-4</v>
      </c>
      <c r="Q185" s="3">
        <v>-9.6774193548376398E-6</v>
      </c>
      <c r="R185" s="2">
        <v>6.4516129032258104E-2</v>
      </c>
      <c r="S185" s="2">
        <v>0</v>
      </c>
      <c r="T185" s="2">
        <v>114</v>
      </c>
      <c r="U185" s="2">
        <v>1</v>
      </c>
      <c r="V185" s="2">
        <v>0</v>
      </c>
      <c r="W185" s="2">
        <v>1</v>
      </c>
    </row>
    <row r="186" spans="1:23" x14ac:dyDescent="0.25">
      <c r="A186" s="2">
        <f>(Table9[[#This Row],[profit]] * 1.5 * 1000) - (Table9[[#This Row],[positions]] * 0.08)</f>
        <v>-0.60999999999995058</v>
      </c>
      <c r="B186" s="2" t="s">
        <v>35</v>
      </c>
      <c r="C186" s="2">
        <v>744</v>
      </c>
      <c r="D186" s="2" t="s">
        <v>24</v>
      </c>
      <c r="E186" s="2">
        <v>10</v>
      </c>
      <c r="F186" s="2">
        <v>21</v>
      </c>
      <c r="G186" s="2">
        <v>0.65</v>
      </c>
      <c r="H186" s="2">
        <v>0.17</v>
      </c>
      <c r="I186" s="2">
        <v>0.1</v>
      </c>
      <c r="J186" s="2" t="b">
        <v>0</v>
      </c>
      <c r="K186" s="2">
        <v>2</v>
      </c>
      <c r="L186" s="2">
        <v>-2.9999999999996701E-4</v>
      </c>
      <c r="M186" s="2">
        <v>-2.9999999999996701E-4</v>
      </c>
      <c r="N186" s="2">
        <v>1</v>
      </c>
      <c r="O186" s="2">
        <v>0</v>
      </c>
      <c r="P186" s="2">
        <v>-1.4999999999998299E-4</v>
      </c>
      <c r="Q186" s="3">
        <v>-9.6774193548376398E-6</v>
      </c>
      <c r="R186" s="2">
        <v>6.4516129032258104E-2</v>
      </c>
      <c r="S186" s="2">
        <v>0</v>
      </c>
      <c r="T186" s="2">
        <v>11</v>
      </c>
      <c r="U186" s="2">
        <v>0</v>
      </c>
      <c r="V186" s="2">
        <v>0</v>
      </c>
      <c r="W186" s="2">
        <v>2</v>
      </c>
    </row>
    <row r="187" spans="1:23" x14ac:dyDescent="0.25">
      <c r="A187" s="2">
        <f>(Table9[[#This Row],[profit]] * 1.5 * 1000) - (Table9[[#This Row],[positions]] * 0.08)</f>
        <v>-0.68999999999961759</v>
      </c>
      <c r="B187" s="2" t="s">
        <v>35</v>
      </c>
      <c r="C187" s="2">
        <v>744</v>
      </c>
      <c r="D187" s="2" t="s">
        <v>24</v>
      </c>
      <c r="E187" s="2">
        <v>70</v>
      </c>
      <c r="F187" s="2">
        <v>28</v>
      </c>
      <c r="G187" s="2">
        <v>0.54</v>
      </c>
      <c r="H187" s="2">
        <v>0.4</v>
      </c>
      <c r="I187" s="2">
        <v>0.09</v>
      </c>
      <c r="J187" s="2" t="b">
        <v>0</v>
      </c>
      <c r="K187" s="2">
        <v>3</v>
      </c>
      <c r="L187" s="2">
        <v>-2.9999999999974502E-4</v>
      </c>
      <c r="M187" s="2">
        <v>-3.2999999999998599E-3</v>
      </c>
      <c r="N187" s="2">
        <v>1</v>
      </c>
      <c r="O187" s="2">
        <v>0.33333333333333298</v>
      </c>
      <c r="P187" s="3">
        <v>-9.9999999999915003E-5</v>
      </c>
      <c r="Q187" s="3">
        <v>-9.6774193548304806E-6</v>
      </c>
      <c r="R187" s="2">
        <v>9.6774193548387094E-2</v>
      </c>
      <c r="S187" s="2">
        <v>0</v>
      </c>
      <c r="T187" s="2">
        <v>42</v>
      </c>
      <c r="U187" s="2">
        <v>2</v>
      </c>
      <c r="V187" s="2">
        <v>0</v>
      </c>
      <c r="W187" s="2">
        <v>1</v>
      </c>
    </row>
    <row r="188" spans="1:23" x14ac:dyDescent="0.25">
      <c r="A188" s="2">
        <f>(Table9[[#This Row],[profit]] * 1.5 * 1000) - (Table9[[#This Row],[positions]] * 0.08)</f>
        <v>-0.82999999999991758</v>
      </c>
      <c r="B188" s="2" t="s">
        <v>35</v>
      </c>
      <c r="C188" s="2">
        <v>744</v>
      </c>
      <c r="D188" s="2" t="s">
        <v>24</v>
      </c>
      <c r="E188" s="2">
        <v>20</v>
      </c>
      <c r="F188" s="2">
        <v>5</v>
      </c>
      <c r="G188" s="2">
        <v>0.48</v>
      </c>
      <c r="H188" s="2">
        <v>0.33</v>
      </c>
      <c r="I188" s="2">
        <v>0.26</v>
      </c>
      <c r="J188" s="2" t="b">
        <v>0</v>
      </c>
      <c r="K188" s="2">
        <v>1</v>
      </c>
      <c r="L188" s="2">
        <v>-4.9999999999994504E-4</v>
      </c>
      <c r="M188" s="2">
        <v>-4.9999999999994504E-4</v>
      </c>
      <c r="N188" s="2">
        <v>1</v>
      </c>
      <c r="O188" s="2">
        <v>0</v>
      </c>
      <c r="P188" s="2">
        <v>-4.9999999999994504E-4</v>
      </c>
      <c r="Q188" s="3">
        <v>-1.6129032258062701E-5</v>
      </c>
      <c r="R188" s="2">
        <v>3.2258064516128997E-2</v>
      </c>
      <c r="S188" s="2" t="s">
        <v>25</v>
      </c>
      <c r="T188" s="2">
        <v>21</v>
      </c>
      <c r="U188" s="2">
        <v>0</v>
      </c>
      <c r="V188" s="2">
        <v>0</v>
      </c>
      <c r="W188" s="2">
        <v>1</v>
      </c>
    </row>
    <row r="189" spans="1:23" x14ac:dyDescent="0.25">
      <c r="A189" s="2">
        <f>(Table9[[#This Row],[profit]] * 1.5 * 1000) - (Table9[[#This Row],[positions]] * 0.08)</f>
        <v>-0.61999999999996702</v>
      </c>
      <c r="B189" s="2" t="s">
        <v>35</v>
      </c>
      <c r="C189" s="2">
        <v>744</v>
      </c>
      <c r="D189" s="2" t="s">
        <v>24</v>
      </c>
      <c r="E189" s="2">
        <v>20</v>
      </c>
      <c r="F189" s="2">
        <v>13</v>
      </c>
      <c r="G189" s="2">
        <v>0.49</v>
      </c>
      <c r="H189" s="2">
        <v>0.17</v>
      </c>
      <c r="I189" s="2">
        <v>0.3</v>
      </c>
      <c r="J189" s="2" t="b">
        <v>0</v>
      </c>
      <c r="K189" s="2">
        <v>4</v>
      </c>
      <c r="L189" s="2">
        <v>-1.99999999999978E-4</v>
      </c>
      <c r="M189" s="2">
        <v>-8.0000000000013405E-4</v>
      </c>
      <c r="N189" s="2">
        <v>1</v>
      </c>
      <c r="O189" s="2">
        <v>0.5</v>
      </c>
      <c r="P189" s="3">
        <v>-4.99999999999945E-5</v>
      </c>
      <c r="Q189" s="3">
        <v>-6.4516129032250898E-6</v>
      </c>
      <c r="R189" s="2">
        <v>0.12903225806451599</v>
      </c>
      <c r="S189" s="2">
        <v>0</v>
      </c>
      <c r="T189" s="2">
        <v>16</v>
      </c>
      <c r="U189" s="2">
        <v>0</v>
      </c>
      <c r="V189" s="2">
        <v>1</v>
      </c>
      <c r="W189" s="2">
        <v>3</v>
      </c>
    </row>
    <row r="190" spans="1:23" x14ac:dyDescent="0.25">
      <c r="A190" s="2">
        <f>(Table9[[#This Row],[profit]] * 1.5 * 1000) - (Table9[[#This Row],[positions]] * 0.08)</f>
        <v>-0.14000000000009893</v>
      </c>
      <c r="B190" s="2" t="s">
        <v>35</v>
      </c>
      <c r="C190" s="2">
        <v>744</v>
      </c>
      <c r="D190" s="2" t="s">
        <v>24</v>
      </c>
      <c r="E190" s="2">
        <v>140</v>
      </c>
      <c r="F190" s="2">
        <v>10</v>
      </c>
      <c r="G190" s="2">
        <v>0.25</v>
      </c>
      <c r="H190" s="2">
        <v>0.28999999999999998</v>
      </c>
      <c r="I190" s="2">
        <v>7.0000000000000007E-2</v>
      </c>
      <c r="J190" s="2" t="b">
        <v>1</v>
      </c>
      <c r="K190" s="2">
        <v>13</v>
      </c>
      <c r="L190" s="2">
        <v>5.9999999999993403E-4</v>
      </c>
      <c r="M190" s="2">
        <v>-2E-3</v>
      </c>
      <c r="N190" s="2">
        <v>0.53846153846153799</v>
      </c>
      <c r="O190" s="2">
        <v>0.230769230769231</v>
      </c>
      <c r="P190" s="3">
        <v>4.6153846153841103E-5</v>
      </c>
      <c r="Q190" s="3">
        <v>1.93548387096753E-5</v>
      </c>
      <c r="R190" s="2">
        <v>0.41935483870967699</v>
      </c>
      <c r="S190" s="2">
        <v>0.5</v>
      </c>
      <c r="T190" s="2">
        <v>26</v>
      </c>
      <c r="U190" s="2">
        <v>10</v>
      </c>
      <c r="V190" s="2">
        <v>2</v>
      </c>
      <c r="W190" s="2">
        <v>1</v>
      </c>
    </row>
    <row r="191" spans="1:23" x14ac:dyDescent="0.25">
      <c r="A191" s="2">
        <f>(Table9[[#This Row],[profit]] * 1.5 * 1000) - (Table9[[#This Row],[positions]] * 0.08)</f>
        <v>-1.1299999999998847</v>
      </c>
      <c r="B191" s="2" t="s">
        <v>35</v>
      </c>
      <c r="C191" s="2">
        <v>744</v>
      </c>
      <c r="D191" s="2" t="s">
        <v>24</v>
      </c>
      <c r="E191" s="2">
        <v>30</v>
      </c>
      <c r="F191" s="2">
        <v>12</v>
      </c>
      <c r="G191" s="2">
        <v>0.67</v>
      </c>
      <c r="H191" s="2">
        <v>0.14000000000000001</v>
      </c>
      <c r="I191" s="2">
        <v>0.24</v>
      </c>
      <c r="J191" s="2" t="b">
        <v>1</v>
      </c>
      <c r="K191" s="2">
        <v>1</v>
      </c>
      <c r="L191" s="2">
        <v>-6.9999999999992301E-4</v>
      </c>
      <c r="M191" s="2">
        <v>-6.9999999999992301E-4</v>
      </c>
      <c r="N191" s="2">
        <v>0</v>
      </c>
      <c r="O191" s="2">
        <v>0</v>
      </c>
      <c r="P191" s="2">
        <v>-6.9999999999992301E-4</v>
      </c>
      <c r="Q191" s="3">
        <v>-2.2580645161287801E-5</v>
      </c>
      <c r="R191" s="2">
        <v>3.2258064516128997E-2</v>
      </c>
      <c r="S191" s="2" t="s">
        <v>25</v>
      </c>
      <c r="T191" s="2">
        <v>31</v>
      </c>
      <c r="U191" s="2">
        <v>0</v>
      </c>
      <c r="V191" s="2">
        <v>0</v>
      </c>
      <c r="W191" s="2">
        <v>1</v>
      </c>
    </row>
    <row r="192" spans="1:23" x14ac:dyDescent="0.25">
      <c r="A192" s="2">
        <f>(Table9[[#This Row],[profit]] * 1.5 * 1000) - (Table9[[#This Row],[positions]] * 0.08)</f>
        <v>-0.98999999999991761</v>
      </c>
      <c r="B192" s="2" t="s">
        <v>35</v>
      </c>
      <c r="C192" s="2">
        <v>744</v>
      </c>
      <c r="D192" s="2" t="s">
        <v>24</v>
      </c>
      <c r="E192" s="2">
        <v>170</v>
      </c>
      <c r="F192" s="2">
        <v>12</v>
      </c>
      <c r="G192" s="2">
        <v>0.54</v>
      </c>
      <c r="H192" s="2">
        <v>0.05</v>
      </c>
      <c r="I192" s="2">
        <v>0.09</v>
      </c>
      <c r="J192" s="2" t="b">
        <v>0</v>
      </c>
      <c r="K192" s="2">
        <v>3</v>
      </c>
      <c r="L192" s="2">
        <v>-4.9999999999994504E-4</v>
      </c>
      <c r="M192" s="2">
        <v>-1.8000000000000199E-3</v>
      </c>
      <c r="N192" s="2">
        <v>1</v>
      </c>
      <c r="O192" s="2">
        <v>0.33333333333333298</v>
      </c>
      <c r="P192" s="2">
        <v>-1.6666666666664801E-4</v>
      </c>
      <c r="Q192" s="3">
        <v>-1.6129032258062701E-5</v>
      </c>
      <c r="R192" s="2">
        <v>9.6774193548387094E-2</v>
      </c>
      <c r="S192" s="2">
        <v>1</v>
      </c>
      <c r="T192" s="2">
        <v>5</v>
      </c>
      <c r="U192" s="2">
        <v>2</v>
      </c>
      <c r="V192" s="2">
        <v>1</v>
      </c>
      <c r="W192" s="2">
        <v>0</v>
      </c>
    </row>
    <row r="193" spans="1:23" x14ac:dyDescent="0.25">
      <c r="A193" s="2">
        <f>(Table9[[#This Row],[profit]] * 1.5 * 1000) - (Table9[[#This Row],[positions]] * 0.08)</f>
        <v>-0.99000000000025046</v>
      </c>
      <c r="B193" s="2" t="s">
        <v>35</v>
      </c>
      <c r="C193" s="2">
        <v>744</v>
      </c>
      <c r="D193" s="2" t="s">
        <v>24</v>
      </c>
      <c r="E193" s="2">
        <v>130</v>
      </c>
      <c r="F193" s="2">
        <v>17</v>
      </c>
      <c r="G193" s="2">
        <v>0.54</v>
      </c>
      <c r="H193" s="2">
        <v>0.28999999999999998</v>
      </c>
      <c r="I193" s="2">
        <v>0.15</v>
      </c>
      <c r="J193" s="2" t="b">
        <v>1</v>
      </c>
      <c r="K193" s="2">
        <v>3</v>
      </c>
      <c r="L193" s="2">
        <v>-5.0000000000016698E-4</v>
      </c>
      <c r="M193" s="2">
        <v>-5.0000000000016698E-4</v>
      </c>
      <c r="N193" s="2">
        <v>0</v>
      </c>
      <c r="O193" s="2">
        <v>0.33333333333333298</v>
      </c>
      <c r="P193" s="2">
        <v>-1.6666666666672201E-4</v>
      </c>
      <c r="Q193" s="3">
        <v>-1.6129032258069901E-5</v>
      </c>
      <c r="R193" s="2">
        <v>9.6774193548387094E-2</v>
      </c>
      <c r="S193" s="2">
        <v>1</v>
      </c>
      <c r="T193" s="2">
        <v>53</v>
      </c>
      <c r="U193" s="2">
        <v>2</v>
      </c>
      <c r="V193" s="2">
        <v>1</v>
      </c>
      <c r="W193" s="2">
        <v>0</v>
      </c>
    </row>
    <row r="194" spans="1:23" x14ac:dyDescent="0.25">
      <c r="A194" s="2">
        <f>(Table9[[#This Row],[profit]] * 1.5 * 1000) - (Table9[[#This Row],[positions]] * 0.08)</f>
        <v>-0.99000000000025046</v>
      </c>
      <c r="B194" s="2" t="s">
        <v>35</v>
      </c>
      <c r="C194" s="2">
        <v>744</v>
      </c>
      <c r="D194" s="2" t="s">
        <v>24</v>
      </c>
      <c r="E194" s="2">
        <v>140</v>
      </c>
      <c r="F194" s="2">
        <v>14</v>
      </c>
      <c r="G194" s="2">
        <v>0.51</v>
      </c>
      <c r="H194" s="2">
        <v>0.23</v>
      </c>
      <c r="I194" s="2">
        <v>0.1</v>
      </c>
      <c r="J194" s="2" t="b">
        <v>1</v>
      </c>
      <c r="K194" s="2">
        <v>3</v>
      </c>
      <c r="L194" s="2">
        <v>-5.0000000000016698E-4</v>
      </c>
      <c r="M194" s="2">
        <v>-5.0000000000016698E-4</v>
      </c>
      <c r="N194" s="2">
        <v>0</v>
      </c>
      <c r="O194" s="2">
        <v>0.33333333333333298</v>
      </c>
      <c r="P194" s="2">
        <v>-1.6666666666672201E-4</v>
      </c>
      <c r="Q194" s="3">
        <v>-1.6129032258069901E-5</v>
      </c>
      <c r="R194" s="2">
        <v>9.6774193548387094E-2</v>
      </c>
      <c r="S194" s="2">
        <v>1</v>
      </c>
      <c r="T194" s="2">
        <v>47</v>
      </c>
      <c r="U194" s="2">
        <v>2</v>
      </c>
      <c r="V194" s="2">
        <v>1</v>
      </c>
      <c r="W194" s="2">
        <v>0</v>
      </c>
    </row>
    <row r="195" spans="1:23" x14ac:dyDescent="0.25">
      <c r="A195" s="2">
        <f>(Table9[[#This Row],[profit]] * 1.5 * 1000) - (Table9[[#This Row],[positions]] * 0.08)</f>
        <v>-1.2100000000002173</v>
      </c>
      <c r="B195" s="2" t="s">
        <v>35</v>
      </c>
      <c r="C195" s="2">
        <v>744</v>
      </c>
      <c r="D195" s="2" t="s">
        <v>24</v>
      </c>
      <c r="E195" s="2">
        <v>190</v>
      </c>
      <c r="F195" s="2">
        <v>13</v>
      </c>
      <c r="G195" s="2">
        <v>0.57999999999999996</v>
      </c>
      <c r="H195" s="2">
        <v>0.4</v>
      </c>
      <c r="I195" s="2">
        <v>0.18</v>
      </c>
      <c r="J195" s="2" t="b">
        <v>0</v>
      </c>
      <c r="K195" s="2">
        <v>2</v>
      </c>
      <c r="L195" s="2">
        <v>-7.0000000000014495E-4</v>
      </c>
      <c r="M195" s="2">
        <v>-3.0000000000001098E-3</v>
      </c>
      <c r="N195" s="2">
        <v>1</v>
      </c>
      <c r="O195" s="2">
        <v>0.5</v>
      </c>
      <c r="P195" s="2">
        <v>-3.5000000000007199E-4</v>
      </c>
      <c r="Q195" s="3">
        <v>-2.2580645161295E-5</v>
      </c>
      <c r="R195" s="2">
        <v>6.4516129032258104E-2</v>
      </c>
      <c r="S195" s="2">
        <v>0</v>
      </c>
      <c r="T195" s="2">
        <v>124</v>
      </c>
      <c r="U195" s="2">
        <v>1</v>
      </c>
      <c r="V195" s="2">
        <v>0</v>
      </c>
      <c r="W195" s="2">
        <v>1</v>
      </c>
    </row>
    <row r="196" spans="1:23" x14ac:dyDescent="0.25">
      <c r="A196" s="2">
        <f>(Table9[[#This Row],[profit]] * 1.5 * 1000) - (Table9[[#This Row],[positions]] * 0.08)</f>
        <v>-1.2900000000002174</v>
      </c>
      <c r="B196" s="2" t="s">
        <v>35</v>
      </c>
      <c r="C196" s="2">
        <v>744</v>
      </c>
      <c r="D196" s="2" t="s">
        <v>24</v>
      </c>
      <c r="E196" s="2">
        <v>90</v>
      </c>
      <c r="F196" s="2">
        <v>18</v>
      </c>
      <c r="G196" s="2">
        <v>0.53</v>
      </c>
      <c r="H196" s="2">
        <v>0.32</v>
      </c>
      <c r="I196" s="2">
        <v>0.12</v>
      </c>
      <c r="J196" s="2" t="b">
        <v>1</v>
      </c>
      <c r="K196" s="2">
        <v>3</v>
      </c>
      <c r="L196" s="2">
        <v>-7.0000000000014495E-4</v>
      </c>
      <c r="M196" s="2">
        <v>-7.0000000000014495E-4</v>
      </c>
      <c r="N196" s="2">
        <v>0</v>
      </c>
      <c r="O196" s="2">
        <v>0.33333333333333298</v>
      </c>
      <c r="P196" s="2">
        <v>-2.3333333333338201E-4</v>
      </c>
      <c r="Q196" s="3">
        <v>-2.2580645161295E-5</v>
      </c>
      <c r="R196" s="2">
        <v>9.6774193548387094E-2</v>
      </c>
      <c r="S196" s="2">
        <v>1</v>
      </c>
      <c r="T196" s="2">
        <v>50</v>
      </c>
      <c r="U196" s="2">
        <v>2</v>
      </c>
      <c r="V196" s="2">
        <v>0</v>
      </c>
      <c r="W196" s="2">
        <v>1</v>
      </c>
    </row>
    <row r="197" spans="1:23" x14ac:dyDescent="0.25">
      <c r="A197" s="2">
        <f>(Table9[[#This Row],[profit]] * 1.5 * 1000) - (Table9[[#This Row],[positions]] * 0.08)</f>
        <v>7.030000000000749</v>
      </c>
      <c r="B197" s="2" t="s">
        <v>35</v>
      </c>
      <c r="C197" s="2">
        <v>744</v>
      </c>
      <c r="D197" s="2" t="s">
        <v>24</v>
      </c>
      <c r="E197" s="2">
        <v>120</v>
      </c>
      <c r="F197" s="2">
        <v>13</v>
      </c>
      <c r="G197" s="2">
        <v>0.09</v>
      </c>
      <c r="H197" s="2">
        <v>0.38</v>
      </c>
      <c r="I197" s="2">
        <v>0.39</v>
      </c>
      <c r="J197" s="2" t="b">
        <v>1</v>
      </c>
      <c r="K197" s="2">
        <v>124</v>
      </c>
      <c r="L197" s="2">
        <v>1.1300000000000501E-2</v>
      </c>
      <c r="M197" s="2">
        <v>-1.1100000000000099E-2</v>
      </c>
      <c r="N197" s="2">
        <v>0.50806451612903203</v>
      </c>
      <c r="O197" s="2">
        <v>0.483870967741936</v>
      </c>
      <c r="P197" s="3">
        <v>9.1129032258068803E-5</v>
      </c>
      <c r="Q197" s="2">
        <v>3.64516129032275E-4</v>
      </c>
      <c r="R197" s="2">
        <v>4</v>
      </c>
      <c r="S197" s="2">
        <v>0.61538461538461497</v>
      </c>
      <c r="T197" s="2">
        <v>187</v>
      </c>
      <c r="U197" s="2">
        <v>7</v>
      </c>
      <c r="V197" s="2">
        <v>6</v>
      </c>
      <c r="W197" s="2">
        <v>111</v>
      </c>
    </row>
    <row r="198" spans="1:23" x14ac:dyDescent="0.25">
      <c r="A198" s="2">
        <f>(Table9[[#This Row],[profit]] * 1.5 * 1000) - (Table9[[#This Row],[positions]] * 0.08)</f>
        <v>-1.4399999999998681</v>
      </c>
      <c r="B198" s="2" t="s">
        <v>35</v>
      </c>
      <c r="C198" s="2">
        <v>744</v>
      </c>
      <c r="D198" s="2" t="s">
        <v>24</v>
      </c>
      <c r="E198" s="2">
        <v>120</v>
      </c>
      <c r="F198" s="2">
        <v>25</v>
      </c>
      <c r="G198" s="2">
        <v>0.66</v>
      </c>
      <c r="H198" s="2">
        <v>0.27</v>
      </c>
      <c r="I198" s="2">
        <v>0.19</v>
      </c>
      <c r="J198" s="2" t="b">
        <v>0</v>
      </c>
      <c r="K198" s="2">
        <v>3</v>
      </c>
      <c r="L198" s="2">
        <v>-7.99999999999912E-4</v>
      </c>
      <c r="M198" s="2">
        <v>-3.7000000000000401E-3</v>
      </c>
      <c r="N198" s="2">
        <v>1</v>
      </c>
      <c r="O198" s="2">
        <v>0.33333333333333298</v>
      </c>
      <c r="P198" s="2">
        <v>-2.6666666666663703E-4</v>
      </c>
      <c r="Q198" s="3">
        <v>-2.58064516129004E-5</v>
      </c>
      <c r="R198" s="2">
        <v>9.6774193548387094E-2</v>
      </c>
      <c r="S198" s="2">
        <v>0</v>
      </c>
      <c r="T198" s="2">
        <v>109</v>
      </c>
      <c r="U198" s="2">
        <v>1</v>
      </c>
      <c r="V198" s="2">
        <v>0</v>
      </c>
      <c r="W198" s="2">
        <v>2</v>
      </c>
    </row>
    <row r="199" spans="1:23" x14ac:dyDescent="0.25">
      <c r="A199" s="2">
        <f>(Table9[[#This Row],[profit]] * 1.5 * 1000) - (Table9[[#This Row],[positions]] * 0.08)</f>
        <v>-1.5800000000001648</v>
      </c>
      <c r="B199" s="2" t="s">
        <v>35</v>
      </c>
      <c r="C199" s="2">
        <v>744</v>
      </c>
      <c r="D199" s="2" t="s">
        <v>24</v>
      </c>
      <c r="E199" s="2">
        <v>120</v>
      </c>
      <c r="F199" s="2">
        <v>2</v>
      </c>
      <c r="G199" s="2">
        <v>0.38</v>
      </c>
      <c r="H199" s="2">
        <v>0.34</v>
      </c>
      <c r="I199" s="2">
        <v>0.03</v>
      </c>
      <c r="J199" s="2" t="b">
        <v>1</v>
      </c>
      <c r="K199" s="2">
        <v>1</v>
      </c>
      <c r="L199" s="2">
        <v>-1.00000000000011E-3</v>
      </c>
      <c r="M199" s="2">
        <v>-1.00000000000011E-3</v>
      </c>
      <c r="N199" s="2">
        <v>0</v>
      </c>
      <c r="O199" s="2">
        <v>0</v>
      </c>
      <c r="P199" s="2">
        <v>-1.00000000000011E-3</v>
      </c>
      <c r="Q199" s="3">
        <v>-3.2258064516132598E-5</v>
      </c>
      <c r="R199" s="2">
        <v>3.2258064516128997E-2</v>
      </c>
      <c r="S199" s="2" t="s">
        <v>25</v>
      </c>
      <c r="T199" s="2">
        <v>2</v>
      </c>
      <c r="U199" s="2">
        <v>1</v>
      </c>
      <c r="V199" s="2">
        <v>0</v>
      </c>
      <c r="W199" s="2">
        <v>0</v>
      </c>
    </row>
    <row r="200" spans="1:23" x14ac:dyDescent="0.25">
      <c r="A200" s="2">
        <f>(Table9[[#This Row],[profit]] * 1.5 * 1000) - (Table9[[#This Row],[positions]] * 0.08)</f>
        <v>-1.5800000000001648</v>
      </c>
      <c r="B200" s="2" t="s">
        <v>35</v>
      </c>
      <c r="C200" s="2">
        <v>744</v>
      </c>
      <c r="D200" s="2" t="s">
        <v>24</v>
      </c>
      <c r="E200" s="2">
        <v>30</v>
      </c>
      <c r="F200" s="2">
        <v>15</v>
      </c>
      <c r="G200" s="2">
        <v>0.7</v>
      </c>
      <c r="H200" s="2">
        <v>0.13</v>
      </c>
      <c r="I200" s="2">
        <v>0.05</v>
      </c>
      <c r="J200" s="2" t="b">
        <v>0</v>
      </c>
      <c r="K200" s="2">
        <v>1</v>
      </c>
      <c r="L200" s="2">
        <v>-1.00000000000011E-3</v>
      </c>
      <c r="M200" s="2">
        <v>-1.00000000000011E-3</v>
      </c>
      <c r="N200" s="2">
        <v>1</v>
      </c>
      <c r="O200" s="2">
        <v>0</v>
      </c>
      <c r="P200" s="2">
        <v>-1.00000000000011E-3</v>
      </c>
      <c r="Q200" s="3">
        <v>-3.2258064516132598E-5</v>
      </c>
      <c r="R200" s="2">
        <v>3.2258064516128997E-2</v>
      </c>
      <c r="S200" s="2" t="s">
        <v>25</v>
      </c>
      <c r="T200" s="2">
        <v>8</v>
      </c>
      <c r="U200" s="2">
        <v>1</v>
      </c>
      <c r="V200" s="2">
        <v>0</v>
      </c>
      <c r="W200" s="2">
        <v>0</v>
      </c>
    </row>
    <row r="201" spans="1:23" x14ac:dyDescent="0.25">
      <c r="A201" s="2">
        <f>(Table9[[#This Row],[profit]] * 1.5 * 1000) - (Table9[[#This Row],[positions]] * 0.08)</f>
        <v>-1.5100000000001845</v>
      </c>
      <c r="B201" s="2" t="s">
        <v>35</v>
      </c>
      <c r="C201" s="2">
        <v>744</v>
      </c>
      <c r="D201" s="2" t="s">
        <v>24</v>
      </c>
      <c r="E201" s="2">
        <v>20</v>
      </c>
      <c r="F201" s="2">
        <v>4</v>
      </c>
      <c r="G201" s="2">
        <v>0.49</v>
      </c>
      <c r="H201" s="2">
        <v>0.28000000000000003</v>
      </c>
      <c r="I201" s="2">
        <v>0.11</v>
      </c>
      <c r="J201" s="2" t="b">
        <v>1</v>
      </c>
      <c r="K201" s="2">
        <v>2</v>
      </c>
      <c r="L201" s="2">
        <v>-9.0000000000012303E-4</v>
      </c>
      <c r="M201" s="2">
        <v>-3.0000000000001098E-3</v>
      </c>
      <c r="N201" s="2">
        <v>0</v>
      </c>
      <c r="O201" s="2">
        <v>0.5</v>
      </c>
      <c r="P201" s="2">
        <v>-4.5000000000006097E-4</v>
      </c>
      <c r="Q201" s="3">
        <v>-2.90322580645201E-5</v>
      </c>
      <c r="R201" s="2">
        <v>6.4516129032258104E-2</v>
      </c>
      <c r="S201" s="2" t="s">
        <v>25</v>
      </c>
      <c r="T201" s="2">
        <v>11</v>
      </c>
      <c r="U201" s="2">
        <v>1</v>
      </c>
      <c r="V201" s="2">
        <v>0</v>
      </c>
      <c r="W201" s="2">
        <v>1</v>
      </c>
    </row>
    <row r="202" spans="1:23" x14ac:dyDescent="0.25">
      <c r="A202" s="2">
        <f>(Table9[[#This Row],[profit]] * 1.5 * 1000) - (Table9[[#This Row],[positions]] * 0.08)</f>
        <v>-1.7300000000001501</v>
      </c>
      <c r="B202" s="2" t="s">
        <v>35</v>
      </c>
      <c r="C202" s="2">
        <v>744</v>
      </c>
      <c r="D202" s="2" t="s">
        <v>24</v>
      </c>
      <c r="E202" s="2">
        <v>30</v>
      </c>
      <c r="F202" s="2">
        <v>5</v>
      </c>
      <c r="G202" s="2">
        <v>0.48</v>
      </c>
      <c r="H202" s="2">
        <v>0.12</v>
      </c>
      <c r="I202" s="2">
        <v>0.32</v>
      </c>
      <c r="J202" s="2" t="b">
        <v>1</v>
      </c>
      <c r="K202" s="2">
        <v>1</v>
      </c>
      <c r="L202" s="2">
        <v>-1.1000000000001E-3</v>
      </c>
      <c r="M202" s="2">
        <v>-1.1000000000001E-3</v>
      </c>
      <c r="N202" s="2">
        <v>0</v>
      </c>
      <c r="O202" s="2">
        <v>0</v>
      </c>
      <c r="P202" s="2">
        <v>-1.1000000000001E-3</v>
      </c>
      <c r="Q202" s="3">
        <v>-3.5483870967745197E-5</v>
      </c>
      <c r="R202" s="2">
        <v>3.2258064516128997E-2</v>
      </c>
      <c r="S202" s="2" t="s">
        <v>25</v>
      </c>
      <c r="T202" s="2">
        <v>31</v>
      </c>
      <c r="U202" s="2">
        <v>0</v>
      </c>
      <c r="V202" s="2">
        <v>0</v>
      </c>
      <c r="W202" s="2">
        <v>1</v>
      </c>
    </row>
    <row r="203" spans="1:23" x14ac:dyDescent="0.25">
      <c r="A203" s="2">
        <f>(Table9[[#This Row],[profit]] * 1.5 * 1000) - (Table9[[#This Row],[positions]] * 0.08)</f>
        <v>-1.4599999999995681</v>
      </c>
      <c r="B203" s="2" t="s">
        <v>35</v>
      </c>
      <c r="C203" s="2">
        <v>744</v>
      </c>
      <c r="D203" s="2" t="s">
        <v>24</v>
      </c>
      <c r="E203" s="2">
        <v>120</v>
      </c>
      <c r="F203" s="2">
        <v>21</v>
      </c>
      <c r="G203" s="2">
        <v>0.32</v>
      </c>
      <c r="H203" s="2">
        <v>0.19</v>
      </c>
      <c r="I203" s="2">
        <v>0.3</v>
      </c>
      <c r="J203" s="2" t="b">
        <v>1</v>
      </c>
      <c r="K203" s="2">
        <v>7</v>
      </c>
      <c r="L203" s="2">
        <v>-5.9999999999971198E-4</v>
      </c>
      <c r="M203" s="2">
        <v>-2.8999999999996802E-3</v>
      </c>
      <c r="N203" s="2">
        <v>0.42857142857142899</v>
      </c>
      <c r="O203" s="2">
        <v>0.57142857142857095</v>
      </c>
      <c r="P203" s="3">
        <v>-8.5714285714244594E-5</v>
      </c>
      <c r="Q203" s="3">
        <v>-1.93548387096681E-5</v>
      </c>
      <c r="R203" s="2">
        <v>0.225806451612903</v>
      </c>
      <c r="S203" s="2">
        <v>0.6</v>
      </c>
      <c r="T203" s="2">
        <v>85</v>
      </c>
      <c r="U203" s="2">
        <v>1</v>
      </c>
      <c r="V203" s="2">
        <v>2</v>
      </c>
      <c r="W203" s="2">
        <v>4</v>
      </c>
    </row>
    <row r="204" spans="1:23" x14ac:dyDescent="0.25">
      <c r="A204" s="2">
        <f>(Table9[[#This Row],[profit]] * 1.5 * 1000) - (Table9[[#This Row],[positions]] * 0.08)</f>
        <v>-1.7399999999998352</v>
      </c>
      <c r="B204" s="2" t="s">
        <v>35</v>
      </c>
      <c r="C204" s="2">
        <v>744</v>
      </c>
      <c r="D204" s="2" t="s">
        <v>24</v>
      </c>
      <c r="E204" s="2">
        <v>100</v>
      </c>
      <c r="F204" s="2">
        <v>10</v>
      </c>
      <c r="G204" s="2">
        <v>0.46</v>
      </c>
      <c r="H204" s="2">
        <v>0.16</v>
      </c>
      <c r="I204" s="2">
        <v>0.13</v>
      </c>
      <c r="J204" s="2" t="b">
        <v>0</v>
      </c>
      <c r="K204" s="2">
        <v>3</v>
      </c>
      <c r="L204" s="2">
        <v>-9.9999999999989008E-4</v>
      </c>
      <c r="M204" s="2">
        <v>-3.49999999999984E-3</v>
      </c>
      <c r="N204" s="2">
        <v>1</v>
      </c>
      <c r="O204" s="2">
        <v>0.33333333333333298</v>
      </c>
      <c r="P204" s="2">
        <v>-3.33333333333297E-4</v>
      </c>
      <c r="Q204" s="3">
        <v>-3.2258064516125503E-5</v>
      </c>
      <c r="R204" s="2">
        <v>9.6774193548387094E-2</v>
      </c>
      <c r="S204" s="2">
        <v>0</v>
      </c>
      <c r="T204" s="2">
        <v>57</v>
      </c>
      <c r="U204" s="2">
        <v>1</v>
      </c>
      <c r="V204" s="2">
        <v>1</v>
      </c>
      <c r="W204" s="2">
        <v>1</v>
      </c>
    </row>
    <row r="205" spans="1:23" x14ac:dyDescent="0.25">
      <c r="A205" s="2">
        <f>(Table9[[#This Row],[profit]] * 1.5 * 1000) - (Table9[[#This Row],[positions]] * 0.08)</f>
        <v>-1.8800000000001353</v>
      </c>
      <c r="B205" s="2" t="s">
        <v>35</v>
      </c>
      <c r="C205" s="2">
        <v>744</v>
      </c>
      <c r="D205" s="2" t="s">
        <v>24</v>
      </c>
      <c r="E205" s="2">
        <v>60</v>
      </c>
      <c r="F205" s="2">
        <v>2</v>
      </c>
      <c r="G205" s="2">
        <v>0.52</v>
      </c>
      <c r="H205" s="2">
        <v>0.32</v>
      </c>
      <c r="I205" s="2">
        <v>0.28000000000000003</v>
      </c>
      <c r="J205" s="2" t="b">
        <v>1</v>
      </c>
      <c r="K205" s="2">
        <v>1</v>
      </c>
      <c r="L205" s="2">
        <v>-1.2000000000000901E-3</v>
      </c>
      <c r="M205" s="2">
        <v>-1.2000000000000901E-3</v>
      </c>
      <c r="N205" s="2">
        <v>0</v>
      </c>
      <c r="O205" s="2">
        <v>0</v>
      </c>
      <c r="P205" s="2">
        <v>-1.2000000000000901E-3</v>
      </c>
      <c r="Q205" s="3">
        <v>-3.8709677419357701E-5</v>
      </c>
      <c r="R205" s="2">
        <v>3.2258064516128997E-2</v>
      </c>
      <c r="S205" s="2" t="s">
        <v>25</v>
      </c>
      <c r="T205" s="2">
        <v>61</v>
      </c>
      <c r="U205" s="2">
        <v>0</v>
      </c>
      <c r="V205" s="2">
        <v>0</v>
      </c>
      <c r="W205" s="2">
        <v>1</v>
      </c>
    </row>
    <row r="206" spans="1:23" x14ac:dyDescent="0.25">
      <c r="A206" s="2">
        <f>(Table9[[#This Row],[profit]] * 1.5 * 1000) - (Table9[[#This Row],[positions]] * 0.08)</f>
        <v>-1.7400000000001647</v>
      </c>
      <c r="B206" s="2" t="s">
        <v>35</v>
      </c>
      <c r="C206" s="2">
        <v>744</v>
      </c>
      <c r="D206" s="2" t="s">
        <v>24</v>
      </c>
      <c r="E206" s="2">
        <v>60</v>
      </c>
      <c r="F206" s="2">
        <v>27</v>
      </c>
      <c r="G206" s="2">
        <v>0.62</v>
      </c>
      <c r="H206" s="2">
        <v>0.38</v>
      </c>
      <c r="I206" s="2">
        <v>0.25</v>
      </c>
      <c r="J206" s="2" t="b">
        <v>0</v>
      </c>
      <c r="K206" s="2">
        <v>3</v>
      </c>
      <c r="L206" s="2">
        <v>-1.00000000000011E-3</v>
      </c>
      <c r="M206" s="2">
        <v>-2.1000000000002102E-3</v>
      </c>
      <c r="N206" s="2">
        <v>1</v>
      </c>
      <c r="O206" s="2">
        <v>0.33333333333333298</v>
      </c>
      <c r="P206" s="2">
        <v>-3.33333333333371E-4</v>
      </c>
      <c r="Q206" s="3">
        <v>-3.2258064516132598E-5</v>
      </c>
      <c r="R206" s="2">
        <v>9.6774193548387094E-2</v>
      </c>
      <c r="S206" s="2">
        <v>0</v>
      </c>
      <c r="T206" s="2">
        <v>61</v>
      </c>
      <c r="U206" s="2">
        <v>0</v>
      </c>
      <c r="V206" s="2">
        <v>0</v>
      </c>
      <c r="W206" s="2">
        <v>3</v>
      </c>
    </row>
    <row r="207" spans="1:23" x14ac:dyDescent="0.25">
      <c r="A207" s="2">
        <f>(Table9[[#This Row],[profit]] * 1.5 * 1000) - (Table9[[#This Row],[positions]] * 0.08)</f>
        <v>-1.7400000000001647</v>
      </c>
      <c r="B207" s="2" t="s">
        <v>35</v>
      </c>
      <c r="C207" s="2">
        <v>744</v>
      </c>
      <c r="D207" s="2" t="s">
        <v>24</v>
      </c>
      <c r="E207" s="2">
        <v>110</v>
      </c>
      <c r="F207" s="2">
        <v>20</v>
      </c>
      <c r="G207" s="2">
        <v>0.59</v>
      </c>
      <c r="H207" s="2">
        <v>0.38</v>
      </c>
      <c r="I207" s="2">
        <v>0.16</v>
      </c>
      <c r="J207" s="2" t="b">
        <v>1</v>
      </c>
      <c r="K207" s="2">
        <v>3</v>
      </c>
      <c r="L207" s="2">
        <v>-1.00000000000011E-3</v>
      </c>
      <c r="M207" s="2">
        <v>-1.00000000000011E-3</v>
      </c>
      <c r="N207" s="2">
        <v>0</v>
      </c>
      <c r="O207" s="2">
        <v>0.33333333333333298</v>
      </c>
      <c r="P207" s="2">
        <v>-3.33333333333371E-4</v>
      </c>
      <c r="Q207" s="3">
        <v>-3.2258064516132598E-5</v>
      </c>
      <c r="R207" s="2">
        <v>9.6774193548387094E-2</v>
      </c>
      <c r="S207" s="2">
        <v>1</v>
      </c>
      <c r="T207" s="2">
        <v>56</v>
      </c>
      <c r="U207" s="2">
        <v>2</v>
      </c>
      <c r="V207" s="2">
        <v>0</v>
      </c>
      <c r="W207" s="2">
        <v>1</v>
      </c>
    </row>
    <row r="208" spans="1:23" x14ac:dyDescent="0.25">
      <c r="A208" s="2">
        <f>(Table9[[#This Row],[profit]] * 1.5 * 1000) - (Table9[[#This Row],[positions]] * 0.08)</f>
        <v>-2.0299999999997898</v>
      </c>
      <c r="B208" s="2" t="s">
        <v>35</v>
      </c>
      <c r="C208" s="2">
        <v>744</v>
      </c>
      <c r="D208" s="2" t="s">
        <v>24</v>
      </c>
      <c r="E208" s="2">
        <v>180</v>
      </c>
      <c r="F208" s="2">
        <v>4</v>
      </c>
      <c r="G208" s="2">
        <v>0.61</v>
      </c>
      <c r="H208" s="2">
        <v>0.41</v>
      </c>
      <c r="I208" s="2">
        <v>0.03</v>
      </c>
      <c r="J208" s="2" t="b">
        <v>0</v>
      </c>
      <c r="K208" s="2">
        <v>1</v>
      </c>
      <c r="L208" s="2">
        <v>-1.2999999999998601E-3</v>
      </c>
      <c r="M208" s="2">
        <v>-1.2999999999998601E-3</v>
      </c>
      <c r="N208" s="2">
        <v>1</v>
      </c>
      <c r="O208" s="2">
        <v>0</v>
      </c>
      <c r="P208" s="2">
        <v>-1.2999999999998601E-3</v>
      </c>
      <c r="Q208" s="3">
        <v>-4.1935483870963097E-5</v>
      </c>
      <c r="R208" s="2">
        <v>3.2258064516128997E-2</v>
      </c>
      <c r="S208" s="2" t="s">
        <v>25</v>
      </c>
      <c r="T208" s="2">
        <v>16</v>
      </c>
      <c r="U208" s="2">
        <v>1</v>
      </c>
      <c r="V208" s="2">
        <v>0</v>
      </c>
      <c r="W208" s="2">
        <v>0</v>
      </c>
    </row>
    <row r="209" spans="1:23" x14ac:dyDescent="0.25">
      <c r="A209" s="2">
        <f>(Table9[[#This Row],[profit]] * 1.5 * 1000) - (Table9[[#This Row],[positions]] * 0.08)</f>
        <v>-2.0299999999997898</v>
      </c>
      <c r="B209" s="2" t="s">
        <v>35</v>
      </c>
      <c r="C209" s="2">
        <v>744</v>
      </c>
      <c r="D209" s="2" t="s">
        <v>24</v>
      </c>
      <c r="E209" s="2">
        <v>40</v>
      </c>
      <c r="F209" s="2">
        <v>4</v>
      </c>
      <c r="G209" s="2">
        <v>0.66</v>
      </c>
      <c r="H209" s="2">
        <v>0.35</v>
      </c>
      <c r="I209" s="2">
        <v>0.06</v>
      </c>
      <c r="J209" s="2" t="b">
        <v>0</v>
      </c>
      <c r="K209" s="2">
        <v>1</v>
      </c>
      <c r="L209" s="2">
        <v>-1.2999999999998601E-3</v>
      </c>
      <c r="M209" s="2">
        <v>-1.2999999999998601E-3</v>
      </c>
      <c r="N209" s="2">
        <v>1</v>
      </c>
      <c r="O209" s="2">
        <v>0</v>
      </c>
      <c r="P209" s="2">
        <v>-1.2999999999998601E-3</v>
      </c>
      <c r="Q209" s="3">
        <v>-4.1935483870963097E-5</v>
      </c>
      <c r="R209" s="2">
        <v>3.2258064516128997E-2</v>
      </c>
      <c r="S209" s="2" t="s">
        <v>25</v>
      </c>
      <c r="T209" s="2">
        <v>16</v>
      </c>
      <c r="U209" s="2">
        <v>1</v>
      </c>
      <c r="V209" s="2">
        <v>0</v>
      </c>
      <c r="W209" s="2">
        <v>0</v>
      </c>
    </row>
    <row r="210" spans="1:23" x14ac:dyDescent="0.25">
      <c r="A210" s="2">
        <f>(Table9[[#This Row],[profit]] * 1.5 * 1000) - (Table9[[#This Row],[positions]] * 0.08)</f>
        <v>-1.959999999999805</v>
      </c>
      <c r="B210" s="2" t="s">
        <v>35</v>
      </c>
      <c r="C210" s="2">
        <v>744</v>
      </c>
      <c r="D210" s="2" t="s">
        <v>24</v>
      </c>
      <c r="E210" s="2">
        <v>190</v>
      </c>
      <c r="F210" s="2">
        <v>21</v>
      </c>
      <c r="G210" s="2">
        <v>0.71</v>
      </c>
      <c r="H210" s="2">
        <v>0.18</v>
      </c>
      <c r="I210" s="2">
        <v>0.28000000000000003</v>
      </c>
      <c r="J210" s="2" t="b">
        <v>1</v>
      </c>
      <c r="K210" s="2">
        <v>2</v>
      </c>
      <c r="L210" s="2">
        <v>-1.19999999999987E-3</v>
      </c>
      <c r="M210" s="2">
        <v>-1.19999999999987E-3</v>
      </c>
      <c r="N210" s="2">
        <v>0</v>
      </c>
      <c r="O210" s="2">
        <v>0.5</v>
      </c>
      <c r="P210" s="2">
        <v>-5.9999999999993403E-4</v>
      </c>
      <c r="Q210" s="3">
        <v>-3.87096774193506E-5</v>
      </c>
      <c r="R210" s="2">
        <v>6.4516129032258104E-2</v>
      </c>
      <c r="S210" s="2">
        <v>0</v>
      </c>
      <c r="T210" s="2">
        <v>70</v>
      </c>
      <c r="U210" s="2">
        <v>1</v>
      </c>
      <c r="V210" s="2">
        <v>1</v>
      </c>
      <c r="W210" s="2">
        <v>0</v>
      </c>
    </row>
    <row r="211" spans="1:23" x14ac:dyDescent="0.25">
      <c r="A211" s="2">
        <f>(Table9[[#This Row],[profit]] * 1.5 * 1000) - (Table9[[#This Row],[positions]] * 0.08)</f>
        <v>-2.3399999999997751</v>
      </c>
      <c r="B211" s="2" t="s">
        <v>35</v>
      </c>
      <c r="C211" s="2">
        <v>744</v>
      </c>
      <c r="D211" s="2" t="s">
        <v>24</v>
      </c>
      <c r="E211" s="2">
        <v>10</v>
      </c>
      <c r="F211" s="2">
        <v>13</v>
      </c>
      <c r="G211" s="2">
        <v>0.47</v>
      </c>
      <c r="H211" s="2">
        <v>0.31</v>
      </c>
      <c r="I211" s="2">
        <v>0.04</v>
      </c>
      <c r="J211" s="2" t="b">
        <v>0</v>
      </c>
      <c r="K211" s="2">
        <v>3</v>
      </c>
      <c r="L211" s="2">
        <v>-1.3999999999998499E-3</v>
      </c>
      <c r="M211" s="2">
        <v>-2.29999999999997E-3</v>
      </c>
      <c r="N211" s="2">
        <v>1</v>
      </c>
      <c r="O211" s="2">
        <v>0.66666666666666696</v>
      </c>
      <c r="P211" s="2">
        <v>-4.66666666666615E-4</v>
      </c>
      <c r="Q211" s="3">
        <v>-4.5161290322575703E-5</v>
      </c>
      <c r="R211" s="2">
        <v>9.6774193548387094E-2</v>
      </c>
      <c r="S211" s="2">
        <v>0</v>
      </c>
      <c r="T211" s="2">
        <v>10</v>
      </c>
      <c r="U211" s="2">
        <v>1</v>
      </c>
      <c r="V211" s="2">
        <v>0</v>
      </c>
      <c r="W211" s="2">
        <v>2</v>
      </c>
    </row>
    <row r="212" spans="1:23" x14ac:dyDescent="0.25">
      <c r="A212" s="2">
        <f>(Table9[[#This Row],[profit]] * 1.5 * 1000) - (Table9[[#This Row],[positions]] * 0.08)</f>
        <v>-2.4100000000004203</v>
      </c>
      <c r="B212" s="2" t="s">
        <v>35</v>
      </c>
      <c r="C212" s="2">
        <v>744</v>
      </c>
      <c r="D212" s="2" t="s">
        <v>24</v>
      </c>
      <c r="E212" s="2">
        <v>100</v>
      </c>
      <c r="F212" s="2">
        <v>4</v>
      </c>
      <c r="G212" s="2">
        <v>0.44</v>
      </c>
      <c r="H212" s="2">
        <v>0.13</v>
      </c>
      <c r="I212" s="2">
        <v>0.01</v>
      </c>
      <c r="J212" s="2" t="b">
        <v>0</v>
      </c>
      <c r="K212" s="2">
        <v>2</v>
      </c>
      <c r="L212" s="2">
        <v>-1.50000000000028E-3</v>
      </c>
      <c r="M212" s="2">
        <v>-1.50000000000028E-3</v>
      </c>
      <c r="N212" s="2">
        <v>1</v>
      </c>
      <c r="O212" s="2">
        <v>0</v>
      </c>
      <c r="P212" s="2">
        <v>-7.5000000000013901E-4</v>
      </c>
      <c r="Q212" s="3">
        <v>-4.8387096774202498E-5</v>
      </c>
      <c r="R212" s="2">
        <v>6.4516129032258104E-2</v>
      </c>
      <c r="S212" s="2">
        <v>0</v>
      </c>
      <c r="T212" s="2">
        <v>3</v>
      </c>
      <c r="U212" s="2">
        <v>2</v>
      </c>
      <c r="V212" s="2">
        <v>0</v>
      </c>
      <c r="W212" s="2">
        <v>0</v>
      </c>
    </row>
    <row r="213" spans="1:23" x14ac:dyDescent="0.25">
      <c r="A213" s="2">
        <f>(Table9[[#This Row],[profit]] * 1.5 * 1000) - (Table9[[#This Row],[positions]] * 0.08)</f>
        <v>-2.55999999999973</v>
      </c>
      <c r="B213" s="2" t="s">
        <v>35</v>
      </c>
      <c r="C213" s="2">
        <v>744</v>
      </c>
      <c r="D213" s="2" t="s">
        <v>24</v>
      </c>
      <c r="E213" s="2">
        <v>30</v>
      </c>
      <c r="F213" s="2">
        <v>16</v>
      </c>
      <c r="G213" s="2">
        <v>0.68</v>
      </c>
      <c r="H213" s="2">
        <v>0.31</v>
      </c>
      <c r="I213" s="2">
        <v>0.12</v>
      </c>
      <c r="J213" s="2" t="b">
        <v>1</v>
      </c>
      <c r="K213" s="2">
        <v>2</v>
      </c>
      <c r="L213" s="2">
        <v>-1.5999999999998201E-3</v>
      </c>
      <c r="M213" s="2">
        <v>-1.5999999999998201E-3</v>
      </c>
      <c r="N213" s="2">
        <v>0</v>
      </c>
      <c r="O213" s="2">
        <v>0</v>
      </c>
      <c r="P213" s="2">
        <v>-7.99999999999912E-4</v>
      </c>
      <c r="Q213" s="3">
        <v>-5.16129032258008E-5</v>
      </c>
      <c r="R213" s="2">
        <v>6.4516129032258104E-2</v>
      </c>
      <c r="S213" s="2">
        <v>0</v>
      </c>
      <c r="T213" s="2">
        <v>31</v>
      </c>
      <c r="U213" s="2">
        <v>0</v>
      </c>
      <c r="V213" s="2">
        <v>0</v>
      </c>
      <c r="W213" s="2">
        <v>2</v>
      </c>
    </row>
    <row r="214" spans="1:23" x14ac:dyDescent="0.25">
      <c r="A214" s="2">
        <f>(Table9[[#This Row],[profit]] * 1.5 * 1000) - (Table9[[#This Row],[positions]] * 0.08)</f>
        <v>-2.5699999999997449</v>
      </c>
      <c r="B214" s="2" t="s">
        <v>35</v>
      </c>
      <c r="C214" s="2">
        <v>744</v>
      </c>
      <c r="D214" s="2" t="s">
        <v>24</v>
      </c>
      <c r="E214" s="2">
        <v>140</v>
      </c>
      <c r="F214" s="2">
        <v>24</v>
      </c>
      <c r="G214" s="2">
        <v>0.49</v>
      </c>
      <c r="H214" s="2">
        <v>0.12</v>
      </c>
      <c r="I214" s="2">
        <v>0.19</v>
      </c>
      <c r="J214" s="2" t="b">
        <v>0</v>
      </c>
      <c r="K214" s="2">
        <v>4</v>
      </c>
      <c r="L214" s="2">
        <v>-1.49999999999983E-3</v>
      </c>
      <c r="M214" s="2">
        <v>-6.2999999999999697E-3</v>
      </c>
      <c r="N214" s="2">
        <v>1</v>
      </c>
      <c r="O214" s="2">
        <v>0.5</v>
      </c>
      <c r="P214" s="2">
        <v>-3.7499999999995902E-4</v>
      </c>
      <c r="Q214" s="3">
        <v>-4.8387096774188201E-5</v>
      </c>
      <c r="R214" s="2">
        <v>0.12903225806451599</v>
      </c>
      <c r="S214" s="2">
        <v>0</v>
      </c>
      <c r="T214" s="2">
        <v>37</v>
      </c>
      <c r="U214" s="2">
        <v>2</v>
      </c>
      <c r="V214" s="2">
        <v>2</v>
      </c>
      <c r="W214" s="2">
        <v>0</v>
      </c>
    </row>
    <row r="215" spans="1:23" x14ac:dyDescent="0.25">
      <c r="A215" s="2">
        <f>(Table9[[#This Row],[profit]] * 1.5 * 1000) - (Table9[[#This Row],[positions]] * 0.08)</f>
        <v>-2.8600000000000296</v>
      </c>
      <c r="B215" s="2" t="s">
        <v>35</v>
      </c>
      <c r="C215" s="2">
        <v>744</v>
      </c>
      <c r="D215" s="2" t="s">
        <v>24</v>
      </c>
      <c r="E215" s="2">
        <v>130</v>
      </c>
      <c r="F215" s="2">
        <v>16</v>
      </c>
      <c r="G215" s="2">
        <v>0.66</v>
      </c>
      <c r="H215" s="2">
        <v>0.11</v>
      </c>
      <c r="I215" s="2">
        <v>0.26</v>
      </c>
      <c r="J215" s="2" t="b">
        <v>1</v>
      </c>
      <c r="K215" s="2">
        <v>2</v>
      </c>
      <c r="L215" s="2">
        <v>-1.8000000000000199E-3</v>
      </c>
      <c r="M215" s="2">
        <v>-1.8000000000000199E-3</v>
      </c>
      <c r="N215" s="2">
        <v>0</v>
      </c>
      <c r="O215" s="2">
        <v>0.5</v>
      </c>
      <c r="P215" s="2">
        <v>-9.0000000000001201E-4</v>
      </c>
      <c r="Q215" s="3">
        <v>-5.8064516129032998E-5</v>
      </c>
      <c r="R215" s="2">
        <v>6.4516129032258104E-2</v>
      </c>
      <c r="S215" s="2">
        <v>0</v>
      </c>
      <c r="T215" s="2">
        <v>81</v>
      </c>
      <c r="U215" s="2">
        <v>1</v>
      </c>
      <c r="V215" s="2">
        <v>1</v>
      </c>
      <c r="W215" s="2">
        <v>0</v>
      </c>
    </row>
    <row r="216" spans="1:23" x14ac:dyDescent="0.25">
      <c r="A216" s="2">
        <f>(Table9[[#This Row],[profit]] * 1.5 * 1000) - (Table9[[#This Row],[positions]] * 0.08)</f>
        <v>-2.8600000000000296</v>
      </c>
      <c r="B216" s="2" t="s">
        <v>35</v>
      </c>
      <c r="C216" s="2">
        <v>744</v>
      </c>
      <c r="D216" s="2" t="s">
        <v>24</v>
      </c>
      <c r="E216" s="2">
        <v>10</v>
      </c>
      <c r="F216" s="2">
        <v>15</v>
      </c>
      <c r="G216" s="2">
        <v>0.53</v>
      </c>
      <c r="H216" s="2">
        <v>0.3</v>
      </c>
      <c r="I216" s="2">
        <v>0.15</v>
      </c>
      <c r="J216" s="2" t="b">
        <v>0</v>
      </c>
      <c r="K216" s="2">
        <v>2</v>
      </c>
      <c r="L216" s="2">
        <v>-1.8000000000000199E-3</v>
      </c>
      <c r="M216" s="2">
        <v>-1.90000000000001E-3</v>
      </c>
      <c r="N216" s="2">
        <v>1</v>
      </c>
      <c r="O216" s="2">
        <v>0.5</v>
      </c>
      <c r="P216" s="2">
        <v>-9.0000000000001201E-4</v>
      </c>
      <c r="Q216" s="3">
        <v>-5.8064516129032998E-5</v>
      </c>
      <c r="R216" s="2">
        <v>6.4516129032258104E-2</v>
      </c>
      <c r="S216" s="2">
        <v>0</v>
      </c>
      <c r="T216" s="2">
        <v>12</v>
      </c>
      <c r="U216" s="2">
        <v>0</v>
      </c>
      <c r="V216" s="2">
        <v>0</v>
      </c>
      <c r="W216" s="2">
        <v>2</v>
      </c>
    </row>
    <row r="217" spans="1:23" x14ac:dyDescent="0.25">
      <c r="A217" s="2">
        <f>(Table9[[#This Row],[profit]] * 1.5 * 1000) - (Table9[[#This Row],[positions]] * 0.08)</f>
        <v>-2.7900000000000453</v>
      </c>
      <c r="B217" s="2" t="s">
        <v>35</v>
      </c>
      <c r="C217" s="2">
        <v>744</v>
      </c>
      <c r="D217" s="2" t="s">
        <v>24</v>
      </c>
      <c r="E217" s="2">
        <v>80</v>
      </c>
      <c r="F217" s="2">
        <v>11</v>
      </c>
      <c r="G217" s="2">
        <v>0.59</v>
      </c>
      <c r="H217" s="2">
        <v>0.28000000000000003</v>
      </c>
      <c r="I217" s="2">
        <v>0.13</v>
      </c>
      <c r="J217" s="2" t="b">
        <v>1</v>
      </c>
      <c r="K217" s="2">
        <v>3</v>
      </c>
      <c r="L217" s="2">
        <v>-1.70000000000003E-3</v>
      </c>
      <c r="M217" s="2">
        <v>-1.70000000000003E-3</v>
      </c>
      <c r="N217" s="2">
        <v>0</v>
      </c>
      <c r="O217" s="2">
        <v>0.33333333333333298</v>
      </c>
      <c r="P217" s="2">
        <v>-5.6666666666667798E-4</v>
      </c>
      <c r="Q217" s="3">
        <v>-5.48387096774205E-5</v>
      </c>
      <c r="R217" s="2">
        <v>9.6774193548387094E-2</v>
      </c>
      <c r="S217" s="2">
        <v>1</v>
      </c>
      <c r="T217" s="2">
        <v>47</v>
      </c>
      <c r="U217" s="2">
        <v>2</v>
      </c>
      <c r="V217" s="2">
        <v>0</v>
      </c>
      <c r="W217" s="2">
        <v>1</v>
      </c>
    </row>
    <row r="218" spans="1:23" x14ac:dyDescent="0.25">
      <c r="A218" s="2">
        <f>(Table9[[#This Row],[profit]] * 1.5 * 1000) - (Table9[[#This Row],[positions]] * 0.08)</f>
        <v>-2.7900000000003899</v>
      </c>
      <c r="B218" s="2" t="s">
        <v>35</v>
      </c>
      <c r="C218" s="2">
        <v>744</v>
      </c>
      <c r="D218" s="2" t="s">
        <v>24</v>
      </c>
      <c r="E218" s="2">
        <v>170</v>
      </c>
      <c r="F218" s="2">
        <v>17</v>
      </c>
      <c r="G218" s="2">
        <v>0.6</v>
      </c>
      <c r="H218" s="2">
        <v>0.19</v>
      </c>
      <c r="I218" s="2">
        <v>0.13</v>
      </c>
      <c r="J218" s="2" t="b">
        <v>1</v>
      </c>
      <c r="K218" s="2">
        <v>3</v>
      </c>
      <c r="L218" s="2">
        <v>-1.7000000000002599E-3</v>
      </c>
      <c r="M218" s="2">
        <v>-1.7000000000002599E-3</v>
      </c>
      <c r="N218" s="2">
        <v>0</v>
      </c>
      <c r="O218" s="2">
        <v>0.33333333333333298</v>
      </c>
      <c r="P218" s="2">
        <v>-5.6666666666675203E-4</v>
      </c>
      <c r="Q218" s="3">
        <v>-5.4838709677427602E-5</v>
      </c>
      <c r="R218" s="2">
        <v>9.6774193548387094E-2</v>
      </c>
      <c r="S218" s="2">
        <v>1</v>
      </c>
      <c r="T218" s="2">
        <v>40</v>
      </c>
      <c r="U218" s="2">
        <v>2</v>
      </c>
      <c r="V218" s="2">
        <v>1</v>
      </c>
      <c r="W218" s="2">
        <v>0</v>
      </c>
    </row>
    <row r="219" spans="1:23" x14ac:dyDescent="0.25">
      <c r="A219" s="2">
        <f>(Table9[[#This Row],[profit]] * 1.5 * 1000) - (Table9[[#This Row],[positions]] * 0.08)</f>
        <v>-2.9399999999997002</v>
      </c>
      <c r="B219" s="2" t="s">
        <v>35</v>
      </c>
      <c r="C219" s="2">
        <v>744</v>
      </c>
      <c r="D219" s="2" t="s">
        <v>24</v>
      </c>
      <c r="E219" s="2">
        <v>180</v>
      </c>
      <c r="F219" s="2">
        <v>24</v>
      </c>
      <c r="G219" s="2">
        <v>0.65</v>
      </c>
      <c r="H219" s="2">
        <v>0.18</v>
      </c>
      <c r="I219" s="2">
        <v>0.02</v>
      </c>
      <c r="J219" s="2" t="b">
        <v>1</v>
      </c>
      <c r="K219" s="2">
        <v>3</v>
      </c>
      <c r="L219" s="2">
        <v>-1.7999999999998E-3</v>
      </c>
      <c r="M219" s="2">
        <v>-1.7999999999998E-3</v>
      </c>
      <c r="N219" s="2">
        <v>0</v>
      </c>
      <c r="O219" s="2">
        <v>0</v>
      </c>
      <c r="P219" s="2">
        <v>-5.9999999999993403E-4</v>
      </c>
      <c r="Q219" s="3">
        <v>-5.8064516129025903E-5</v>
      </c>
      <c r="R219" s="2">
        <v>9.6774193548387094E-2</v>
      </c>
      <c r="S219" s="2">
        <v>0</v>
      </c>
      <c r="T219" s="2">
        <v>8</v>
      </c>
      <c r="U219" s="2">
        <v>3</v>
      </c>
      <c r="V219" s="2">
        <v>0</v>
      </c>
      <c r="W219" s="2">
        <v>0</v>
      </c>
    </row>
    <row r="220" spans="1:23" x14ac:dyDescent="0.25">
      <c r="A220" s="2">
        <f>(Table9[[#This Row],[profit]] * 1.5 * 1000) - (Table9[[#This Row],[positions]] * 0.08)</f>
        <v>-3.2299999999999849</v>
      </c>
      <c r="B220" s="2" t="s">
        <v>35</v>
      </c>
      <c r="C220" s="2">
        <v>744</v>
      </c>
      <c r="D220" s="2" t="s">
        <v>24</v>
      </c>
      <c r="E220" s="2">
        <v>80</v>
      </c>
      <c r="F220" s="2">
        <v>13</v>
      </c>
      <c r="G220" s="2">
        <v>0.7</v>
      </c>
      <c r="H220" s="2">
        <v>0.3</v>
      </c>
      <c r="I220" s="2">
        <v>0.12</v>
      </c>
      <c r="J220" s="2" t="b">
        <v>1</v>
      </c>
      <c r="K220" s="2">
        <v>1</v>
      </c>
      <c r="L220" s="2">
        <v>-2.0999999999999899E-3</v>
      </c>
      <c r="M220" s="2">
        <v>-2.0999999999999899E-3</v>
      </c>
      <c r="N220" s="2">
        <v>0</v>
      </c>
      <c r="O220" s="2">
        <v>0</v>
      </c>
      <c r="P220" s="2">
        <v>-2.0999999999999899E-3</v>
      </c>
      <c r="Q220" s="3">
        <v>-6.7741935483870693E-5</v>
      </c>
      <c r="R220" s="2">
        <v>3.2258064516128997E-2</v>
      </c>
      <c r="S220" s="2" t="s">
        <v>25</v>
      </c>
      <c r="T220" s="2">
        <v>41</v>
      </c>
      <c r="U220" s="2">
        <v>1</v>
      </c>
      <c r="V220" s="2">
        <v>0</v>
      </c>
      <c r="W220" s="2">
        <v>0</v>
      </c>
    </row>
    <row r="221" spans="1:23" x14ac:dyDescent="0.25">
      <c r="A221" s="2">
        <f>(Table9[[#This Row],[profit]] * 1.5 * 1000) - (Table9[[#This Row],[positions]] * 0.08)</f>
        <v>-3.16</v>
      </c>
      <c r="B221" s="2" t="s">
        <v>35</v>
      </c>
      <c r="C221" s="2">
        <v>744</v>
      </c>
      <c r="D221" s="2" t="s">
        <v>24</v>
      </c>
      <c r="E221" s="2">
        <v>120</v>
      </c>
      <c r="F221" s="2">
        <v>15</v>
      </c>
      <c r="G221" s="2">
        <v>0.67</v>
      </c>
      <c r="H221" s="2">
        <v>0.31</v>
      </c>
      <c r="I221" s="2">
        <v>0.41</v>
      </c>
      <c r="J221" s="2" t="b">
        <v>0</v>
      </c>
      <c r="K221" s="2">
        <v>2</v>
      </c>
      <c r="L221" s="2">
        <v>-2E-3</v>
      </c>
      <c r="M221" s="2">
        <v>-4.8000000000001401E-3</v>
      </c>
      <c r="N221" s="2">
        <v>1</v>
      </c>
      <c r="O221" s="2">
        <v>0.5</v>
      </c>
      <c r="P221" s="2">
        <v>-1E-3</v>
      </c>
      <c r="Q221" s="3">
        <v>-6.4516129032258094E-5</v>
      </c>
      <c r="R221" s="2">
        <v>6.4516129032258104E-2</v>
      </c>
      <c r="S221" s="2">
        <v>0</v>
      </c>
      <c r="T221" s="2">
        <v>121</v>
      </c>
      <c r="U221" s="2">
        <v>0</v>
      </c>
      <c r="V221" s="2">
        <v>0</v>
      </c>
      <c r="W221" s="2">
        <v>2</v>
      </c>
    </row>
    <row r="222" spans="1:23" x14ac:dyDescent="0.25">
      <c r="A222" s="2">
        <f>(Table9[[#This Row],[profit]] * 1.5 * 1000) - (Table9[[#This Row],[positions]] * 0.08)</f>
        <v>-3.2399999999993403</v>
      </c>
      <c r="B222" s="2" t="s">
        <v>35</v>
      </c>
      <c r="C222" s="2">
        <v>744</v>
      </c>
      <c r="D222" s="2" t="s">
        <v>24</v>
      </c>
      <c r="E222" s="2">
        <v>60</v>
      </c>
      <c r="F222" s="2">
        <v>28</v>
      </c>
      <c r="G222" s="2">
        <v>0.67</v>
      </c>
      <c r="H222" s="2">
        <v>0.34</v>
      </c>
      <c r="I222" s="2">
        <v>0.24</v>
      </c>
      <c r="J222" s="2" t="b">
        <v>1</v>
      </c>
      <c r="K222" s="2">
        <v>3</v>
      </c>
      <c r="L222" s="2">
        <v>-1.9999999999995599E-3</v>
      </c>
      <c r="M222" s="2">
        <v>-1.9999999999995599E-3</v>
      </c>
      <c r="N222" s="2">
        <v>0</v>
      </c>
      <c r="O222" s="2">
        <v>0.66666666666666696</v>
      </c>
      <c r="P222" s="2">
        <v>-6.6666666666651898E-4</v>
      </c>
      <c r="Q222" s="3">
        <v>-6.4516129032243796E-5</v>
      </c>
      <c r="R222" s="2">
        <v>9.6774193548387094E-2</v>
      </c>
      <c r="S222" s="2">
        <v>1</v>
      </c>
      <c r="T222" s="2">
        <v>57</v>
      </c>
      <c r="U222" s="2">
        <v>1</v>
      </c>
      <c r="V222" s="2">
        <v>0</v>
      </c>
      <c r="W222" s="2">
        <v>2</v>
      </c>
    </row>
    <row r="223" spans="1:23" x14ac:dyDescent="0.25">
      <c r="A223" s="2">
        <f>(Table9[[#This Row],[profit]] * 1.5 * 1000) - (Table9[[#This Row],[positions]] * 0.08)</f>
        <v>-3.309999999999985</v>
      </c>
      <c r="B223" s="2" t="s">
        <v>35</v>
      </c>
      <c r="C223" s="2">
        <v>744</v>
      </c>
      <c r="D223" s="2" t="s">
        <v>24</v>
      </c>
      <c r="E223" s="2">
        <v>100</v>
      </c>
      <c r="F223" s="2">
        <v>15</v>
      </c>
      <c r="G223" s="2">
        <v>0.56999999999999995</v>
      </c>
      <c r="H223" s="2">
        <v>0.21</v>
      </c>
      <c r="I223" s="2">
        <v>0.33</v>
      </c>
      <c r="J223" s="2" t="b">
        <v>0</v>
      </c>
      <c r="K223" s="2">
        <v>2</v>
      </c>
      <c r="L223" s="2">
        <v>-2.0999999999999899E-3</v>
      </c>
      <c r="M223" s="2">
        <v>-5.3000000000000798E-3</v>
      </c>
      <c r="N223" s="2">
        <v>1</v>
      </c>
      <c r="O223" s="2">
        <v>0.5</v>
      </c>
      <c r="P223" s="2">
        <v>-1.0499999999999999E-3</v>
      </c>
      <c r="Q223" s="3">
        <v>-6.7741935483870693E-5</v>
      </c>
      <c r="R223" s="2">
        <v>6.4516129032258104E-2</v>
      </c>
      <c r="S223" s="2">
        <v>0</v>
      </c>
      <c r="T223" s="2">
        <v>90</v>
      </c>
      <c r="U223" s="2">
        <v>1</v>
      </c>
      <c r="V223" s="2">
        <v>1</v>
      </c>
      <c r="W223" s="2">
        <v>0</v>
      </c>
    </row>
    <row r="224" spans="1:23" x14ac:dyDescent="0.25">
      <c r="A224" s="2">
        <f>(Table9[[#This Row],[profit]] * 1.5 * 1000) - (Table9[[#This Row],[positions]] * 0.08)</f>
        <v>-3.309999999999985</v>
      </c>
      <c r="B224" s="2" t="s">
        <v>35</v>
      </c>
      <c r="C224" s="2">
        <v>744</v>
      </c>
      <c r="D224" s="2" t="s">
        <v>24</v>
      </c>
      <c r="E224" s="2">
        <v>30</v>
      </c>
      <c r="F224" s="2">
        <v>4</v>
      </c>
      <c r="G224" s="2">
        <v>0.35</v>
      </c>
      <c r="H224" s="2">
        <v>0.35</v>
      </c>
      <c r="I224" s="2">
        <v>0.05</v>
      </c>
      <c r="J224" s="2" t="b">
        <v>0</v>
      </c>
      <c r="K224" s="2">
        <v>2</v>
      </c>
      <c r="L224" s="2">
        <v>-2.0999999999999899E-3</v>
      </c>
      <c r="M224" s="2">
        <v>-2.0999999999999899E-3</v>
      </c>
      <c r="N224" s="2">
        <v>1</v>
      </c>
      <c r="O224" s="2">
        <v>0</v>
      </c>
      <c r="P224" s="2">
        <v>-1.0499999999999999E-3</v>
      </c>
      <c r="Q224" s="3">
        <v>-6.7741935483870693E-5</v>
      </c>
      <c r="R224" s="2">
        <v>6.4516129032258104E-2</v>
      </c>
      <c r="S224" s="2">
        <v>0</v>
      </c>
      <c r="T224" s="2">
        <v>3</v>
      </c>
      <c r="U224" s="2">
        <v>2</v>
      </c>
      <c r="V224" s="2">
        <v>0</v>
      </c>
      <c r="W224" s="2">
        <v>0</v>
      </c>
    </row>
    <row r="225" spans="1:23" x14ac:dyDescent="0.25">
      <c r="A225" s="2">
        <f>(Table9[[#This Row],[profit]] * 1.5 * 1000) - (Table9[[#This Row],[positions]] * 0.08)</f>
        <v>-3.3100000000003154</v>
      </c>
      <c r="B225" s="2" t="s">
        <v>35</v>
      </c>
      <c r="C225" s="2">
        <v>744</v>
      </c>
      <c r="D225" s="2" t="s">
        <v>24</v>
      </c>
      <c r="E225" s="2">
        <v>100</v>
      </c>
      <c r="F225" s="2">
        <v>20</v>
      </c>
      <c r="G225" s="2">
        <v>0.68</v>
      </c>
      <c r="H225" s="2">
        <v>0.19</v>
      </c>
      <c r="I225" s="2">
        <v>0.32</v>
      </c>
      <c r="J225" s="2" t="b">
        <v>0</v>
      </c>
      <c r="K225" s="2">
        <v>2</v>
      </c>
      <c r="L225" s="2">
        <v>-2.1000000000002102E-3</v>
      </c>
      <c r="M225" s="2">
        <v>-5.20000000000009E-3</v>
      </c>
      <c r="N225" s="2">
        <v>1</v>
      </c>
      <c r="O225" s="2">
        <v>0.5</v>
      </c>
      <c r="P225" s="2">
        <v>-1.0500000000001101E-3</v>
      </c>
      <c r="Q225" s="3">
        <v>-6.7741935483877795E-5</v>
      </c>
      <c r="R225" s="2">
        <v>6.4516129032258104E-2</v>
      </c>
      <c r="S225" s="2">
        <v>0</v>
      </c>
      <c r="T225" s="2">
        <v>70</v>
      </c>
      <c r="U225" s="2">
        <v>1</v>
      </c>
      <c r="V225" s="2">
        <v>1</v>
      </c>
      <c r="W225" s="2">
        <v>0</v>
      </c>
    </row>
    <row r="226" spans="1:23" x14ac:dyDescent="0.25">
      <c r="A226" s="2">
        <f>(Table9[[#This Row],[profit]] * 1.5 * 1000) - (Table9[[#This Row],[positions]] * 0.08)</f>
        <v>-3.4599999999999707</v>
      </c>
      <c r="B226" s="2" t="s">
        <v>35</v>
      </c>
      <c r="C226" s="2">
        <v>744</v>
      </c>
      <c r="D226" s="2" t="s">
        <v>24</v>
      </c>
      <c r="E226" s="2">
        <v>90</v>
      </c>
      <c r="F226" s="2">
        <v>8</v>
      </c>
      <c r="G226" s="2">
        <v>0.56000000000000005</v>
      </c>
      <c r="H226" s="2">
        <v>0.24</v>
      </c>
      <c r="I226" s="2">
        <v>0.04</v>
      </c>
      <c r="J226" s="2" t="b">
        <v>0</v>
      </c>
      <c r="K226" s="2">
        <v>2</v>
      </c>
      <c r="L226" s="2">
        <v>-2.1999999999999802E-3</v>
      </c>
      <c r="M226" s="2">
        <v>-2.1999999999999802E-3</v>
      </c>
      <c r="N226" s="2">
        <v>1</v>
      </c>
      <c r="O226" s="2">
        <v>0</v>
      </c>
      <c r="P226" s="2">
        <v>-1.0999999999999901E-3</v>
      </c>
      <c r="Q226" s="3">
        <v>-7.0967741935483198E-5</v>
      </c>
      <c r="R226" s="2">
        <v>6.4516129032258104E-2</v>
      </c>
      <c r="S226" s="2">
        <v>0</v>
      </c>
      <c r="T226" s="2">
        <v>10</v>
      </c>
      <c r="U226" s="2">
        <v>2</v>
      </c>
      <c r="V226" s="2">
        <v>0</v>
      </c>
      <c r="W226" s="2">
        <v>0</v>
      </c>
    </row>
    <row r="227" spans="1:23" x14ac:dyDescent="0.25">
      <c r="A227" s="2">
        <f>(Table9[[#This Row],[profit]] * 1.5 * 1000) - (Table9[[#This Row],[positions]] * 0.08)</f>
        <v>-3.3899999999999846</v>
      </c>
      <c r="B227" s="2" t="s">
        <v>35</v>
      </c>
      <c r="C227" s="2">
        <v>744</v>
      </c>
      <c r="D227" s="2" t="s">
        <v>24</v>
      </c>
      <c r="E227" s="2">
        <v>50</v>
      </c>
      <c r="F227" s="2">
        <v>5</v>
      </c>
      <c r="G227" s="2">
        <v>0.3</v>
      </c>
      <c r="H227" s="2">
        <v>0.06</v>
      </c>
      <c r="I227" s="2">
        <v>0.04</v>
      </c>
      <c r="J227" s="2" t="b">
        <v>0</v>
      </c>
      <c r="K227" s="2">
        <v>3</v>
      </c>
      <c r="L227" s="2">
        <v>-2.0999999999999899E-3</v>
      </c>
      <c r="M227" s="2">
        <v>-2.0999999999999899E-3</v>
      </c>
      <c r="N227" s="2">
        <v>0.66666666666666696</v>
      </c>
      <c r="O227" s="2">
        <v>0.33333333333333298</v>
      </c>
      <c r="P227" s="2">
        <v>-6.9999999999999696E-4</v>
      </c>
      <c r="Q227" s="3">
        <v>-6.7741935483870693E-5</v>
      </c>
      <c r="R227" s="2">
        <v>9.6774193548387094E-2</v>
      </c>
      <c r="S227" s="2">
        <v>0</v>
      </c>
      <c r="T227" s="2">
        <v>5</v>
      </c>
      <c r="U227" s="2">
        <v>2</v>
      </c>
      <c r="V227" s="2">
        <v>1</v>
      </c>
      <c r="W227" s="2">
        <v>0</v>
      </c>
    </row>
    <row r="228" spans="1:23" x14ac:dyDescent="0.25">
      <c r="A228" s="2">
        <f>(Table9[[#This Row],[profit]] * 1.5 * 1000) - (Table9[[#This Row],[positions]] * 0.08)</f>
        <v>-3.32</v>
      </c>
      <c r="B228" s="2" t="s">
        <v>35</v>
      </c>
      <c r="C228" s="2">
        <v>744</v>
      </c>
      <c r="D228" s="2" t="s">
        <v>24</v>
      </c>
      <c r="E228" s="2">
        <v>10</v>
      </c>
      <c r="F228" s="2">
        <v>12</v>
      </c>
      <c r="G228" s="2">
        <v>0.43</v>
      </c>
      <c r="H228" s="2">
        <v>0.37</v>
      </c>
      <c r="I228" s="2">
        <v>0.16</v>
      </c>
      <c r="J228" s="2" t="b">
        <v>0</v>
      </c>
      <c r="K228" s="2">
        <v>4</v>
      </c>
      <c r="L228" s="2">
        <v>-2E-3</v>
      </c>
      <c r="M228" s="2">
        <v>-2.4999999999999502E-3</v>
      </c>
      <c r="N228" s="2">
        <v>1</v>
      </c>
      <c r="O228" s="2">
        <v>0.5</v>
      </c>
      <c r="P228" s="2">
        <v>-5.0000000000000001E-4</v>
      </c>
      <c r="Q228" s="3">
        <v>-6.4516129032258094E-5</v>
      </c>
      <c r="R228" s="2">
        <v>0.12903225806451599</v>
      </c>
      <c r="S228" s="2">
        <v>0.5</v>
      </c>
      <c r="T228" s="2">
        <v>10</v>
      </c>
      <c r="U228" s="2">
        <v>1</v>
      </c>
      <c r="V228" s="2">
        <v>0</v>
      </c>
      <c r="W228" s="2">
        <v>3</v>
      </c>
    </row>
    <row r="229" spans="1:23" x14ac:dyDescent="0.25">
      <c r="A229" s="2">
        <f>(Table9[[#This Row],[profit]] * 1.5 * 1000) - (Table9[[#This Row],[positions]] * 0.08)</f>
        <v>-2.3499999999989187</v>
      </c>
      <c r="B229" s="2" t="s">
        <v>35</v>
      </c>
      <c r="C229" s="2">
        <v>744</v>
      </c>
      <c r="D229" s="2" t="s">
        <v>24</v>
      </c>
      <c r="E229" s="2">
        <v>180</v>
      </c>
      <c r="F229" s="2">
        <v>6</v>
      </c>
      <c r="G229" s="2">
        <v>0.18</v>
      </c>
      <c r="H229" s="2">
        <v>0.35</v>
      </c>
      <c r="I229" s="2">
        <v>0.23</v>
      </c>
      <c r="J229" s="2" t="b">
        <v>0</v>
      </c>
      <c r="K229" s="2">
        <v>20</v>
      </c>
      <c r="L229" s="2">
        <v>-4.9999999999927902E-4</v>
      </c>
      <c r="M229" s="2">
        <v>-4.9999999999927902E-4</v>
      </c>
      <c r="N229" s="2">
        <v>0.6</v>
      </c>
      <c r="O229" s="2">
        <v>0.5</v>
      </c>
      <c r="P229" s="3">
        <v>-2.4999999999963901E-5</v>
      </c>
      <c r="Q229" s="3">
        <v>-1.6129032258041301E-5</v>
      </c>
      <c r="R229" s="2">
        <v>0.64516129032258096</v>
      </c>
      <c r="S229" s="2">
        <v>0.66666666666666696</v>
      </c>
      <c r="T229" s="2">
        <v>137</v>
      </c>
      <c r="U229" s="2">
        <v>5</v>
      </c>
      <c r="V229" s="2">
        <v>2</v>
      </c>
      <c r="W229" s="2">
        <v>13</v>
      </c>
    </row>
    <row r="230" spans="1:23" x14ac:dyDescent="0.25">
      <c r="A230" s="2">
        <f>(Table9[[#This Row],[profit]] * 1.5 * 1000) - (Table9[[#This Row],[positions]] * 0.08)</f>
        <v>-3.6799999999999402</v>
      </c>
      <c r="B230" s="2" t="s">
        <v>35</v>
      </c>
      <c r="C230" s="2">
        <v>744</v>
      </c>
      <c r="D230" s="2" t="s">
        <v>24</v>
      </c>
      <c r="E230" s="2">
        <v>190</v>
      </c>
      <c r="F230" s="2">
        <v>4</v>
      </c>
      <c r="G230" s="2">
        <v>0.64</v>
      </c>
      <c r="H230" s="2">
        <v>0.18</v>
      </c>
      <c r="I230" s="2">
        <v>0.39</v>
      </c>
      <c r="J230" s="2" t="b">
        <v>1</v>
      </c>
      <c r="K230" s="2">
        <v>1</v>
      </c>
      <c r="L230" s="2">
        <v>-2.3999999999999599E-3</v>
      </c>
      <c r="M230" s="2">
        <v>-2.3999999999999599E-3</v>
      </c>
      <c r="N230" s="2">
        <v>0</v>
      </c>
      <c r="O230" s="2">
        <v>0</v>
      </c>
      <c r="P230" s="2">
        <v>-2.3999999999999599E-3</v>
      </c>
      <c r="Q230" s="3">
        <v>-7.7419354838708301E-5</v>
      </c>
      <c r="R230" s="2">
        <v>3.2258064516128997E-2</v>
      </c>
      <c r="S230" s="2" t="s">
        <v>25</v>
      </c>
      <c r="T230" s="2">
        <v>191</v>
      </c>
      <c r="U230" s="2">
        <v>0</v>
      </c>
      <c r="V230" s="2">
        <v>0</v>
      </c>
      <c r="W230" s="2">
        <v>1</v>
      </c>
    </row>
    <row r="231" spans="1:23" x14ac:dyDescent="0.25">
      <c r="A231" s="2">
        <f>(Table9[[#This Row],[profit]] * 1.5 * 1000) - (Table9[[#This Row],[positions]] * 0.08)</f>
        <v>-3.6799999999999402</v>
      </c>
      <c r="B231" s="2" t="s">
        <v>35</v>
      </c>
      <c r="C231" s="2">
        <v>744</v>
      </c>
      <c r="D231" s="2" t="s">
        <v>24</v>
      </c>
      <c r="E231" s="2">
        <v>120</v>
      </c>
      <c r="F231" s="2">
        <v>5</v>
      </c>
      <c r="G231" s="2">
        <v>0.65</v>
      </c>
      <c r="H231" s="2">
        <v>0.27</v>
      </c>
      <c r="I231" s="2">
        <v>0.37</v>
      </c>
      <c r="J231" s="2" t="b">
        <v>1</v>
      </c>
      <c r="K231" s="2">
        <v>1</v>
      </c>
      <c r="L231" s="2">
        <v>-2.3999999999999599E-3</v>
      </c>
      <c r="M231" s="2">
        <v>-2.3999999999999599E-3</v>
      </c>
      <c r="N231" s="2">
        <v>0</v>
      </c>
      <c r="O231" s="2">
        <v>0</v>
      </c>
      <c r="P231" s="2">
        <v>-2.3999999999999599E-3</v>
      </c>
      <c r="Q231" s="3">
        <v>-7.7419354838708301E-5</v>
      </c>
      <c r="R231" s="2">
        <v>3.2258064516128997E-2</v>
      </c>
      <c r="S231" s="2" t="s">
        <v>25</v>
      </c>
      <c r="T231" s="2">
        <v>121</v>
      </c>
      <c r="U231" s="2">
        <v>0</v>
      </c>
      <c r="V231" s="2">
        <v>0</v>
      </c>
      <c r="W231" s="2">
        <v>1</v>
      </c>
    </row>
    <row r="232" spans="1:23" x14ac:dyDescent="0.25">
      <c r="A232" s="2">
        <f>(Table9[[#This Row],[profit]] * 1.5 * 1000) - (Table9[[#This Row],[positions]] * 0.08)</f>
        <v>-3.6799999999999402</v>
      </c>
      <c r="B232" s="2" t="s">
        <v>35</v>
      </c>
      <c r="C232" s="2">
        <v>744</v>
      </c>
      <c r="D232" s="2" t="s">
        <v>24</v>
      </c>
      <c r="E232" s="2">
        <v>190</v>
      </c>
      <c r="F232" s="2">
        <v>7</v>
      </c>
      <c r="G232" s="2">
        <v>0.61</v>
      </c>
      <c r="H232" s="2">
        <v>0.4</v>
      </c>
      <c r="I232" s="2">
        <v>0.36</v>
      </c>
      <c r="J232" s="2" t="b">
        <v>1</v>
      </c>
      <c r="K232" s="2">
        <v>1</v>
      </c>
      <c r="L232" s="2">
        <v>-2.3999999999999599E-3</v>
      </c>
      <c r="M232" s="2">
        <v>-2.3999999999999599E-3</v>
      </c>
      <c r="N232" s="2">
        <v>0</v>
      </c>
      <c r="O232" s="2">
        <v>0</v>
      </c>
      <c r="P232" s="2">
        <v>-2.3999999999999599E-3</v>
      </c>
      <c r="Q232" s="3">
        <v>-7.7419354838708301E-5</v>
      </c>
      <c r="R232" s="2">
        <v>3.2258064516128997E-2</v>
      </c>
      <c r="S232" s="2" t="s">
        <v>25</v>
      </c>
      <c r="T232" s="2">
        <v>191</v>
      </c>
      <c r="U232" s="2">
        <v>0</v>
      </c>
      <c r="V232" s="2">
        <v>0</v>
      </c>
      <c r="W232" s="2">
        <v>1</v>
      </c>
    </row>
    <row r="233" spans="1:23" x14ac:dyDescent="0.25">
      <c r="A233" s="2">
        <f>(Table9[[#This Row],[profit]] * 1.5 * 1000) - (Table9[[#This Row],[positions]] * 0.08)</f>
        <v>-3.6200000000002999</v>
      </c>
      <c r="B233" s="2" t="s">
        <v>35</v>
      </c>
      <c r="C233" s="2">
        <v>744</v>
      </c>
      <c r="D233" s="2" t="s">
        <v>24</v>
      </c>
      <c r="E233" s="2">
        <v>170</v>
      </c>
      <c r="F233" s="2">
        <v>24</v>
      </c>
      <c r="G233" s="2">
        <v>0.53</v>
      </c>
      <c r="H233" s="2">
        <v>0.09</v>
      </c>
      <c r="I233" s="2">
        <v>0.19</v>
      </c>
      <c r="J233" s="2" t="b">
        <v>1</v>
      </c>
      <c r="K233" s="2">
        <v>4</v>
      </c>
      <c r="L233" s="2">
        <v>-2.2000000000002001E-3</v>
      </c>
      <c r="M233" s="2">
        <v>-2.2000000000002001E-3</v>
      </c>
      <c r="N233" s="2">
        <v>0</v>
      </c>
      <c r="O233" s="2">
        <v>0.5</v>
      </c>
      <c r="P233" s="2">
        <v>-5.5000000000005001E-4</v>
      </c>
      <c r="Q233" s="3">
        <v>-7.0967741935490394E-5</v>
      </c>
      <c r="R233" s="2">
        <v>0.12903225806451599</v>
      </c>
      <c r="S233" s="2">
        <v>1</v>
      </c>
      <c r="T233" s="2">
        <v>30</v>
      </c>
      <c r="U233" s="2">
        <v>2</v>
      </c>
      <c r="V233" s="2">
        <v>2</v>
      </c>
      <c r="W233" s="2">
        <v>0</v>
      </c>
    </row>
    <row r="234" spans="1:23" x14ac:dyDescent="0.25">
      <c r="A234" s="2">
        <f>(Table9[[#This Row],[profit]] * 1.5 * 1000) - (Table9[[#This Row],[positions]] * 0.08)</f>
        <v>-2.2399999999993341</v>
      </c>
      <c r="B234" s="2" t="s">
        <v>35</v>
      </c>
      <c r="C234" s="2">
        <v>744</v>
      </c>
      <c r="D234" s="2" t="s">
        <v>24</v>
      </c>
      <c r="E234" s="2">
        <v>110</v>
      </c>
      <c r="F234" s="2">
        <v>3</v>
      </c>
      <c r="G234" s="2">
        <v>0.12</v>
      </c>
      <c r="H234" s="2">
        <v>0.25</v>
      </c>
      <c r="I234" s="2">
        <v>0.06</v>
      </c>
      <c r="J234" s="2" t="b">
        <v>1</v>
      </c>
      <c r="K234" s="2">
        <v>28</v>
      </c>
      <c r="L234" s="3">
        <v>4.4408920985006301E-16</v>
      </c>
      <c r="M234" s="2">
        <v>-7.9999999999995595E-3</v>
      </c>
      <c r="N234" s="2">
        <v>0.42857142857142899</v>
      </c>
      <c r="O234" s="2">
        <v>0.32142857142857101</v>
      </c>
      <c r="P234" s="3">
        <v>1.58603289232165E-17</v>
      </c>
      <c r="Q234" s="3">
        <v>1.4325458382260099E-17</v>
      </c>
      <c r="R234" s="2">
        <v>0.90322580645161299</v>
      </c>
      <c r="S234" s="2">
        <v>0.71428571428571397</v>
      </c>
      <c r="T234" s="2">
        <v>39</v>
      </c>
      <c r="U234" s="2">
        <v>19</v>
      </c>
      <c r="V234" s="2">
        <v>5</v>
      </c>
      <c r="W234" s="2">
        <v>4</v>
      </c>
    </row>
    <row r="235" spans="1:23" x14ac:dyDescent="0.25">
      <c r="A235" s="2">
        <f>(Table9[[#This Row],[profit]] * 1.5 * 1000) - (Table9[[#This Row],[positions]] * 0.08)</f>
        <v>-3.9900000000002551</v>
      </c>
      <c r="B235" s="2" t="s">
        <v>35</v>
      </c>
      <c r="C235" s="2">
        <v>744</v>
      </c>
      <c r="D235" s="2" t="s">
        <v>24</v>
      </c>
      <c r="E235" s="2">
        <v>140</v>
      </c>
      <c r="F235" s="2">
        <v>26</v>
      </c>
      <c r="G235" s="2">
        <v>0.65</v>
      </c>
      <c r="H235" s="2">
        <v>0.17</v>
      </c>
      <c r="I235" s="2">
        <v>0.4</v>
      </c>
      <c r="J235" s="2" t="b">
        <v>0</v>
      </c>
      <c r="K235" s="2">
        <v>3</v>
      </c>
      <c r="L235" s="2">
        <v>-2.5000000000001701E-3</v>
      </c>
      <c r="M235" s="2">
        <v>-5.3000000000000798E-3</v>
      </c>
      <c r="N235" s="2">
        <v>1</v>
      </c>
      <c r="O235" s="2">
        <v>0.33333333333333298</v>
      </c>
      <c r="P235" s="2">
        <v>-8.3333333333338998E-4</v>
      </c>
      <c r="Q235" s="3">
        <v>-8.0645161290328002E-5</v>
      </c>
      <c r="R235" s="2">
        <v>9.6774193548387094E-2</v>
      </c>
      <c r="S235" s="2">
        <v>0</v>
      </c>
      <c r="T235" s="2">
        <v>107</v>
      </c>
      <c r="U235" s="2">
        <v>0</v>
      </c>
      <c r="V235" s="2">
        <v>1</v>
      </c>
      <c r="W235" s="2">
        <v>2</v>
      </c>
    </row>
    <row r="236" spans="1:23" x14ac:dyDescent="0.25">
      <c r="A236" s="2">
        <f>(Table9[[#This Row],[profit]] * 1.5 * 1000) - (Table9[[#This Row],[positions]] * 0.08)</f>
        <v>-4.2799999999998652</v>
      </c>
      <c r="B236" s="2" t="s">
        <v>35</v>
      </c>
      <c r="C236" s="2">
        <v>744</v>
      </c>
      <c r="D236" s="2" t="s">
        <v>24</v>
      </c>
      <c r="E236" s="2">
        <v>70</v>
      </c>
      <c r="F236" s="2">
        <v>12</v>
      </c>
      <c r="G236" s="2">
        <v>0.67</v>
      </c>
      <c r="H236" s="2">
        <v>0.31</v>
      </c>
      <c r="I236" s="2">
        <v>0.18</v>
      </c>
      <c r="J236" s="2" t="b">
        <v>1</v>
      </c>
      <c r="K236" s="2">
        <v>1</v>
      </c>
      <c r="L236" s="2">
        <v>-2.7999999999999102E-3</v>
      </c>
      <c r="M236" s="2">
        <v>-2.7999999999999102E-3</v>
      </c>
      <c r="N236" s="2">
        <v>0</v>
      </c>
      <c r="O236" s="2">
        <v>0</v>
      </c>
      <c r="P236" s="2">
        <v>-2.7999999999999102E-3</v>
      </c>
      <c r="Q236" s="3">
        <v>-9.0322580645158494E-5</v>
      </c>
      <c r="R236" s="2">
        <v>3.2258064516128997E-2</v>
      </c>
      <c r="S236" s="2" t="s">
        <v>25</v>
      </c>
      <c r="T236" s="2">
        <v>59</v>
      </c>
      <c r="U236" s="2">
        <v>1</v>
      </c>
      <c r="V236" s="2">
        <v>0</v>
      </c>
      <c r="W236" s="2">
        <v>0</v>
      </c>
    </row>
    <row r="237" spans="1:23" x14ac:dyDescent="0.25">
      <c r="A237" s="2">
        <f>(Table9[[#This Row],[profit]] * 1.5 * 1000) - (Table9[[#This Row],[positions]] * 0.08)</f>
        <v>-4.13999999999991</v>
      </c>
      <c r="B237" s="2" t="s">
        <v>35</v>
      </c>
      <c r="C237" s="2">
        <v>744</v>
      </c>
      <c r="D237" s="2" t="s">
        <v>24</v>
      </c>
      <c r="E237" s="2">
        <v>140</v>
      </c>
      <c r="F237" s="2">
        <v>26</v>
      </c>
      <c r="G237" s="2">
        <v>0.56000000000000005</v>
      </c>
      <c r="H237" s="2">
        <v>0.32</v>
      </c>
      <c r="I237" s="2">
        <v>0.17</v>
      </c>
      <c r="J237" s="2" t="b">
        <v>0</v>
      </c>
      <c r="K237" s="2">
        <v>3</v>
      </c>
      <c r="L237" s="2">
        <v>-2.59999999999994E-3</v>
      </c>
      <c r="M237" s="2">
        <v>-5.5000000000000604E-3</v>
      </c>
      <c r="N237" s="2">
        <v>1</v>
      </c>
      <c r="O237" s="2">
        <v>0.33333333333333298</v>
      </c>
      <c r="P237" s="2">
        <v>-8.6666666666664505E-4</v>
      </c>
      <c r="Q237" s="3">
        <v>-8.3870967741933404E-5</v>
      </c>
      <c r="R237" s="2">
        <v>9.6774193548387094E-2</v>
      </c>
      <c r="S237" s="2">
        <v>0</v>
      </c>
      <c r="T237" s="2">
        <v>74</v>
      </c>
      <c r="U237" s="2">
        <v>2</v>
      </c>
      <c r="V237" s="2">
        <v>0</v>
      </c>
      <c r="W237" s="2">
        <v>1</v>
      </c>
    </row>
    <row r="238" spans="1:23" x14ac:dyDescent="0.25">
      <c r="A238" s="2">
        <f>(Table9[[#This Row],[profit]] * 1.5 * 1000) - (Table9[[#This Row],[positions]] * 0.08)</f>
        <v>-4.2899999999995506</v>
      </c>
      <c r="B238" s="2" t="s">
        <v>35</v>
      </c>
      <c r="C238" s="2">
        <v>744</v>
      </c>
      <c r="D238" s="2" t="s">
        <v>24</v>
      </c>
      <c r="E238" s="2">
        <v>60</v>
      </c>
      <c r="F238" s="2">
        <v>22</v>
      </c>
      <c r="G238" s="2">
        <v>0.5</v>
      </c>
      <c r="H238" s="2">
        <v>0.24</v>
      </c>
      <c r="I238" s="2">
        <v>0.1</v>
      </c>
      <c r="J238" s="2" t="b">
        <v>0</v>
      </c>
      <c r="K238" s="2">
        <v>3</v>
      </c>
      <c r="L238" s="2">
        <v>-2.6999999999997E-3</v>
      </c>
      <c r="M238" s="2">
        <v>-3.7999999999998001E-3</v>
      </c>
      <c r="N238" s="2">
        <v>1</v>
      </c>
      <c r="O238" s="2">
        <v>0.33333333333333298</v>
      </c>
      <c r="P238" s="2">
        <v>-8.9999999999990099E-4</v>
      </c>
      <c r="Q238" s="3">
        <v>-8.7096774193538793E-5</v>
      </c>
      <c r="R238" s="2">
        <v>9.6774193548387094E-2</v>
      </c>
      <c r="S238" s="2">
        <v>0</v>
      </c>
      <c r="T238" s="2">
        <v>30</v>
      </c>
      <c r="U238" s="2">
        <v>2</v>
      </c>
      <c r="V238" s="2">
        <v>0</v>
      </c>
      <c r="W238" s="2">
        <v>1</v>
      </c>
    </row>
    <row r="239" spans="1:23" x14ac:dyDescent="0.25">
      <c r="A239" s="2">
        <f>(Table9[[#This Row],[profit]] * 1.5 * 1000) - (Table9[[#This Row],[positions]] * 0.08)</f>
        <v>-4.3599999999998653</v>
      </c>
      <c r="B239" s="2" t="s">
        <v>35</v>
      </c>
      <c r="C239" s="2">
        <v>744</v>
      </c>
      <c r="D239" s="2" t="s">
        <v>24</v>
      </c>
      <c r="E239" s="2">
        <v>90</v>
      </c>
      <c r="F239" s="2">
        <v>13</v>
      </c>
      <c r="G239" s="2">
        <v>0.57999999999999996</v>
      </c>
      <c r="H239" s="2">
        <v>0.36</v>
      </c>
      <c r="I239" s="2">
        <v>0.08</v>
      </c>
      <c r="J239" s="2" t="b">
        <v>0</v>
      </c>
      <c r="K239" s="2">
        <v>2</v>
      </c>
      <c r="L239" s="2">
        <v>-2.7999999999999102E-3</v>
      </c>
      <c r="M239" s="2">
        <v>-2.7999999999999102E-3</v>
      </c>
      <c r="N239" s="2">
        <v>1</v>
      </c>
      <c r="O239" s="2">
        <v>0</v>
      </c>
      <c r="P239" s="2">
        <v>-1.3999999999999601E-3</v>
      </c>
      <c r="Q239" s="3">
        <v>-9.0322580645158494E-5</v>
      </c>
      <c r="R239" s="2">
        <v>6.4516129032258104E-2</v>
      </c>
      <c r="S239" s="2">
        <v>0</v>
      </c>
      <c r="T239" s="2">
        <v>11</v>
      </c>
      <c r="U239" s="2">
        <v>2</v>
      </c>
      <c r="V239" s="2">
        <v>0</v>
      </c>
      <c r="W239" s="2">
        <v>0</v>
      </c>
    </row>
    <row r="240" spans="1:23" x14ac:dyDescent="0.25">
      <c r="A240" s="2">
        <f>(Table9[[#This Row],[profit]] * 1.5 * 1000) - (Table9[[#This Row],[positions]] * 0.08)</f>
        <v>-4.2899999999998801</v>
      </c>
      <c r="B240" s="2" t="s">
        <v>35</v>
      </c>
      <c r="C240" s="2">
        <v>744</v>
      </c>
      <c r="D240" s="2" t="s">
        <v>24</v>
      </c>
      <c r="E240" s="2">
        <v>140</v>
      </c>
      <c r="F240" s="2">
        <v>26</v>
      </c>
      <c r="G240" s="2">
        <v>0.49</v>
      </c>
      <c r="H240" s="2">
        <v>0.38</v>
      </c>
      <c r="I240" s="2">
        <v>0.17</v>
      </c>
      <c r="J240" s="2" t="b">
        <v>0</v>
      </c>
      <c r="K240" s="2">
        <v>3</v>
      </c>
      <c r="L240" s="2">
        <v>-2.6999999999999199E-3</v>
      </c>
      <c r="M240" s="2">
        <v>-5.6000000000000503E-3</v>
      </c>
      <c r="N240" s="2">
        <v>1</v>
      </c>
      <c r="O240" s="2">
        <v>0.33333333333333298</v>
      </c>
      <c r="P240" s="2">
        <v>-8.9999999999997504E-4</v>
      </c>
      <c r="Q240" s="3">
        <v>-8.7096774193546003E-5</v>
      </c>
      <c r="R240" s="2">
        <v>9.6774193548387094E-2</v>
      </c>
      <c r="S240" s="2">
        <v>0</v>
      </c>
      <c r="T240" s="2">
        <v>70</v>
      </c>
      <c r="U240" s="2">
        <v>2</v>
      </c>
      <c r="V240" s="2">
        <v>0</v>
      </c>
      <c r="W240" s="2">
        <v>1</v>
      </c>
    </row>
    <row r="241" spans="1:23" x14ac:dyDescent="0.25">
      <c r="A241" s="2">
        <f>(Table9[[#This Row],[profit]] * 1.5 * 1000) - (Table9[[#This Row],[positions]] * 0.08)</f>
        <v>-4.43000000000018</v>
      </c>
      <c r="B241" s="2" t="s">
        <v>35</v>
      </c>
      <c r="C241" s="2">
        <v>744</v>
      </c>
      <c r="D241" s="2" t="s">
        <v>24</v>
      </c>
      <c r="E241" s="2">
        <v>90</v>
      </c>
      <c r="F241" s="2">
        <v>5</v>
      </c>
      <c r="G241" s="2">
        <v>0.55000000000000004</v>
      </c>
      <c r="H241" s="2">
        <v>0.25</v>
      </c>
      <c r="I241" s="2">
        <v>0.38</v>
      </c>
      <c r="J241" s="2" t="b">
        <v>1</v>
      </c>
      <c r="K241" s="2">
        <v>1</v>
      </c>
      <c r="L241" s="2">
        <v>-2.9000000000001199E-3</v>
      </c>
      <c r="M241" s="2">
        <v>-2.9000000000001199E-3</v>
      </c>
      <c r="N241" s="2">
        <v>0</v>
      </c>
      <c r="O241" s="2">
        <v>0</v>
      </c>
      <c r="P241" s="2">
        <v>-2.9000000000001199E-3</v>
      </c>
      <c r="Q241" s="3">
        <v>-9.3548387096778195E-5</v>
      </c>
      <c r="R241" s="2">
        <v>3.2258064516128997E-2</v>
      </c>
      <c r="S241" s="2" t="s">
        <v>25</v>
      </c>
      <c r="T241" s="2">
        <v>91</v>
      </c>
      <c r="U241" s="2">
        <v>0</v>
      </c>
      <c r="V241" s="2">
        <v>0</v>
      </c>
      <c r="W241" s="2">
        <v>1</v>
      </c>
    </row>
    <row r="242" spans="1:23" x14ac:dyDescent="0.25">
      <c r="A242" s="2">
        <f>(Table9[[#This Row],[profit]] * 1.5 * 1000) - (Table9[[#This Row],[positions]] * 0.08)</f>
        <v>-4.2200000000002404</v>
      </c>
      <c r="B242" s="2" t="s">
        <v>35</v>
      </c>
      <c r="C242" s="2">
        <v>744</v>
      </c>
      <c r="D242" s="2" t="s">
        <v>24</v>
      </c>
      <c r="E242" s="2">
        <v>70</v>
      </c>
      <c r="F242" s="2">
        <v>24</v>
      </c>
      <c r="G242" s="2">
        <v>0.57999999999999996</v>
      </c>
      <c r="H242" s="2">
        <v>0.05</v>
      </c>
      <c r="I242" s="2">
        <v>0.1</v>
      </c>
      <c r="J242" s="2" t="b">
        <v>1</v>
      </c>
      <c r="K242" s="2">
        <v>4</v>
      </c>
      <c r="L242" s="2">
        <v>-2.6000000000001599E-3</v>
      </c>
      <c r="M242" s="2">
        <v>-2.6000000000001599E-3</v>
      </c>
      <c r="N242" s="2">
        <v>0</v>
      </c>
      <c r="O242" s="2">
        <v>0.5</v>
      </c>
      <c r="P242" s="2">
        <v>-6.50000000000039E-4</v>
      </c>
      <c r="Q242" s="3">
        <v>-8.3870967741940601E-5</v>
      </c>
      <c r="R242" s="2">
        <v>0.12903225806451599</v>
      </c>
      <c r="S242" s="2">
        <v>1</v>
      </c>
      <c r="T242" s="2">
        <v>24</v>
      </c>
      <c r="U242" s="2">
        <v>2</v>
      </c>
      <c r="V242" s="2">
        <v>2</v>
      </c>
      <c r="W242" s="2">
        <v>0</v>
      </c>
    </row>
    <row r="243" spans="1:23" x14ac:dyDescent="0.25">
      <c r="A243" s="2">
        <f>(Table9[[#This Row],[profit]] * 1.5 * 1000) - (Table9[[#This Row],[positions]] * 0.08)</f>
        <v>-4.5800000000001644</v>
      </c>
      <c r="B243" s="2" t="s">
        <v>35</v>
      </c>
      <c r="C243" s="2">
        <v>744</v>
      </c>
      <c r="D243" s="2" t="s">
        <v>24</v>
      </c>
      <c r="E243" s="2">
        <v>50</v>
      </c>
      <c r="F243" s="2">
        <v>2</v>
      </c>
      <c r="G243" s="2">
        <v>0.48</v>
      </c>
      <c r="H243" s="2">
        <v>0.05</v>
      </c>
      <c r="I243" s="2">
        <v>7.0000000000000007E-2</v>
      </c>
      <c r="J243" s="2" t="b">
        <v>1</v>
      </c>
      <c r="K243" s="2">
        <v>1</v>
      </c>
      <c r="L243" s="2">
        <v>-3.0000000000001098E-3</v>
      </c>
      <c r="M243" s="2">
        <v>-3.0000000000001098E-3</v>
      </c>
      <c r="N243" s="2">
        <v>0</v>
      </c>
      <c r="O243" s="2">
        <v>0</v>
      </c>
      <c r="P243" s="2">
        <v>-3.0000000000001098E-3</v>
      </c>
      <c r="Q243" s="3">
        <v>-9.6774193548390794E-5</v>
      </c>
      <c r="R243" s="2">
        <v>3.2258064516128997E-2</v>
      </c>
      <c r="S243" s="2" t="s">
        <v>25</v>
      </c>
      <c r="T243" s="2">
        <v>1</v>
      </c>
      <c r="U243" s="2">
        <v>1</v>
      </c>
      <c r="V243" s="2">
        <v>0</v>
      </c>
      <c r="W243" s="2">
        <v>0</v>
      </c>
    </row>
    <row r="244" spans="1:23" x14ac:dyDescent="0.25">
      <c r="A244" s="2">
        <f>(Table9[[#This Row],[profit]] * 1.5 * 1000) - (Table9[[#This Row],[positions]] * 0.08)</f>
        <v>-4.5800000000001644</v>
      </c>
      <c r="B244" s="2" t="s">
        <v>35</v>
      </c>
      <c r="C244" s="2">
        <v>744</v>
      </c>
      <c r="D244" s="2" t="s">
        <v>24</v>
      </c>
      <c r="E244" s="2">
        <v>160</v>
      </c>
      <c r="F244" s="2">
        <v>6</v>
      </c>
      <c r="G244" s="2">
        <v>0.61</v>
      </c>
      <c r="H244" s="2">
        <v>0.26</v>
      </c>
      <c r="I244" s="2">
        <v>0.08</v>
      </c>
      <c r="J244" s="2" t="b">
        <v>1</v>
      </c>
      <c r="K244" s="2">
        <v>1</v>
      </c>
      <c r="L244" s="2">
        <v>-3.0000000000001098E-3</v>
      </c>
      <c r="M244" s="2">
        <v>-3.0000000000001098E-3</v>
      </c>
      <c r="N244" s="2">
        <v>0</v>
      </c>
      <c r="O244" s="2">
        <v>0</v>
      </c>
      <c r="P244" s="2">
        <v>-3.0000000000001098E-3</v>
      </c>
      <c r="Q244" s="3">
        <v>-9.6774193548390794E-5</v>
      </c>
      <c r="R244" s="2">
        <v>3.2258064516128997E-2</v>
      </c>
      <c r="S244" s="2" t="s">
        <v>25</v>
      </c>
      <c r="T244" s="2">
        <v>1</v>
      </c>
      <c r="U244" s="2">
        <v>1</v>
      </c>
      <c r="V244" s="2">
        <v>0</v>
      </c>
      <c r="W244" s="2">
        <v>0</v>
      </c>
    </row>
    <row r="245" spans="1:23" x14ac:dyDescent="0.25">
      <c r="A245" s="2">
        <f>(Table9[[#This Row],[profit]] * 1.5 * 1000) - (Table9[[#This Row],[positions]] * 0.08)</f>
        <v>-4.5899999999995202</v>
      </c>
      <c r="B245" s="2" t="s">
        <v>35</v>
      </c>
      <c r="C245" s="2">
        <v>744</v>
      </c>
      <c r="D245" s="2" t="s">
        <v>24</v>
      </c>
      <c r="E245" s="2">
        <v>130</v>
      </c>
      <c r="F245" s="2">
        <v>29</v>
      </c>
      <c r="G245" s="2">
        <v>0.65</v>
      </c>
      <c r="H245" s="2">
        <v>0.05</v>
      </c>
      <c r="I245" s="2">
        <v>0.28999999999999998</v>
      </c>
      <c r="J245" s="2" t="b">
        <v>1</v>
      </c>
      <c r="K245" s="2">
        <v>3</v>
      </c>
      <c r="L245" s="2">
        <v>-2.8999999999996802E-3</v>
      </c>
      <c r="M245" s="2">
        <v>-2.8999999999996802E-3</v>
      </c>
      <c r="N245" s="2">
        <v>0</v>
      </c>
      <c r="O245" s="2">
        <v>0.66666666666666696</v>
      </c>
      <c r="P245" s="2">
        <v>-9.6666666666655999E-4</v>
      </c>
      <c r="Q245" s="3">
        <v>-9.3548387096763897E-5</v>
      </c>
      <c r="R245" s="2">
        <v>9.6774193548387094E-2</v>
      </c>
      <c r="S245" s="2">
        <v>1</v>
      </c>
      <c r="T245" s="2">
        <v>48</v>
      </c>
      <c r="U245" s="2">
        <v>1</v>
      </c>
      <c r="V245" s="2">
        <v>2</v>
      </c>
      <c r="W245" s="2">
        <v>0</v>
      </c>
    </row>
    <row r="246" spans="1:23" x14ac:dyDescent="0.25">
      <c r="A246" s="2">
        <f>(Table9[[#This Row],[profit]] * 1.5 * 1000) - (Table9[[#This Row],[positions]] * 0.08)</f>
        <v>-4.6599999999998349</v>
      </c>
      <c r="B246" s="2" t="s">
        <v>35</v>
      </c>
      <c r="C246" s="2">
        <v>744</v>
      </c>
      <c r="D246" s="2" t="s">
        <v>24</v>
      </c>
      <c r="E246" s="2">
        <v>60</v>
      </c>
      <c r="F246" s="2">
        <v>9</v>
      </c>
      <c r="G246" s="2">
        <v>0.6</v>
      </c>
      <c r="H246" s="2">
        <v>0.25</v>
      </c>
      <c r="I246" s="2">
        <v>7.0000000000000007E-2</v>
      </c>
      <c r="J246" s="2" t="b">
        <v>0</v>
      </c>
      <c r="K246" s="2">
        <v>2</v>
      </c>
      <c r="L246" s="2">
        <v>-2.9999999999998899E-3</v>
      </c>
      <c r="M246" s="2">
        <v>-2.9999999999998899E-3</v>
      </c>
      <c r="N246" s="2">
        <v>1</v>
      </c>
      <c r="O246" s="2">
        <v>0</v>
      </c>
      <c r="P246" s="2">
        <v>-1.4999999999999499E-3</v>
      </c>
      <c r="Q246" s="3">
        <v>-9.6774193548383597E-5</v>
      </c>
      <c r="R246" s="2">
        <v>6.4516129032258104E-2</v>
      </c>
      <c r="S246" s="2">
        <v>0</v>
      </c>
      <c r="T246" s="2">
        <v>10</v>
      </c>
      <c r="U246" s="2">
        <v>2</v>
      </c>
      <c r="V246" s="2">
        <v>0</v>
      </c>
      <c r="W246" s="2">
        <v>0</v>
      </c>
    </row>
    <row r="247" spans="1:23" x14ac:dyDescent="0.25">
      <c r="A247" s="2">
        <f>(Table9[[#This Row],[profit]] * 1.5 * 1000) - (Table9[[#This Row],[positions]] * 0.08)</f>
        <v>-4.6599999999998349</v>
      </c>
      <c r="B247" s="2" t="s">
        <v>35</v>
      </c>
      <c r="C247" s="2">
        <v>744</v>
      </c>
      <c r="D247" s="2" t="s">
        <v>24</v>
      </c>
      <c r="E247" s="2">
        <v>130</v>
      </c>
      <c r="F247" s="2">
        <v>12</v>
      </c>
      <c r="G247" s="2">
        <v>0.64</v>
      </c>
      <c r="H247" s="2">
        <v>0.1</v>
      </c>
      <c r="I247" s="2">
        <v>0.3</v>
      </c>
      <c r="J247" s="2" t="b">
        <v>0</v>
      </c>
      <c r="K247" s="2">
        <v>2</v>
      </c>
      <c r="L247" s="2">
        <v>-2.9999999999998899E-3</v>
      </c>
      <c r="M247" s="2">
        <v>-4.7999999999999198E-3</v>
      </c>
      <c r="N247" s="2">
        <v>1</v>
      </c>
      <c r="O247" s="2">
        <v>0.5</v>
      </c>
      <c r="P247" s="2">
        <v>-1.4999999999999499E-3</v>
      </c>
      <c r="Q247" s="3">
        <v>-9.6774193548383597E-5</v>
      </c>
      <c r="R247" s="2">
        <v>6.4516129032258104E-2</v>
      </c>
      <c r="S247" s="2">
        <v>0</v>
      </c>
      <c r="T247" s="2">
        <v>72</v>
      </c>
      <c r="U247" s="2">
        <v>1</v>
      </c>
      <c r="V247" s="2">
        <v>1</v>
      </c>
      <c r="W247" s="2">
        <v>0</v>
      </c>
    </row>
    <row r="248" spans="1:23" x14ac:dyDescent="0.25">
      <c r="A248" s="2">
        <f>(Table9[[#This Row],[profit]] * 1.5 * 1000) - (Table9[[#This Row],[positions]] * 0.08)</f>
        <v>-4.7300000000001505</v>
      </c>
      <c r="B248" s="2" t="s">
        <v>35</v>
      </c>
      <c r="C248" s="2">
        <v>744</v>
      </c>
      <c r="D248" s="2" t="s">
        <v>24</v>
      </c>
      <c r="E248" s="2">
        <v>100</v>
      </c>
      <c r="F248" s="2">
        <v>1</v>
      </c>
      <c r="G248" s="2">
        <v>0.28000000000000003</v>
      </c>
      <c r="H248" s="2">
        <v>0.06</v>
      </c>
      <c r="I248" s="2">
        <v>0.17</v>
      </c>
      <c r="J248" s="2" t="b">
        <v>0</v>
      </c>
      <c r="K248" s="2">
        <v>1</v>
      </c>
      <c r="L248" s="2">
        <v>-3.1000000000001001E-3</v>
      </c>
      <c r="M248" s="2">
        <v>-3.1000000000001001E-3</v>
      </c>
      <c r="N248" s="2">
        <v>1</v>
      </c>
      <c r="O248" s="2">
        <v>0</v>
      </c>
      <c r="P248" s="2">
        <v>-3.1000000000001001E-3</v>
      </c>
      <c r="Q248" s="2">
        <v>-1.00000000000003E-4</v>
      </c>
      <c r="R248" s="2">
        <v>3.2258064516128997E-2</v>
      </c>
      <c r="S248" s="2" t="s">
        <v>25</v>
      </c>
      <c r="T248" s="2">
        <v>1</v>
      </c>
      <c r="U248" s="2">
        <v>1</v>
      </c>
      <c r="V248" s="2">
        <v>0</v>
      </c>
      <c r="W248" s="2">
        <v>0</v>
      </c>
    </row>
    <row r="249" spans="1:23" x14ac:dyDescent="0.25">
      <c r="A249" s="2">
        <f>(Table9[[#This Row],[profit]] * 1.5 * 1000) - (Table9[[#This Row],[positions]] * 0.08)</f>
        <v>-4.7300000000001505</v>
      </c>
      <c r="B249" s="2" t="s">
        <v>35</v>
      </c>
      <c r="C249" s="2">
        <v>744</v>
      </c>
      <c r="D249" s="2" t="s">
        <v>24</v>
      </c>
      <c r="E249" s="2">
        <v>190</v>
      </c>
      <c r="F249" s="2">
        <v>1</v>
      </c>
      <c r="G249" s="2">
        <v>0.38</v>
      </c>
      <c r="H249" s="2">
        <v>0.13</v>
      </c>
      <c r="I249" s="2">
        <v>0.02</v>
      </c>
      <c r="J249" s="2" t="b">
        <v>0</v>
      </c>
      <c r="K249" s="2">
        <v>1</v>
      </c>
      <c r="L249" s="2">
        <v>-3.1000000000001001E-3</v>
      </c>
      <c r="M249" s="2">
        <v>-3.1000000000001001E-3</v>
      </c>
      <c r="N249" s="2">
        <v>1</v>
      </c>
      <c r="O249" s="2">
        <v>0</v>
      </c>
      <c r="P249" s="2">
        <v>-3.1000000000001001E-3</v>
      </c>
      <c r="Q249" s="2">
        <v>-1.00000000000003E-4</v>
      </c>
      <c r="R249" s="2">
        <v>3.2258064516128997E-2</v>
      </c>
      <c r="S249" s="2" t="s">
        <v>25</v>
      </c>
      <c r="T249" s="2">
        <v>1</v>
      </c>
      <c r="U249" s="2">
        <v>1</v>
      </c>
      <c r="V249" s="2">
        <v>0</v>
      </c>
      <c r="W249" s="2">
        <v>0</v>
      </c>
    </row>
    <row r="250" spans="1:23" x14ac:dyDescent="0.25">
      <c r="A250" s="2">
        <f>(Table9[[#This Row],[profit]] * 1.5 * 1000) - (Table9[[#This Row],[positions]] * 0.08)</f>
        <v>-4.8100000000001506</v>
      </c>
      <c r="B250" s="2" t="s">
        <v>35</v>
      </c>
      <c r="C250" s="2">
        <v>744</v>
      </c>
      <c r="D250" s="2" t="s">
        <v>24</v>
      </c>
      <c r="E250" s="2">
        <v>160</v>
      </c>
      <c r="F250" s="2">
        <v>18</v>
      </c>
      <c r="G250" s="2">
        <v>0.54</v>
      </c>
      <c r="H250" s="2">
        <v>0.22</v>
      </c>
      <c r="I250" s="2">
        <v>0.36</v>
      </c>
      <c r="J250" s="2" t="b">
        <v>0</v>
      </c>
      <c r="K250" s="2">
        <v>2</v>
      </c>
      <c r="L250" s="2">
        <v>-3.1000000000001001E-3</v>
      </c>
      <c r="M250" s="2">
        <v>-6.6000000000001604E-3</v>
      </c>
      <c r="N250" s="2">
        <v>1</v>
      </c>
      <c r="O250" s="2">
        <v>0.5</v>
      </c>
      <c r="P250" s="2">
        <v>-1.55000000000005E-3</v>
      </c>
      <c r="Q250" s="2">
        <v>-1.00000000000003E-4</v>
      </c>
      <c r="R250" s="2">
        <v>6.4516129032258104E-2</v>
      </c>
      <c r="S250" s="2">
        <v>0</v>
      </c>
      <c r="T250" s="2">
        <v>96</v>
      </c>
      <c r="U250" s="2">
        <v>1</v>
      </c>
      <c r="V250" s="2">
        <v>1</v>
      </c>
      <c r="W250" s="2">
        <v>0</v>
      </c>
    </row>
    <row r="251" spans="1:23" x14ac:dyDescent="0.25">
      <c r="A251" s="2">
        <f>(Table9[[#This Row],[profit]] * 1.5 * 1000) - (Table9[[#This Row],[positions]] * 0.08)</f>
        <v>-4.7400000000001645</v>
      </c>
      <c r="B251" s="2" t="s">
        <v>35</v>
      </c>
      <c r="C251" s="2">
        <v>744</v>
      </c>
      <c r="D251" s="2" t="s">
        <v>24</v>
      </c>
      <c r="E251" s="2">
        <v>50</v>
      </c>
      <c r="F251" s="2">
        <v>19</v>
      </c>
      <c r="G251" s="2">
        <v>0.52</v>
      </c>
      <c r="H251" s="2">
        <v>0.22</v>
      </c>
      <c r="I251" s="2">
        <v>0.17</v>
      </c>
      <c r="J251" s="2" t="b">
        <v>1</v>
      </c>
      <c r="K251" s="2">
        <v>3</v>
      </c>
      <c r="L251" s="2">
        <v>-3.0000000000001098E-3</v>
      </c>
      <c r="M251" s="2">
        <v>-3.0000000000001098E-3</v>
      </c>
      <c r="N251" s="2">
        <v>0</v>
      </c>
      <c r="O251" s="2">
        <v>0.33333333333333298</v>
      </c>
      <c r="P251" s="2">
        <v>-1.0000000000000399E-3</v>
      </c>
      <c r="Q251" s="3">
        <v>-9.6774193548390794E-5</v>
      </c>
      <c r="R251" s="2">
        <v>9.6774193548387094E-2</v>
      </c>
      <c r="S251" s="2">
        <v>0</v>
      </c>
      <c r="T251" s="2">
        <v>34</v>
      </c>
      <c r="U251" s="2">
        <v>1</v>
      </c>
      <c r="V251" s="2">
        <v>0</v>
      </c>
      <c r="W251" s="2">
        <v>2</v>
      </c>
    </row>
    <row r="252" spans="1:23" x14ac:dyDescent="0.25">
      <c r="A252" s="2">
        <f>(Table9[[#This Row],[profit]] * 1.5 * 1000) - (Table9[[#This Row],[positions]] * 0.08)</f>
        <v>-5.0300000000001202</v>
      </c>
      <c r="B252" s="2" t="s">
        <v>35</v>
      </c>
      <c r="C252" s="2">
        <v>744</v>
      </c>
      <c r="D252" s="2" t="s">
        <v>24</v>
      </c>
      <c r="E252" s="2">
        <v>100</v>
      </c>
      <c r="F252" s="2">
        <v>2</v>
      </c>
      <c r="G252" s="2">
        <v>0.44</v>
      </c>
      <c r="H252" s="2">
        <v>0.22</v>
      </c>
      <c r="I252" s="2">
        <v>0.21</v>
      </c>
      <c r="J252" s="2" t="b">
        <v>0</v>
      </c>
      <c r="K252" s="2">
        <v>1</v>
      </c>
      <c r="L252" s="2">
        <v>-3.3000000000000802E-3</v>
      </c>
      <c r="M252" s="2">
        <v>-3.3000000000000802E-3</v>
      </c>
      <c r="N252" s="2">
        <v>1</v>
      </c>
      <c r="O252" s="2">
        <v>0</v>
      </c>
      <c r="P252" s="2">
        <v>-3.3000000000000802E-3</v>
      </c>
      <c r="Q252" s="2">
        <v>-1.0645161290322799E-4</v>
      </c>
      <c r="R252" s="2">
        <v>3.2258064516128997E-2</v>
      </c>
      <c r="S252" s="2" t="s">
        <v>25</v>
      </c>
      <c r="T252" s="2">
        <v>7</v>
      </c>
      <c r="U252" s="2">
        <v>1</v>
      </c>
      <c r="V252" s="2">
        <v>0</v>
      </c>
      <c r="W252" s="2">
        <v>0</v>
      </c>
    </row>
    <row r="253" spans="1:23" x14ac:dyDescent="0.25">
      <c r="A253" s="2">
        <f>(Table9[[#This Row],[profit]] * 1.5 * 1000) - (Table9[[#This Row],[positions]] * 0.08)</f>
        <v>-5.2599999999997751</v>
      </c>
      <c r="B253" s="2" t="s">
        <v>35</v>
      </c>
      <c r="C253" s="2">
        <v>744</v>
      </c>
      <c r="D253" s="2" t="s">
        <v>24</v>
      </c>
      <c r="E253" s="2">
        <v>30</v>
      </c>
      <c r="F253" s="2">
        <v>2</v>
      </c>
      <c r="G253" s="2">
        <v>0.37</v>
      </c>
      <c r="H253" s="2">
        <v>0.28999999999999998</v>
      </c>
      <c r="I253" s="2">
        <v>0.11</v>
      </c>
      <c r="J253" s="2" t="b">
        <v>0</v>
      </c>
      <c r="K253" s="2">
        <v>2</v>
      </c>
      <c r="L253" s="2">
        <v>-3.3999999999998502E-3</v>
      </c>
      <c r="M253" s="2">
        <v>-3.3999999999998502E-3</v>
      </c>
      <c r="N253" s="2">
        <v>1</v>
      </c>
      <c r="O253" s="2">
        <v>0</v>
      </c>
      <c r="P253" s="2">
        <v>-1.6999999999999201E-3</v>
      </c>
      <c r="Q253" s="2">
        <v>-1.0967741935483399E-4</v>
      </c>
      <c r="R253" s="2">
        <v>6.4516129032258104E-2</v>
      </c>
      <c r="S253" s="2">
        <v>0</v>
      </c>
      <c r="T253" s="2">
        <v>3</v>
      </c>
      <c r="U253" s="2">
        <v>2</v>
      </c>
      <c r="V253" s="2">
        <v>0</v>
      </c>
      <c r="W253" s="2">
        <v>0</v>
      </c>
    </row>
    <row r="254" spans="1:23" x14ac:dyDescent="0.25">
      <c r="A254" s="2">
        <f>(Table9[[#This Row],[profit]] * 1.5 * 1000) - (Table9[[#This Row],[positions]] * 0.08)</f>
        <v>-5.3300000000000898</v>
      </c>
      <c r="B254" s="2" t="s">
        <v>35</v>
      </c>
      <c r="C254" s="2">
        <v>744</v>
      </c>
      <c r="D254" s="2" t="s">
        <v>24</v>
      </c>
      <c r="E254" s="2">
        <v>160</v>
      </c>
      <c r="F254" s="2">
        <v>5</v>
      </c>
      <c r="G254" s="2">
        <v>0.53</v>
      </c>
      <c r="H254" s="2">
        <v>0.39</v>
      </c>
      <c r="I254" s="2">
        <v>0.4</v>
      </c>
      <c r="J254" s="2" t="b">
        <v>1</v>
      </c>
      <c r="K254" s="2">
        <v>1</v>
      </c>
      <c r="L254" s="2">
        <v>-3.5000000000000599E-3</v>
      </c>
      <c r="M254" s="2">
        <v>-3.5000000000000599E-3</v>
      </c>
      <c r="N254" s="2">
        <v>0</v>
      </c>
      <c r="O254" s="2">
        <v>0</v>
      </c>
      <c r="P254" s="2">
        <v>-3.5000000000000599E-3</v>
      </c>
      <c r="Q254" s="2">
        <v>-1.1290322580645401E-4</v>
      </c>
      <c r="R254" s="2">
        <v>3.2258064516128997E-2</v>
      </c>
      <c r="S254" s="2" t="s">
        <v>25</v>
      </c>
      <c r="T254" s="2">
        <v>161</v>
      </c>
      <c r="U254" s="2">
        <v>0</v>
      </c>
      <c r="V254" s="2">
        <v>0</v>
      </c>
      <c r="W254" s="2">
        <v>1</v>
      </c>
    </row>
    <row r="255" spans="1:23" x14ac:dyDescent="0.25">
      <c r="A255" s="2">
        <f>(Table9[[#This Row],[profit]] * 1.5 * 1000) - (Table9[[#This Row],[positions]] * 0.08)</f>
        <v>-5.3300000000000898</v>
      </c>
      <c r="B255" s="2" t="s">
        <v>35</v>
      </c>
      <c r="C255" s="2">
        <v>744</v>
      </c>
      <c r="D255" s="2" t="s">
        <v>24</v>
      </c>
      <c r="E255" s="2">
        <v>160</v>
      </c>
      <c r="F255" s="2">
        <v>7</v>
      </c>
      <c r="G255" s="2">
        <v>0.53</v>
      </c>
      <c r="H255" s="2">
        <v>0.36</v>
      </c>
      <c r="I255" s="2">
        <v>0.32</v>
      </c>
      <c r="J255" s="2" t="b">
        <v>1</v>
      </c>
      <c r="K255" s="2">
        <v>1</v>
      </c>
      <c r="L255" s="2">
        <v>-3.5000000000000599E-3</v>
      </c>
      <c r="M255" s="2">
        <v>-3.5000000000000599E-3</v>
      </c>
      <c r="N255" s="2">
        <v>0</v>
      </c>
      <c r="O255" s="2">
        <v>0</v>
      </c>
      <c r="P255" s="2">
        <v>-3.5000000000000599E-3</v>
      </c>
      <c r="Q255" s="2">
        <v>-1.1290322580645401E-4</v>
      </c>
      <c r="R255" s="2">
        <v>3.2258064516128997E-2</v>
      </c>
      <c r="S255" s="2" t="s">
        <v>25</v>
      </c>
      <c r="T255" s="2">
        <v>161</v>
      </c>
      <c r="U255" s="2">
        <v>0</v>
      </c>
      <c r="V255" s="2">
        <v>0</v>
      </c>
      <c r="W255" s="2">
        <v>1</v>
      </c>
    </row>
    <row r="256" spans="1:23" x14ac:dyDescent="0.25">
      <c r="A256" s="2">
        <f>(Table9[[#This Row],[profit]] * 1.5 * 1000) - (Table9[[#This Row],[positions]] * 0.08)</f>
        <v>-5.3300000000000898</v>
      </c>
      <c r="B256" s="2" t="s">
        <v>35</v>
      </c>
      <c r="C256" s="2">
        <v>744</v>
      </c>
      <c r="D256" s="2" t="s">
        <v>24</v>
      </c>
      <c r="E256" s="2">
        <v>110</v>
      </c>
      <c r="F256" s="2">
        <v>5</v>
      </c>
      <c r="G256" s="2">
        <v>0.56999999999999995</v>
      </c>
      <c r="H256" s="2">
        <v>0.15</v>
      </c>
      <c r="I256" s="2">
        <v>0.23</v>
      </c>
      <c r="J256" s="2" t="b">
        <v>1</v>
      </c>
      <c r="K256" s="2">
        <v>1</v>
      </c>
      <c r="L256" s="2">
        <v>-3.5000000000000599E-3</v>
      </c>
      <c r="M256" s="2">
        <v>-3.5000000000000599E-3</v>
      </c>
      <c r="N256" s="2">
        <v>0</v>
      </c>
      <c r="O256" s="2">
        <v>0</v>
      </c>
      <c r="P256" s="2">
        <v>-3.5000000000000599E-3</v>
      </c>
      <c r="Q256" s="2">
        <v>-1.1290322580645401E-4</v>
      </c>
      <c r="R256" s="2">
        <v>3.2258064516128997E-2</v>
      </c>
      <c r="S256" s="2" t="s">
        <v>25</v>
      </c>
      <c r="T256" s="2">
        <v>86</v>
      </c>
      <c r="U256" s="2">
        <v>1</v>
      </c>
      <c r="V256" s="2">
        <v>0</v>
      </c>
      <c r="W256" s="2">
        <v>0</v>
      </c>
    </row>
    <row r="257" spans="1:23" x14ac:dyDescent="0.25">
      <c r="A257" s="2">
        <f>(Table9[[#This Row],[profit]] * 1.5 * 1000) - (Table9[[#This Row],[positions]] * 0.08)</f>
        <v>-5.4100000000000898</v>
      </c>
      <c r="B257" s="2" t="s">
        <v>35</v>
      </c>
      <c r="C257" s="2">
        <v>744</v>
      </c>
      <c r="D257" s="2" t="s">
        <v>24</v>
      </c>
      <c r="E257" s="2">
        <v>130</v>
      </c>
      <c r="F257" s="2">
        <v>4</v>
      </c>
      <c r="G257" s="2">
        <v>0.38</v>
      </c>
      <c r="H257" s="2">
        <v>0.05</v>
      </c>
      <c r="I257" s="2">
        <v>0.24</v>
      </c>
      <c r="J257" s="2" t="b">
        <v>0</v>
      </c>
      <c r="K257" s="2">
        <v>2</v>
      </c>
      <c r="L257" s="2">
        <v>-3.5000000000000599E-3</v>
      </c>
      <c r="M257" s="2">
        <v>-3.5000000000000599E-3</v>
      </c>
      <c r="N257" s="2">
        <v>1</v>
      </c>
      <c r="O257" s="2">
        <v>0.5</v>
      </c>
      <c r="P257" s="2">
        <v>-1.75000000000003E-3</v>
      </c>
      <c r="Q257" s="2">
        <v>-1.1290322580645401E-4</v>
      </c>
      <c r="R257" s="2">
        <v>6.4516129032258104E-2</v>
      </c>
      <c r="S257" s="2">
        <v>0</v>
      </c>
      <c r="T257" s="2">
        <v>9</v>
      </c>
      <c r="U257" s="2">
        <v>1</v>
      </c>
      <c r="V257" s="2">
        <v>1</v>
      </c>
      <c r="W257" s="2">
        <v>0</v>
      </c>
    </row>
    <row r="258" spans="1:23" x14ac:dyDescent="0.25">
      <c r="A258" s="2">
        <f>(Table9[[#This Row],[profit]] * 1.5 * 1000) - (Table9[[#This Row],[positions]] * 0.08)</f>
        <v>-4.3699999999993544</v>
      </c>
      <c r="B258" s="2" t="s">
        <v>35</v>
      </c>
      <c r="C258" s="2">
        <v>744</v>
      </c>
      <c r="D258" s="2" t="s">
        <v>24</v>
      </c>
      <c r="E258" s="2">
        <v>140</v>
      </c>
      <c r="F258" s="2">
        <v>9</v>
      </c>
      <c r="G258" s="2">
        <v>0.19</v>
      </c>
      <c r="H258" s="2">
        <v>0.23</v>
      </c>
      <c r="I258" s="2">
        <v>0.28999999999999998</v>
      </c>
      <c r="J258" s="2" t="b">
        <v>0</v>
      </c>
      <c r="K258" s="2">
        <v>19</v>
      </c>
      <c r="L258" s="2">
        <v>-1.89999999999957E-3</v>
      </c>
      <c r="M258" s="2">
        <v>-3.7999999999995802E-3</v>
      </c>
      <c r="N258" s="2">
        <v>0.57894736842105299</v>
      </c>
      <c r="O258" s="2">
        <v>0.63157894736842102</v>
      </c>
      <c r="P258" s="3">
        <v>-9.9999999999977304E-5</v>
      </c>
      <c r="Q258" s="3">
        <v>-6.1290322580631306E-5</v>
      </c>
      <c r="R258" s="2">
        <v>0.61290322580645196</v>
      </c>
      <c r="S258" s="2">
        <v>0.57142857142857095</v>
      </c>
      <c r="T258" s="2">
        <v>119</v>
      </c>
      <c r="U258" s="2">
        <v>4</v>
      </c>
      <c r="V258" s="2">
        <v>2</v>
      </c>
      <c r="W258" s="2">
        <v>13</v>
      </c>
    </row>
    <row r="259" spans="1:23" x14ac:dyDescent="0.25">
      <c r="A259" s="2">
        <f>(Table9[[#This Row],[profit]] * 1.5 * 1000) - (Table9[[#This Row],[positions]] * 0.08)</f>
        <v>-3.6699999999998516</v>
      </c>
      <c r="B259" s="2" t="s">
        <v>35</v>
      </c>
      <c r="C259" s="2">
        <v>744</v>
      </c>
      <c r="D259" s="2" t="s">
        <v>24</v>
      </c>
      <c r="E259" s="2">
        <v>110</v>
      </c>
      <c r="F259" s="2">
        <v>29</v>
      </c>
      <c r="G259" s="2">
        <v>0.22</v>
      </c>
      <c r="H259" s="2">
        <v>0.16</v>
      </c>
      <c r="I259" s="2">
        <v>0.26</v>
      </c>
      <c r="J259" s="2" t="b">
        <v>1</v>
      </c>
      <c r="K259" s="2">
        <v>29</v>
      </c>
      <c r="L259" s="2">
        <v>-8.9999999999990099E-4</v>
      </c>
      <c r="M259" s="2">
        <v>-5.9999999999997798E-3</v>
      </c>
      <c r="N259" s="2">
        <v>0.48275862068965503</v>
      </c>
      <c r="O259" s="2">
        <v>0.44827586206896602</v>
      </c>
      <c r="P259" s="3">
        <v>-3.1034482758617297E-5</v>
      </c>
      <c r="Q259" s="3">
        <v>-2.9032258064512901E-5</v>
      </c>
      <c r="R259" s="2">
        <v>0.93548387096774199</v>
      </c>
      <c r="S259" s="2">
        <v>0.5</v>
      </c>
      <c r="T259" s="2">
        <v>90</v>
      </c>
      <c r="U259" s="2">
        <v>1</v>
      </c>
      <c r="V259" s="2">
        <v>8</v>
      </c>
      <c r="W259" s="2">
        <v>20</v>
      </c>
    </row>
    <row r="260" spans="1:23" x14ac:dyDescent="0.25">
      <c r="A260" s="2">
        <f>(Table9[[#This Row],[profit]] * 1.5 * 1000) - (Table9[[#This Row],[positions]] * 0.08)</f>
        <v>-5.4900000000000899</v>
      </c>
      <c r="B260" s="2" t="s">
        <v>35</v>
      </c>
      <c r="C260" s="2">
        <v>744</v>
      </c>
      <c r="D260" s="2" t="s">
        <v>24</v>
      </c>
      <c r="E260" s="2">
        <v>190</v>
      </c>
      <c r="F260" s="2">
        <v>19</v>
      </c>
      <c r="G260" s="2">
        <v>0.54</v>
      </c>
      <c r="H260" s="2">
        <v>0.12</v>
      </c>
      <c r="I260" s="2">
        <v>0.19</v>
      </c>
      <c r="J260" s="2" t="b">
        <v>1</v>
      </c>
      <c r="K260" s="2">
        <v>3</v>
      </c>
      <c r="L260" s="2">
        <v>-3.5000000000000599E-3</v>
      </c>
      <c r="M260" s="2">
        <v>-3.5000000000000599E-3</v>
      </c>
      <c r="N260" s="2">
        <v>0</v>
      </c>
      <c r="O260" s="2">
        <v>0.33333333333333298</v>
      </c>
      <c r="P260" s="2">
        <v>-1.16666666666669E-3</v>
      </c>
      <c r="Q260" s="2">
        <v>-1.1290322580645401E-4</v>
      </c>
      <c r="R260" s="2">
        <v>9.6774193548387094E-2</v>
      </c>
      <c r="S260" s="2">
        <v>0</v>
      </c>
      <c r="T260" s="2">
        <v>31</v>
      </c>
      <c r="U260" s="2">
        <v>2</v>
      </c>
      <c r="V260" s="2">
        <v>1</v>
      </c>
      <c r="W260" s="2">
        <v>0</v>
      </c>
    </row>
    <row r="261" spans="1:23" x14ac:dyDescent="0.25">
      <c r="A261" s="2">
        <f>(Table9[[#This Row],[profit]] * 1.5 * 1000) - (Table9[[#This Row],[positions]] * 0.08)</f>
        <v>-4.5199999999996709</v>
      </c>
      <c r="B261" s="2" t="s">
        <v>35</v>
      </c>
      <c r="C261" s="2">
        <v>744</v>
      </c>
      <c r="D261" s="2" t="s">
        <v>24</v>
      </c>
      <c r="E261" s="2">
        <v>110</v>
      </c>
      <c r="F261" s="2">
        <v>6</v>
      </c>
      <c r="G261" s="2">
        <v>0.18</v>
      </c>
      <c r="H261" s="2">
        <v>0.28999999999999998</v>
      </c>
      <c r="I261" s="2">
        <v>0.15</v>
      </c>
      <c r="J261" s="2" t="b">
        <v>1</v>
      </c>
      <c r="K261" s="2">
        <v>19</v>
      </c>
      <c r="L261" s="2">
        <v>-1.9999999999997802E-3</v>
      </c>
      <c r="M261" s="2">
        <v>-4.7999999999996899E-3</v>
      </c>
      <c r="N261" s="2">
        <v>0.42105263157894701</v>
      </c>
      <c r="O261" s="2">
        <v>0.36842105263157898</v>
      </c>
      <c r="P261" s="2">
        <v>-1.05263157894725E-4</v>
      </c>
      <c r="Q261" s="3">
        <v>-6.4516129032251006E-5</v>
      </c>
      <c r="R261" s="2">
        <v>0.61290322580645196</v>
      </c>
      <c r="S261" s="2">
        <v>0.5</v>
      </c>
      <c r="T261" s="2">
        <v>78</v>
      </c>
      <c r="U261" s="2">
        <v>5</v>
      </c>
      <c r="V261" s="2">
        <v>3</v>
      </c>
      <c r="W261" s="2">
        <v>11</v>
      </c>
    </row>
    <row r="262" spans="1:23" x14ac:dyDescent="0.25">
      <c r="A262" s="2">
        <f>(Table9[[#This Row],[profit]] * 1.5 * 1000) - (Table9[[#This Row],[positions]] * 0.08)</f>
        <v>-5.7099999999997149</v>
      </c>
      <c r="B262" s="2" t="s">
        <v>35</v>
      </c>
      <c r="C262" s="2">
        <v>744</v>
      </c>
      <c r="D262" s="2" t="s">
        <v>24</v>
      </c>
      <c r="E262" s="2">
        <v>40</v>
      </c>
      <c r="F262" s="2">
        <v>23</v>
      </c>
      <c r="G262" s="2">
        <v>0.69</v>
      </c>
      <c r="H262" s="2">
        <v>0.16</v>
      </c>
      <c r="I262" s="2">
        <v>0.24</v>
      </c>
      <c r="J262" s="2" t="b">
        <v>1</v>
      </c>
      <c r="K262" s="2">
        <v>2</v>
      </c>
      <c r="L262" s="2">
        <v>-3.6999999999998102E-3</v>
      </c>
      <c r="M262" s="2">
        <v>-3.6999999999998102E-3</v>
      </c>
      <c r="N262" s="2">
        <v>0</v>
      </c>
      <c r="O262" s="2">
        <v>0</v>
      </c>
      <c r="P262" s="2">
        <v>-1.8499999999999101E-3</v>
      </c>
      <c r="Q262" s="2">
        <v>-1.1935483870967101E-4</v>
      </c>
      <c r="R262" s="2">
        <v>6.4516129032258104E-2</v>
      </c>
      <c r="S262" s="2">
        <v>0</v>
      </c>
      <c r="T262" s="2">
        <v>41</v>
      </c>
      <c r="U262" s="2">
        <v>0</v>
      </c>
      <c r="V262" s="2">
        <v>0</v>
      </c>
      <c r="W262" s="2">
        <v>2</v>
      </c>
    </row>
    <row r="263" spans="1:23" x14ac:dyDescent="0.25">
      <c r="A263" s="2">
        <f>(Table9[[#This Row],[profit]] * 1.5 * 1000) - (Table9[[#This Row],[positions]] * 0.08)</f>
        <v>-5.7200000000000752</v>
      </c>
      <c r="B263" s="2" t="s">
        <v>35</v>
      </c>
      <c r="C263" s="2">
        <v>744</v>
      </c>
      <c r="D263" s="2" t="s">
        <v>24</v>
      </c>
      <c r="E263" s="2">
        <v>20</v>
      </c>
      <c r="F263" s="2">
        <v>25</v>
      </c>
      <c r="G263" s="2">
        <v>0.59</v>
      </c>
      <c r="H263" s="2">
        <v>0.28000000000000003</v>
      </c>
      <c r="I263" s="2">
        <v>0.16</v>
      </c>
      <c r="J263" s="2" t="b">
        <v>1</v>
      </c>
      <c r="K263" s="2">
        <v>4</v>
      </c>
      <c r="L263" s="2">
        <v>-3.6000000000000502E-3</v>
      </c>
      <c r="M263" s="2">
        <v>-3.6000000000000502E-3</v>
      </c>
      <c r="N263" s="2">
        <v>0</v>
      </c>
      <c r="O263" s="2">
        <v>0.25</v>
      </c>
      <c r="P263" s="2">
        <v>-9.0000000000001201E-4</v>
      </c>
      <c r="Q263" s="2">
        <v>-1.16129032258066E-4</v>
      </c>
      <c r="R263" s="2">
        <v>0.12903225806451599</v>
      </c>
      <c r="S263" s="2">
        <v>0</v>
      </c>
      <c r="T263" s="2">
        <v>16</v>
      </c>
      <c r="U263" s="2">
        <v>1</v>
      </c>
      <c r="V263" s="2">
        <v>0</v>
      </c>
      <c r="W263" s="2">
        <v>3</v>
      </c>
    </row>
    <row r="264" spans="1:23" x14ac:dyDescent="0.25">
      <c r="A264" s="2">
        <f>(Table9[[#This Row],[profit]] * 1.5 * 1000) - (Table9[[#This Row],[positions]] * 0.08)</f>
        <v>-5.9399999999997002</v>
      </c>
      <c r="B264" s="2" t="s">
        <v>35</v>
      </c>
      <c r="C264" s="2">
        <v>744</v>
      </c>
      <c r="D264" s="2" t="s">
        <v>24</v>
      </c>
      <c r="E264" s="2">
        <v>70</v>
      </c>
      <c r="F264" s="2">
        <v>25</v>
      </c>
      <c r="G264" s="2">
        <v>0.69</v>
      </c>
      <c r="H264" s="2">
        <v>0.31</v>
      </c>
      <c r="I264" s="2">
        <v>7.0000000000000007E-2</v>
      </c>
      <c r="J264" s="2" t="b">
        <v>1</v>
      </c>
      <c r="K264" s="2">
        <v>3</v>
      </c>
      <c r="L264" s="2">
        <v>-3.7999999999998001E-3</v>
      </c>
      <c r="M264" s="2">
        <v>-3.7999999999998001E-3</v>
      </c>
      <c r="N264" s="2">
        <v>0</v>
      </c>
      <c r="O264" s="2">
        <v>0</v>
      </c>
      <c r="P264" s="2">
        <v>-1.2666666666666E-3</v>
      </c>
      <c r="Q264" s="2">
        <v>-1.22580645161284E-4</v>
      </c>
      <c r="R264" s="2">
        <v>9.6774193548387094E-2</v>
      </c>
      <c r="S264" s="2">
        <v>0</v>
      </c>
      <c r="T264" s="2">
        <v>6</v>
      </c>
      <c r="U264" s="2">
        <v>3</v>
      </c>
      <c r="V264" s="2">
        <v>0</v>
      </c>
      <c r="W264" s="2">
        <v>0</v>
      </c>
    </row>
    <row r="265" spans="1:23" x14ac:dyDescent="0.25">
      <c r="A265" s="2">
        <f>(Table9[[#This Row],[profit]] * 1.5 * 1000) - (Table9[[#This Row],[positions]] * 0.08)</f>
        <v>-0.48000000000033083</v>
      </c>
      <c r="B265" s="2" t="s">
        <v>35</v>
      </c>
      <c r="C265" s="2">
        <v>744</v>
      </c>
      <c r="D265" s="2" t="s">
        <v>24</v>
      </c>
      <c r="E265" s="2">
        <v>50</v>
      </c>
      <c r="F265" s="2">
        <v>18</v>
      </c>
      <c r="G265" s="2">
        <v>0.13</v>
      </c>
      <c r="H265" s="2">
        <v>0.28000000000000003</v>
      </c>
      <c r="I265" s="2">
        <v>0.33</v>
      </c>
      <c r="J265" s="2" t="b">
        <v>1</v>
      </c>
      <c r="K265" s="2">
        <v>81</v>
      </c>
      <c r="L265" s="2">
        <v>3.9999999999997798E-3</v>
      </c>
      <c r="M265" s="2">
        <v>-1.05000000000004E-2</v>
      </c>
      <c r="N265" s="2">
        <v>0.469135802469136</v>
      </c>
      <c r="O265" s="2">
        <v>0.45679012345678999</v>
      </c>
      <c r="P265" s="3">
        <v>4.9382716049380003E-5</v>
      </c>
      <c r="Q265" s="2">
        <v>1.2903225806450901E-4</v>
      </c>
      <c r="R265" s="2">
        <v>2.6129032258064502</v>
      </c>
      <c r="S265" s="2">
        <v>0.5</v>
      </c>
      <c r="T265" s="2">
        <v>50</v>
      </c>
      <c r="U265" s="2">
        <v>2</v>
      </c>
      <c r="V265" s="2">
        <v>4</v>
      </c>
      <c r="W265" s="2">
        <v>75</v>
      </c>
    </row>
    <row r="266" spans="1:23" x14ac:dyDescent="0.25">
      <c r="A266" s="2">
        <f>(Table9[[#This Row],[profit]] * 1.5 * 1000) - (Table9[[#This Row],[positions]] * 0.08)</f>
        <v>-3.0099999999980849</v>
      </c>
      <c r="B266" s="2" t="s">
        <v>35</v>
      </c>
      <c r="C266" s="2">
        <v>744</v>
      </c>
      <c r="D266" s="2" t="s">
        <v>24</v>
      </c>
      <c r="E266" s="2">
        <v>190</v>
      </c>
      <c r="F266" s="2">
        <v>25</v>
      </c>
      <c r="G266" s="2">
        <v>0.18</v>
      </c>
      <c r="H266" s="2">
        <v>0.05</v>
      </c>
      <c r="I266" s="2">
        <v>0.25</v>
      </c>
      <c r="J266" s="2" t="b">
        <v>1</v>
      </c>
      <c r="K266" s="2">
        <v>47</v>
      </c>
      <c r="L266" s="2">
        <v>5.0000000000127698E-4</v>
      </c>
      <c r="M266" s="2">
        <v>-1.3199999999999001E-2</v>
      </c>
      <c r="N266" s="2">
        <v>0.44680851063829802</v>
      </c>
      <c r="O266" s="2">
        <v>0.61702127659574502</v>
      </c>
      <c r="P266" s="3">
        <v>1.0638297872367601E-5</v>
      </c>
      <c r="Q266" s="3">
        <v>1.61290322581057E-5</v>
      </c>
      <c r="R266" s="2">
        <v>1.5161290322580601</v>
      </c>
      <c r="S266" s="2">
        <v>0.54545454545454497</v>
      </c>
      <c r="T266" s="2">
        <v>86</v>
      </c>
      <c r="U266" s="2">
        <v>7</v>
      </c>
      <c r="V266" s="2">
        <v>29</v>
      </c>
      <c r="W266" s="2">
        <v>11</v>
      </c>
    </row>
    <row r="267" spans="1:23" x14ac:dyDescent="0.25">
      <c r="A267" s="2">
        <f>(Table9[[#This Row],[profit]] * 1.5 * 1000) - (Table9[[#This Row],[positions]] * 0.08)</f>
        <v>-6.0899999999996854</v>
      </c>
      <c r="B267" s="2" t="s">
        <v>35</v>
      </c>
      <c r="C267" s="2">
        <v>744</v>
      </c>
      <c r="D267" s="2" t="s">
        <v>24</v>
      </c>
      <c r="E267" s="2">
        <v>150</v>
      </c>
      <c r="F267" s="2">
        <v>12</v>
      </c>
      <c r="G267" s="2">
        <v>0.51</v>
      </c>
      <c r="H267" s="2">
        <v>0.19</v>
      </c>
      <c r="I267" s="2">
        <v>0.22</v>
      </c>
      <c r="J267" s="2" t="b">
        <v>0</v>
      </c>
      <c r="K267" s="2">
        <v>3</v>
      </c>
      <c r="L267" s="2">
        <v>-3.8999999999997899E-3</v>
      </c>
      <c r="M267" s="2">
        <v>-3.8999999999997899E-3</v>
      </c>
      <c r="N267" s="2">
        <v>1</v>
      </c>
      <c r="O267" s="2">
        <v>0.33333333333333298</v>
      </c>
      <c r="P267" s="2">
        <v>-1.2999999999999299E-3</v>
      </c>
      <c r="Q267" s="2">
        <v>-1.2580645161289699E-4</v>
      </c>
      <c r="R267" s="2">
        <v>9.6774193548387094E-2</v>
      </c>
      <c r="S267" s="2">
        <v>0</v>
      </c>
      <c r="T267" s="2">
        <v>25</v>
      </c>
      <c r="U267" s="2">
        <v>2</v>
      </c>
      <c r="V267" s="2">
        <v>1</v>
      </c>
      <c r="W267" s="2">
        <v>0</v>
      </c>
    </row>
    <row r="268" spans="1:23" x14ac:dyDescent="0.25">
      <c r="A268" s="2">
        <f>(Table9[[#This Row],[profit]] * 1.5 * 1000) - (Table9[[#This Row],[positions]] * 0.08)</f>
        <v>-6.16</v>
      </c>
      <c r="B268" s="2" t="s">
        <v>35</v>
      </c>
      <c r="C268" s="2">
        <v>744</v>
      </c>
      <c r="D268" s="2" t="s">
        <v>24</v>
      </c>
      <c r="E268" s="2">
        <v>130</v>
      </c>
      <c r="F268" s="2">
        <v>19</v>
      </c>
      <c r="G268" s="2">
        <v>0.51</v>
      </c>
      <c r="H268" s="2">
        <v>0.31</v>
      </c>
      <c r="I268" s="2">
        <v>0.4</v>
      </c>
      <c r="J268" s="2" t="b">
        <v>0</v>
      </c>
      <c r="K268" s="2">
        <v>2</v>
      </c>
      <c r="L268" s="2">
        <v>-4.0000000000000001E-3</v>
      </c>
      <c r="M268" s="2">
        <v>-6.90000000000013E-3</v>
      </c>
      <c r="N268" s="2">
        <v>1</v>
      </c>
      <c r="O268" s="2">
        <v>0.5</v>
      </c>
      <c r="P268" s="2">
        <v>-2E-3</v>
      </c>
      <c r="Q268" s="2">
        <v>-1.29032258064516E-4</v>
      </c>
      <c r="R268" s="2">
        <v>6.4516129032258104E-2</v>
      </c>
      <c r="S268" s="2">
        <v>0</v>
      </c>
      <c r="T268" s="2">
        <v>115</v>
      </c>
      <c r="U268" s="2">
        <v>1</v>
      </c>
      <c r="V268" s="2">
        <v>0</v>
      </c>
      <c r="W268" s="2">
        <v>1</v>
      </c>
    </row>
    <row r="269" spans="1:23" x14ac:dyDescent="0.25">
      <c r="A269" s="2">
        <f>(Table9[[#This Row],[profit]] * 1.5 * 1000) - (Table9[[#This Row],[positions]] * 0.08)</f>
        <v>-6.16</v>
      </c>
      <c r="B269" s="2" t="s">
        <v>35</v>
      </c>
      <c r="C269" s="2">
        <v>744</v>
      </c>
      <c r="D269" s="2" t="s">
        <v>24</v>
      </c>
      <c r="E269" s="2">
        <v>110</v>
      </c>
      <c r="F269" s="2">
        <v>18</v>
      </c>
      <c r="G269" s="2">
        <v>0.65</v>
      </c>
      <c r="H269" s="2">
        <v>0.11</v>
      </c>
      <c r="I269" s="2">
        <v>0.12</v>
      </c>
      <c r="J269" s="2" t="b">
        <v>1</v>
      </c>
      <c r="K269" s="2">
        <v>2</v>
      </c>
      <c r="L269" s="2">
        <v>-4.0000000000000001E-3</v>
      </c>
      <c r="M269" s="2">
        <v>-4.0000000000000001E-3</v>
      </c>
      <c r="N269" s="2">
        <v>0</v>
      </c>
      <c r="O269" s="2">
        <v>0</v>
      </c>
      <c r="P269" s="2">
        <v>-2E-3</v>
      </c>
      <c r="Q269" s="2">
        <v>-1.29032258064516E-4</v>
      </c>
      <c r="R269" s="2">
        <v>6.4516129032258104E-2</v>
      </c>
      <c r="S269" s="2">
        <v>0</v>
      </c>
      <c r="T269" s="2">
        <v>48</v>
      </c>
      <c r="U269" s="2">
        <v>2</v>
      </c>
      <c r="V269" s="2">
        <v>0</v>
      </c>
      <c r="W269" s="2">
        <v>0</v>
      </c>
    </row>
    <row r="270" spans="1:23" x14ac:dyDescent="0.25">
      <c r="A270" s="2">
        <f>(Table9[[#This Row],[profit]] * 1.5 * 1000) - (Table9[[#This Row],[positions]] * 0.08)</f>
        <v>-6.5299999999999541</v>
      </c>
      <c r="B270" s="2" t="s">
        <v>35</v>
      </c>
      <c r="C270" s="2">
        <v>744</v>
      </c>
      <c r="D270" s="2" t="s">
        <v>24</v>
      </c>
      <c r="E270" s="2">
        <v>50</v>
      </c>
      <c r="F270" s="2">
        <v>1</v>
      </c>
      <c r="G270" s="2">
        <v>0.31</v>
      </c>
      <c r="H270" s="2">
        <v>0.09</v>
      </c>
      <c r="I270" s="2">
        <v>0.28000000000000003</v>
      </c>
      <c r="J270" s="2" t="b">
        <v>0</v>
      </c>
      <c r="K270" s="2">
        <v>1</v>
      </c>
      <c r="L270" s="2">
        <v>-4.2999999999999696E-3</v>
      </c>
      <c r="M270" s="2">
        <v>-4.2999999999999696E-3</v>
      </c>
      <c r="N270" s="2">
        <v>1</v>
      </c>
      <c r="O270" s="2">
        <v>0</v>
      </c>
      <c r="P270" s="2">
        <v>-4.2999999999999696E-3</v>
      </c>
      <c r="Q270" s="2">
        <v>-1.38709677419354E-4</v>
      </c>
      <c r="R270" s="2">
        <v>3.2258064516128997E-2</v>
      </c>
      <c r="S270" s="2" t="s">
        <v>25</v>
      </c>
      <c r="T270" s="2">
        <v>17</v>
      </c>
      <c r="U270" s="2">
        <v>1</v>
      </c>
      <c r="V270" s="2">
        <v>0</v>
      </c>
      <c r="W270" s="2">
        <v>0</v>
      </c>
    </row>
    <row r="271" spans="1:23" x14ac:dyDescent="0.25">
      <c r="A271" s="2">
        <f>(Table9[[#This Row],[profit]] * 1.5 * 1000) - (Table9[[#This Row],[positions]] * 0.08)</f>
        <v>-6.6099999999999541</v>
      </c>
      <c r="B271" s="2" t="s">
        <v>35</v>
      </c>
      <c r="C271" s="2">
        <v>744</v>
      </c>
      <c r="D271" s="2" t="s">
        <v>24</v>
      </c>
      <c r="E271" s="2">
        <v>180</v>
      </c>
      <c r="F271" s="2">
        <v>23</v>
      </c>
      <c r="G271" s="2">
        <v>0.7</v>
      </c>
      <c r="H271" s="2">
        <v>0.03</v>
      </c>
      <c r="I271" s="2">
        <v>0.13</v>
      </c>
      <c r="J271" s="2" t="b">
        <v>1</v>
      </c>
      <c r="K271" s="2">
        <v>2</v>
      </c>
      <c r="L271" s="2">
        <v>-4.2999999999999696E-3</v>
      </c>
      <c r="M271" s="2">
        <v>-4.2999999999999696E-3</v>
      </c>
      <c r="N271" s="2">
        <v>0</v>
      </c>
      <c r="O271" s="2">
        <v>0</v>
      </c>
      <c r="P271" s="2">
        <v>-2.14999999999999E-3</v>
      </c>
      <c r="Q271" s="2">
        <v>-1.38709677419354E-4</v>
      </c>
      <c r="R271" s="2">
        <v>6.4516129032258104E-2</v>
      </c>
      <c r="S271" s="2">
        <v>0</v>
      </c>
      <c r="T271" s="2">
        <v>18</v>
      </c>
      <c r="U271" s="2">
        <v>2</v>
      </c>
      <c r="V271" s="2">
        <v>0</v>
      </c>
      <c r="W271" s="2">
        <v>0</v>
      </c>
    </row>
    <row r="272" spans="1:23" x14ac:dyDescent="0.25">
      <c r="A272" s="2">
        <f>(Table9[[#This Row],[profit]] * 1.5 * 1000) - (Table9[[#This Row],[positions]] * 0.08)</f>
        <v>-6.6900000000002855</v>
      </c>
      <c r="B272" s="2" t="s">
        <v>35</v>
      </c>
      <c r="C272" s="2">
        <v>744</v>
      </c>
      <c r="D272" s="2" t="s">
        <v>24</v>
      </c>
      <c r="E272" s="2">
        <v>90</v>
      </c>
      <c r="F272" s="2">
        <v>11</v>
      </c>
      <c r="G272" s="2">
        <v>0.42</v>
      </c>
      <c r="H272" s="2">
        <v>0.11</v>
      </c>
      <c r="I272" s="2">
        <v>0.12</v>
      </c>
      <c r="J272" s="2" t="b">
        <v>0</v>
      </c>
      <c r="K272" s="2">
        <v>3</v>
      </c>
      <c r="L272" s="2">
        <v>-4.30000000000019E-3</v>
      </c>
      <c r="M272" s="2">
        <v>-4.30000000000019E-3</v>
      </c>
      <c r="N272" s="2">
        <v>1</v>
      </c>
      <c r="O272" s="2">
        <v>0.33333333333333298</v>
      </c>
      <c r="P272" s="2">
        <v>-1.4333333333333999E-3</v>
      </c>
      <c r="Q272" s="2">
        <v>-1.3870967741936099E-4</v>
      </c>
      <c r="R272" s="2">
        <v>9.6774193548387094E-2</v>
      </c>
      <c r="S272" s="2">
        <v>0</v>
      </c>
      <c r="T272" s="2">
        <v>9</v>
      </c>
      <c r="U272" s="2">
        <v>2</v>
      </c>
      <c r="V272" s="2">
        <v>1</v>
      </c>
      <c r="W272" s="2">
        <v>0</v>
      </c>
    </row>
    <row r="273" spans="1:23" x14ac:dyDescent="0.25">
      <c r="A273" s="2">
        <f>(Table9[[#This Row],[profit]] * 1.5 * 1000) - (Table9[[#This Row],[positions]] * 0.08)</f>
        <v>-6.8399999999999412</v>
      </c>
      <c r="B273" s="2" t="s">
        <v>35</v>
      </c>
      <c r="C273" s="2">
        <v>744</v>
      </c>
      <c r="D273" s="2" t="s">
        <v>24</v>
      </c>
      <c r="E273" s="2">
        <v>60</v>
      </c>
      <c r="F273" s="2">
        <v>3</v>
      </c>
      <c r="G273" s="2">
        <v>0.32</v>
      </c>
      <c r="H273" s="2">
        <v>0.09</v>
      </c>
      <c r="I273" s="2">
        <v>0.06</v>
      </c>
      <c r="J273" s="2" t="b">
        <v>0</v>
      </c>
      <c r="K273" s="2">
        <v>3</v>
      </c>
      <c r="L273" s="2">
        <v>-4.3999999999999604E-3</v>
      </c>
      <c r="M273" s="2">
        <v>-4.3999999999999604E-3</v>
      </c>
      <c r="N273" s="2">
        <v>1</v>
      </c>
      <c r="O273" s="2">
        <v>0</v>
      </c>
      <c r="P273" s="2">
        <v>-1.46666666666665E-3</v>
      </c>
      <c r="Q273" s="2">
        <v>-1.4193548387096599E-4</v>
      </c>
      <c r="R273" s="2">
        <v>9.6774193548387094E-2</v>
      </c>
      <c r="S273" s="2">
        <v>0</v>
      </c>
      <c r="T273" s="2">
        <v>3</v>
      </c>
      <c r="U273" s="2">
        <v>3</v>
      </c>
      <c r="V273" s="2">
        <v>0</v>
      </c>
      <c r="W273" s="2">
        <v>0</v>
      </c>
    </row>
    <row r="274" spans="1:23" x14ac:dyDescent="0.25">
      <c r="A274" s="2">
        <f>(Table9[[#This Row],[profit]] * 1.5 * 1000) - (Table9[[#This Row],[positions]] * 0.08)</f>
        <v>-6.7699999999999543</v>
      </c>
      <c r="B274" s="2" t="s">
        <v>35</v>
      </c>
      <c r="C274" s="2">
        <v>744</v>
      </c>
      <c r="D274" s="2" t="s">
        <v>24</v>
      </c>
      <c r="E274" s="2">
        <v>50</v>
      </c>
      <c r="F274" s="2">
        <v>3</v>
      </c>
      <c r="G274" s="2">
        <v>0.26</v>
      </c>
      <c r="H274" s="2">
        <v>0.37</v>
      </c>
      <c r="I274" s="2">
        <v>0.11</v>
      </c>
      <c r="J274" s="2" t="b">
        <v>0</v>
      </c>
      <c r="K274" s="2">
        <v>4</v>
      </c>
      <c r="L274" s="2">
        <v>-4.2999999999999696E-3</v>
      </c>
      <c r="M274" s="2">
        <v>-4.2999999999999696E-3</v>
      </c>
      <c r="N274" s="2">
        <v>0.75</v>
      </c>
      <c r="O274" s="2">
        <v>0.25</v>
      </c>
      <c r="P274" s="2">
        <v>-1.07499999999999E-3</v>
      </c>
      <c r="Q274" s="2">
        <v>-1.38709677419354E-4</v>
      </c>
      <c r="R274" s="2">
        <v>0.12903225806451599</v>
      </c>
      <c r="S274" s="2">
        <v>0</v>
      </c>
      <c r="T274" s="2">
        <v>16</v>
      </c>
      <c r="U274" s="2">
        <v>3</v>
      </c>
      <c r="V274" s="2">
        <v>0</v>
      </c>
      <c r="W274" s="2">
        <v>1</v>
      </c>
    </row>
    <row r="275" spans="1:23" x14ac:dyDescent="0.25">
      <c r="A275" s="2">
        <f>(Table9[[#This Row],[profit]] * 1.5 * 1000) - (Table9[[#This Row],[positions]] * 0.08)</f>
        <v>-6.7699999999999543</v>
      </c>
      <c r="B275" s="2" t="s">
        <v>35</v>
      </c>
      <c r="C275" s="2">
        <v>744</v>
      </c>
      <c r="D275" s="2" t="s">
        <v>24</v>
      </c>
      <c r="E275" s="2">
        <v>10</v>
      </c>
      <c r="F275" s="2">
        <v>27</v>
      </c>
      <c r="G275" s="2">
        <v>0.63</v>
      </c>
      <c r="H275" s="2">
        <v>0.01</v>
      </c>
      <c r="I275" s="2">
        <v>0.1</v>
      </c>
      <c r="J275" s="2" t="b">
        <v>1</v>
      </c>
      <c r="K275" s="2">
        <v>4</v>
      </c>
      <c r="L275" s="2">
        <v>-4.2999999999999696E-3</v>
      </c>
      <c r="M275" s="2">
        <v>-4.2999999999999696E-3</v>
      </c>
      <c r="N275" s="2">
        <v>0</v>
      </c>
      <c r="O275" s="2">
        <v>0</v>
      </c>
      <c r="P275" s="2">
        <v>-1.07499999999999E-3</v>
      </c>
      <c r="Q275" s="2">
        <v>-1.38709677419354E-4</v>
      </c>
      <c r="R275" s="2">
        <v>0.12903225806451599</v>
      </c>
      <c r="S275" s="2">
        <v>0</v>
      </c>
      <c r="T275" s="2">
        <v>9</v>
      </c>
      <c r="U275" s="2">
        <v>1</v>
      </c>
      <c r="V275" s="2">
        <v>0</v>
      </c>
      <c r="W275" s="2">
        <v>3</v>
      </c>
    </row>
    <row r="276" spans="1:23" x14ac:dyDescent="0.25">
      <c r="A276" s="2">
        <f>(Table9[[#This Row],[profit]] * 1.5 * 1000) - (Table9[[#This Row],[positions]] * 0.08)</f>
        <v>-7.0600000000002412</v>
      </c>
      <c r="B276" s="2" t="s">
        <v>35</v>
      </c>
      <c r="C276" s="2">
        <v>744</v>
      </c>
      <c r="D276" s="2" t="s">
        <v>24</v>
      </c>
      <c r="E276" s="2">
        <v>90</v>
      </c>
      <c r="F276" s="2">
        <v>3</v>
      </c>
      <c r="G276" s="2">
        <v>0.38</v>
      </c>
      <c r="H276" s="2">
        <v>0.38</v>
      </c>
      <c r="I276" s="2">
        <v>0.13</v>
      </c>
      <c r="J276" s="2" t="b">
        <v>0</v>
      </c>
      <c r="K276" s="2">
        <v>2</v>
      </c>
      <c r="L276" s="2">
        <v>-4.6000000000001604E-3</v>
      </c>
      <c r="M276" s="2">
        <v>-4.6000000000001604E-3</v>
      </c>
      <c r="N276" s="2">
        <v>1</v>
      </c>
      <c r="O276" s="2">
        <v>0</v>
      </c>
      <c r="P276" s="2">
        <v>-2.3000000000000802E-3</v>
      </c>
      <c r="Q276" s="2">
        <v>-1.4838709677419899E-4</v>
      </c>
      <c r="R276" s="2">
        <v>6.4516129032258104E-2</v>
      </c>
      <c r="S276" s="2">
        <v>0</v>
      </c>
      <c r="T276" s="2">
        <v>5</v>
      </c>
      <c r="U276" s="2">
        <v>2</v>
      </c>
      <c r="V276" s="2">
        <v>0</v>
      </c>
      <c r="W276" s="2">
        <v>0</v>
      </c>
    </row>
    <row r="277" spans="1:23" x14ac:dyDescent="0.25">
      <c r="A277" s="2">
        <f>(Table9[[#This Row],[profit]] * 1.5 * 1000) - (Table9[[#This Row],[positions]] * 0.08)</f>
        <v>-6.8500000000002856</v>
      </c>
      <c r="B277" s="2" t="s">
        <v>35</v>
      </c>
      <c r="C277" s="2">
        <v>744</v>
      </c>
      <c r="D277" s="2" t="s">
        <v>24</v>
      </c>
      <c r="E277" s="2">
        <v>160</v>
      </c>
      <c r="F277" s="2">
        <v>11</v>
      </c>
      <c r="G277" s="2">
        <v>0.4</v>
      </c>
      <c r="H277" s="2">
        <v>0.01</v>
      </c>
      <c r="I277" s="2">
        <v>0.4</v>
      </c>
      <c r="J277" s="2" t="b">
        <v>0</v>
      </c>
      <c r="K277" s="2">
        <v>5</v>
      </c>
      <c r="L277" s="2">
        <v>-4.30000000000019E-3</v>
      </c>
      <c r="M277" s="2">
        <v>-4.5000000000001697E-3</v>
      </c>
      <c r="N277" s="2">
        <v>1</v>
      </c>
      <c r="O277" s="2">
        <v>0.8</v>
      </c>
      <c r="P277" s="2">
        <v>-8.6000000000003803E-4</v>
      </c>
      <c r="Q277" s="2">
        <v>-1.3870967741936099E-4</v>
      </c>
      <c r="R277" s="2">
        <v>0.16129032258064499</v>
      </c>
      <c r="S277" s="2">
        <v>1</v>
      </c>
      <c r="T277" s="2">
        <v>33</v>
      </c>
      <c r="U277" s="2">
        <v>1</v>
      </c>
      <c r="V277" s="2">
        <v>4</v>
      </c>
      <c r="W277" s="2">
        <v>0</v>
      </c>
    </row>
    <row r="278" spans="1:23" x14ac:dyDescent="0.25">
      <c r="A278" s="2">
        <f>(Table9[[#This Row],[profit]] * 1.5 * 1000) - (Table9[[#This Row],[positions]] * 0.08)</f>
        <v>-7.3700000000002257</v>
      </c>
      <c r="B278" s="2" t="s">
        <v>35</v>
      </c>
      <c r="C278" s="2">
        <v>744</v>
      </c>
      <c r="D278" s="2" t="s">
        <v>24</v>
      </c>
      <c r="E278" s="2">
        <v>180</v>
      </c>
      <c r="F278" s="2">
        <v>12</v>
      </c>
      <c r="G278" s="2">
        <v>0.37</v>
      </c>
      <c r="H278" s="2">
        <v>0.02</v>
      </c>
      <c r="I278" s="2">
        <v>7.0000000000000007E-2</v>
      </c>
      <c r="J278" s="2" t="b">
        <v>0</v>
      </c>
      <c r="K278" s="2">
        <v>4</v>
      </c>
      <c r="L278" s="2">
        <v>-4.7000000000001502E-3</v>
      </c>
      <c r="M278" s="2">
        <v>-4.7000000000001502E-3</v>
      </c>
      <c r="N278" s="2">
        <v>1</v>
      </c>
      <c r="O278" s="2">
        <v>0.5</v>
      </c>
      <c r="P278" s="2">
        <v>-1.1750000000000399E-3</v>
      </c>
      <c r="Q278" s="2">
        <v>-1.5161290322581101E-4</v>
      </c>
      <c r="R278" s="2">
        <v>0.12903225806451599</v>
      </c>
      <c r="S278" s="2">
        <v>0.5</v>
      </c>
      <c r="T278" s="2">
        <v>9</v>
      </c>
      <c r="U278" s="2">
        <v>2</v>
      </c>
      <c r="V278" s="2">
        <v>2</v>
      </c>
      <c r="W278" s="2">
        <v>0</v>
      </c>
    </row>
    <row r="279" spans="1:23" x14ac:dyDescent="0.25">
      <c r="A279" s="2">
        <f>(Table9[[#This Row],[profit]] * 1.5 * 1000) - (Table9[[#This Row],[positions]] * 0.08)</f>
        <v>-6.8299999999993855</v>
      </c>
      <c r="B279" s="2" t="s">
        <v>35</v>
      </c>
      <c r="C279" s="2">
        <v>744</v>
      </c>
      <c r="D279" s="2" t="s">
        <v>24</v>
      </c>
      <c r="E279" s="2">
        <v>130</v>
      </c>
      <c r="F279" s="2">
        <v>12</v>
      </c>
      <c r="G279" s="2">
        <v>0.22</v>
      </c>
      <c r="H279" s="2">
        <v>0.39</v>
      </c>
      <c r="I279" s="2">
        <v>0.13</v>
      </c>
      <c r="J279" s="2" t="b">
        <v>0</v>
      </c>
      <c r="K279" s="2">
        <v>16</v>
      </c>
      <c r="L279" s="2">
        <v>-3.6999999999995899E-3</v>
      </c>
      <c r="M279" s="2">
        <v>-5.20000000000009E-3</v>
      </c>
      <c r="N279" s="2">
        <v>0.5</v>
      </c>
      <c r="O279" s="2">
        <v>0.4375</v>
      </c>
      <c r="P279" s="2">
        <v>-2.3124999999997499E-4</v>
      </c>
      <c r="Q279" s="2">
        <v>-1.19354838709664E-4</v>
      </c>
      <c r="R279" s="2">
        <v>0.51612903225806495</v>
      </c>
      <c r="S279" s="2">
        <v>0.5</v>
      </c>
      <c r="T279" s="2">
        <v>79</v>
      </c>
      <c r="U279" s="2">
        <v>7</v>
      </c>
      <c r="V279" s="2">
        <v>0</v>
      </c>
      <c r="W279" s="2">
        <v>9</v>
      </c>
    </row>
    <row r="280" spans="1:23" x14ac:dyDescent="0.25">
      <c r="A280" s="2">
        <f>(Table9[[#This Row],[profit]] * 1.5 * 1000) - (Table9[[#This Row],[positions]] * 0.08)</f>
        <v>-7.9700000000001499</v>
      </c>
      <c r="B280" s="2" t="s">
        <v>35</v>
      </c>
      <c r="C280" s="2">
        <v>744</v>
      </c>
      <c r="D280" s="2" t="s">
        <v>24</v>
      </c>
      <c r="E280" s="2">
        <v>170</v>
      </c>
      <c r="F280" s="2">
        <v>27</v>
      </c>
      <c r="G280" s="2">
        <v>0.45</v>
      </c>
      <c r="H280" s="2">
        <v>0.26</v>
      </c>
      <c r="I280" s="2">
        <v>0.2</v>
      </c>
      <c r="J280" s="2" t="b">
        <v>0</v>
      </c>
      <c r="K280" s="2">
        <v>4</v>
      </c>
      <c r="L280" s="2">
        <v>-5.1000000000001001E-3</v>
      </c>
      <c r="M280" s="2">
        <v>-7.3000000000000799E-3</v>
      </c>
      <c r="N280" s="2">
        <v>0.75</v>
      </c>
      <c r="O280" s="2">
        <v>0.25</v>
      </c>
      <c r="P280" s="2">
        <v>-1.27500000000003E-3</v>
      </c>
      <c r="Q280" s="2">
        <v>-1.64516129032261E-4</v>
      </c>
      <c r="R280" s="2">
        <v>0.12903225806451599</v>
      </c>
      <c r="S280" s="2">
        <v>0</v>
      </c>
      <c r="T280" s="2">
        <v>105</v>
      </c>
      <c r="U280" s="2">
        <v>2</v>
      </c>
      <c r="V280" s="2">
        <v>0</v>
      </c>
      <c r="W280" s="2">
        <v>2</v>
      </c>
    </row>
    <row r="281" spans="1:23" x14ac:dyDescent="0.25">
      <c r="A281" s="2">
        <f>(Table9[[#This Row],[profit]] * 1.5 * 1000) - (Table9[[#This Row],[positions]] * 0.08)</f>
        <v>-7.2000000000003457</v>
      </c>
      <c r="B281" s="2" t="s">
        <v>35</v>
      </c>
      <c r="C281" s="2">
        <v>744</v>
      </c>
      <c r="D281" s="2" t="s">
        <v>24</v>
      </c>
      <c r="E281" s="2">
        <v>170</v>
      </c>
      <c r="F281" s="2">
        <v>20</v>
      </c>
      <c r="G281" s="2">
        <v>0.24</v>
      </c>
      <c r="H281" s="2">
        <v>0.38</v>
      </c>
      <c r="I281" s="2">
        <v>0.39</v>
      </c>
      <c r="J281" s="2" t="b">
        <v>0</v>
      </c>
      <c r="K281" s="2">
        <v>15</v>
      </c>
      <c r="L281" s="2">
        <v>-4.0000000000002299E-3</v>
      </c>
      <c r="M281" s="2">
        <v>-4.0000000000002299E-3</v>
      </c>
      <c r="N281" s="2">
        <v>0.6</v>
      </c>
      <c r="O281" s="2">
        <v>0.4</v>
      </c>
      <c r="P281" s="2">
        <v>-2.6666666666668202E-4</v>
      </c>
      <c r="Q281" s="2">
        <v>-1.2903225806452299E-4</v>
      </c>
      <c r="R281" s="2">
        <v>0.483870967741936</v>
      </c>
      <c r="S281" s="2">
        <v>0.5</v>
      </c>
      <c r="T281" s="2">
        <v>141</v>
      </c>
      <c r="U281" s="2">
        <v>2</v>
      </c>
      <c r="V281" s="2">
        <v>2</v>
      </c>
      <c r="W281" s="2">
        <v>11</v>
      </c>
    </row>
    <row r="282" spans="1:23" x14ac:dyDescent="0.25">
      <c r="A282" s="2">
        <f>(Table9[[#This Row],[profit]] * 1.5 * 1000) - (Table9[[#This Row],[positions]] * 0.08)</f>
        <v>-8.4099999999997603</v>
      </c>
      <c r="B282" s="2" t="s">
        <v>35</v>
      </c>
      <c r="C282" s="2">
        <v>744</v>
      </c>
      <c r="D282" s="2" t="s">
        <v>24</v>
      </c>
      <c r="E282" s="2">
        <v>160</v>
      </c>
      <c r="F282" s="2">
        <v>6</v>
      </c>
      <c r="G282" s="2">
        <v>0.35</v>
      </c>
      <c r="H282" s="2">
        <v>0.11</v>
      </c>
      <c r="I282" s="2">
        <v>0.37</v>
      </c>
      <c r="J282" s="2" t="b">
        <v>0</v>
      </c>
      <c r="K282" s="2">
        <v>2</v>
      </c>
      <c r="L282" s="2">
        <v>-5.4999999999998401E-3</v>
      </c>
      <c r="M282" s="2">
        <v>-5.6999999999998198E-3</v>
      </c>
      <c r="N282" s="2">
        <v>1</v>
      </c>
      <c r="O282" s="2">
        <v>0.5</v>
      </c>
      <c r="P282" s="2">
        <v>-2.74999999999992E-3</v>
      </c>
      <c r="Q282" s="2">
        <v>-1.77419354838704E-4</v>
      </c>
      <c r="R282" s="2">
        <v>6.4516129032258104E-2</v>
      </c>
      <c r="S282" s="2">
        <v>0</v>
      </c>
      <c r="T282" s="2">
        <v>89</v>
      </c>
      <c r="U282" s="2">
        <v>1</v>
      </c>
      <c r="V282" s="2">
        <v>0</v>
      </c>
      <c r="W282" s="2">
        <v>1</v>
      </c>
    </row>
    <row r="283" spans="1:23" x14ac:dyDescent="0.25">
      <c r="A283" s="2">
        <f>(Table9[[#This Row],[profit]] * 1.5 * 1000) - (Table9[[#This Row],[positions]] * 0.08)</f>
        <v>-7.3799999999996997</v>
      </c>
      <c r="B283" s="2" t="s">
        <v>35</v>
      </c>
      <c r="C283" s="2">
        <v>744</v>
      </c>
      <c r="D283" s="2" t="s">
        <v>24</v>
      </c>
      <c r="E283" s="2">
        <v>100</v>
      </c>
      <c r="F283" s="2">
        <v>21</v>
      </c>
      <c r="G283" s="2">
        <v>0.21</v>
      </c>
      <c r="H283" s="2">
        <v>0.26</v>
      </c>
      <c r="I283" s="2">
        <v>0.14000000000000001</v>
      </c>
      <c r="J283" s="2" t="b">
        <v>1</v>
      </c>
      <c r="K283" s="2">
        <v>21</v>
      </c>
      <c r="L283" s="2">
        <v>-3.7999999999998001E-3</v>
      </c>
      <c r="M283" s="2">
        <v>-5.0999999999996604E-3</v>
      </c>
      <c r="N283" s="2">
        <v>0.42857142857142899</v>
      </c>
      <c r="O283" s="2">
        <v>0.38095238095238099</v>
      </c>
      <c r="P283" s="2">
        <v>-1.8095238095237201E-4</v>
      </c>
      <c r="Q283" s="2">
        <v>-1.22580645161284E-4</v>
      </c>
      <c r="R283" s="2">
        <v>0.67741935483870996</v>
      </c>
      <c r="S283" s="2">
        <v>0.57142857142857095</v>
      </c>
      <c r="T283" s="2">
        <v>59</v>
      </c>
      <c r="U283" s="2">
        <v>9</v>
      </c>
      <c r="V283" s="2">
        <v>3</v>
      </c>
      <c r="W283" s="2">
        <v>9</v>
      </c>
    </row>
    <row r="284" spans="1:23" x14ac:dyDescent="0.25">
      <c r="A284" s="2">
        <f>(Table9[[#This Row],[profit]] * 1.5 * 1000) - (Table9[[#This Row],[positions]] * 0.08)</f>
        <v>-8.0999999999999091</v>
      </c>
      <c r="B284" s="2" t="s">
        <v>35</v>
      </c>
      <c r="C284" s="2">
        <v>744</v>
      </c>
      <c r="D284" s="2" t="s">
        <v>24</v>
      </c>
      <c r="E284" s="2">
        <v>10</v>
      </c>
      <c r="F284" s="2">
        <v>24</v>
      </c>
      <c r="G284" s="2">
        <v>0.28000000000000003</v>
      </c>
      <c r="H284" s="2">
        <v>0.17</v>
      </c>
      <c r="I284" s="2">
        <v>0.13</v>
      </c>
      <c r="J284" s="2" t="b">
        <v>0</v>
      </c>
      <c r="K284" s="2">
        <v>15</v>
      </c>
      <c r="L284" s="2">
        <v>-4.5999999999999401E-3</v>
      </c>
      <c r="M284" s="2">
        <v>-4.5999999999999401E-3</v>
      </c>
      <c r="N284" s="2">
        <v>0.53333333333333299</v>
      </c>
      <c r="O284" s="2">
        <v>0.73333333333333295</v>
      </c>
      <c r="P284" s="2">
        <v>-3.0666666666666299E-4</v>
      </c>
      <c r="Q284" s="2">
        <v>-1.48387096774192E-4</v>
      </c>
      <c r="R284" s="2">
        <v>0.483870967741936</v>
      </c>
      <c r="S284" s="2">
        <v>0.66666666666666696</v>
      </c>
      <c r="T284" s="2">
        <v>14</v>
      </c>
      <c r="U284" s="2">
        <v>0</v>
      </c>
      <c r="V284" s="2">
        <v>0</v>
      </c>
      <c r="W284" s="2">
        <v>15</v>
      </c>
    </row>
    <row r="285" spans="1:23" x14ac:dyDescent="0.25">
      <c r="A285" s="2">
        <f>(Table9[[#This Row],[profit]] * 1.5 * 1000) - (Table9[[#This Row],[positions]] * 0.08)</f>
        <v>-8.9500000000000615</v>
      </c>
      <c r="B285" s="2" t="s">
        <v>35</v>
      </c>
      <c r="C285" s="2">
        <v>744</v>
      </c>
      <c r="D285" s="2" t="s">
        <v>24</v>
      </c>
      <c r="E285" s="2">
        <v>120</v>
      </c>
      <c r="F285" s="2">
        <v>22</v>
      </c>
      <c r="G285" s="2">
        <v>0.41</v>
      </c>
      <c r="H285" s="2">
        <v>0.35</v>
      </c>
      <c r="I285" s="2">
        <v>0.21</v>
      </c>
      <c r="J285" s="2" t="b">
        <v>0</v>
      </c>
      <c r="K285" s="2">
        <v>5</v>
      </c>
      <c r="L285" s="2">
        <v>-5.7000000000000401E-3</v>
      </c>
      <c r="M285" s="2">
        <v>-7.9000000000000199E-3</v>
      </c>
      <c r="N285" s="2">
        <v>0.8</v>
      </c>
      <c r="O285" s="2">
        <v>0.2</v>
      </c>
      <c r="P285" s="2">
        <v>-1.1400000000000099E-3</v>
      </c>
      <c r="Q285" s="2">
        <v>-1.83870967741937E-4</v>
      </c>
      <c r="R285" s="2">
        <v>0.16129032258064499</v>
      </c>
      <c r="S285" s="2">
        <v>0</v>
      </c>
      <c r="T285" s="2">
        <v>89</v>
      </c>
      <c r="U285" s="2">
        <v>2</v>
      </c>
      <c r="V285" s="2">
        <v>0</v>
      </c>
      <c r="W285" s="2">
        <v>3</v>
      </c>
    </row>
    <row r="286" spans="1:23" x14ac:dyDescent="0.25">
      <c r="A286" s="2">
        <f>(Table9[[#This Row],[profit]] * 1.5 * 1000) - (Table9[[#This Row],[positions]] * 0.08)</f>
        <v>-9.389999999999656</v>
      </c>
      <c r="B286" s="2" t="s">
        <v>35</v>
      </c>
      <c r="C286" s="2">
        <v>744</v>
      </c>
      <c r="D286" s="2" t="s">
        <v>24</v>
      </c>
      <c r="E286" s="2">
        <v>100</v>
      </c>
      <c r="F286" s="2">
        <v>28</v>
      </c>
      <c r="G286" s="2">
        <v>0.55000000000000004</v>
      </c>
      <c r="H286" s="2">
        <v>0.2</v>
      </c>
      <c r="I286" s="2">
        <v>0.39</v>
      </c>
      <c r="J286" s="2" t="b">
        <v>0</v>
      </c>
      <c r="K286" s="2">
        <v>3</v>
      </c>
      <c r="L286" s="2">
        <v>-6.0999999999997697E-3</v>
      </c>
      <c r="M286" s="2">
        <v>-9.2999999999998605E-3</v>
      </c>
      <c r="N286" s="2">
        <v>1</v>
      </c>
      <c r="O286" s="2">
        <v>0.33333333333333298</v>
      </c>
      <c r="P286" s="2">
        <v>-2.0333333333332599E-3</v>
      </c>
      <c r="Q286" s="2">
        <v>-1.9677419354838E-4</v>
      </c>
      <c r="R286" s="2">
        <v>9.6774193548387094E-2</v>
      </c>
      <c r="S286" s="2">
        <v>0</v>
      </c>
      <c r="T286" s="2">
        <v>94</v>
      </c>
      <c r="U286" s="2">
        <v>1</v>
      </c>
      <c r="V286" s="2">
        <v>1</v>
      </c>
      <c r="W286" s="2">
        <v>1</v>
      </c>
    </row>
    <row r="287" spans="1:23" x14ac:dyDescent="0.25">
      <c r="A287" s="2">
        <f>(Table9[[#This Row],[profit]] * 1.5 * 1000) - (Table9[[#This Row],[positions]] * 0.08)</f>
        <v>-9.1799999999997155</v>
      </c>
      <c r="B287" s="2" t="s">
        <v>35</v>
      </c>
      <c r="C287" s="2">
        <v>744</v>
      </c>
      <c r="D287" s="2" t="s">
        <v>24</v>
      </c>
      <c r="E287" s="2">
        <v>110</v>
      </c>
      <c r="F287" s="2">
        <v>22</v>
      </c>
      <c r="G287" s="2">
        <v>0.45</v>
      </c>
      <c r="H287" s="2">
        <v>0.12</v>
      </c>
      <c r="I287" s="2">
        <v>0.08</v>
      </c>
      <c r="J287" s="2" t="b">
        <v>0</v>
      </c>
      <c r="K287" s="2">
        <v>6</v>
      </c>
      <c r="L287" s="2">
        <v>-5.7999999999998096E-3</v>
      </c>
      <c r="M287" s="2">
        <v>-6.09999999999999E-3</v>
      </c>
      <c r="N287" s="2">
        <v>1</v>
      </c>
      <c r="O287" s="2">
        <v>0.33333333333333298</v>
      </c>
      <c r="P287" s="2">
        <v>-9.6666666666663404E-4</v>
      </c>
      <c r="Q287" s="2">
        <v>-1.87096774193542E-4</v>
      </c>
      <c r="R287" s="2">
        <v>0.19354838709677399</v>
      </c>
      <c r="S287" s="2">
        <v>0</v>
      </c>
      <c r="T287" s="2">
        <v>14</v>
      </c>
      <c r="U287" s="2">
        <v>4</v>
      </c>
      <c r="V287" s="2">
        <v>2</v>
      </c>
      <c r="W287" s="2">
        <v>0</v>
      </c>
    </row>
    <row r="288" spans="1:23" x14ac:dyDescent="0.25">
      <c r="A288" s="2">
        <f>(Table9[[#This Row],[profit]] * 1.5 * 1000) - (Table9[[#This Row],[positions]] * 0.08)</f>
        <v>-6.9099999999986501</v>
      </c>
      <c r="B288" s="2" t="s">
        <v>35</v>
      </c>
      <c r="C288" s="2">
        <v>744</v>
      </c>
      <c r="D288" s="2" t="s">
        <v>24</v>
      </c>
      <c r="E288" s="2">
        <v>10</v>
      </c>
      <c r="F288" s="2">
        <v>21</v>
      </c>
      <c r="G288" s="2">
        <v>0.18</v>
      </c>
      <c r="H288" s="2">
        <v>0.23</v>
      </c>
      <c r="I288" s="2">
        <v>0.35</v>
      </c>
      <c r="J288" s="2" t="b">
        <v>1</v>
      </c>
      <c r="K288" s="2">
        <v>47</v>
      </c>
      <c r="L288" s="2">
        <v>-2.0999999999991E-3</v>
      </c>
      <c r="M288" s="2">
        <v>-7.7999999999991401E-3</v>
      </c>
      <c r="N288" s="2">
        <v>0.44680851063829802</v>
      </c>
      <c r="O288" s="2">
        <v>0.36170212765957399</v>
      </c>
      <c r="P288" s="3">
        <v>-4.4680851063810699E-5</v>
      </c>
      <c r="Q288" s="3">
        <v>-6.7741935483842003E-5</v>
      </c>
      <c r="R288" s="2">
        <v>1.5161290322580601</v>
      </c>
      <c r="S288" s="2">
        <v>0.4</v>
      </c>
      <c r="T288" s="2">
        <v>12</v>
      </c>
      <c r="U288" s="2">
        <v>0</v>
      </c>
      <c r="V288" s="2">
        <v>0</v>
      </c>
      <c r="W288" s="2">
        <v>47</v>
      </c>
    </row>
    <row r="289" spans="1:23" x14ac:dyDescent="0.25">
      <c r="A289" s="2">
        <f>(Table9[[#This Row],[profit]] * 1.5 * 1000) - (Table9[[#This Row],[positions]] * 0.08)</f>
        <v>-10.070000000000256</v>
      </c>
      <c r="B289" s="2" t="s">
        <v>35</v>
      </c>
      <c r="C289" s="2">
        <v>744</v>
      </c>
      <c r="D289" s="2" t="s">
        <v>24</v>
      </c>
      <c r="E289" s="2">
        <v>10</v>
      </c>
      <c r="F289" s="2">
        <v>9</v>
      </c>
      <c r="G289" s="2">
        <v>0.33</v>
      </c>
      <c r="H289" s="2">
        <v>0.06</v>
      </c>
      <c r="I289" s="2">
        <v>0.13</v>
      </c>
      <c r="J289" s="2" t="b">
        <v>0</v>
      </c>
      <c r="K289" s="2">
        <v>4</v>
      </c>
      <c r="L289" s="2">
        <v>-6.5000000000001697E-3</v>
      </c>
      <c r="M289" s="2">
        <v>-6.5000000000001697E-3</v>
      </c>
      <c r="N289" s="2">
        <v>1</v>
      </c>
      <c r="O289" s="2">
        <v>0.25</v>
      </c>
      <c r="P289" s="2">
        <v>-1.62500000000004E-3</v>
      </c>
      <c r="Q289" s="2">
        <v>-2.09677419354844E-4</v>
      </c>
      <c r="R289" s="2">
        <v>0.12903225806451599</v>
      </c>
      <c r="S289" s="2">
        <v>0</v>
      </c>
      <c r="T289" s="2">
        <v>9</v>
      </c>
      <c r="U289" s="2">
        <v>2</v>
      </c>
      <c r="V289" s="2">
        <v>0</v>
      </c>
      <c r="W289" s="2">
        <v>2</v>
      </c>
    </row>
    <row r="290" spans="1:23" x14ac:dyDescent="0.25">
      <c r="A290" s="2">
        <f>(Table9[[#This Row],[profit]] * 1.5 * 1000) - (Table9[[#This Row],[positions]] * 0.08)</f>
        <v>-10.21999999999958</v>
      </c>
      <c r="B290" s="2" t="s">
        <v>35</v>
      </c>
      <c r="C290" s="2">
        <v>744</v>
      </c>
      <c r="D290" s="2" t="s">
        <v>24</v>
      </c>
      <c r="E290" s="2">
        <v>70</v>
      </c>
      <c r="F290" s="2">
        <v>2</v>
      </c>
      <c r="G290" s="2">
        <v>0.26</v>
      </c>
      <c r="H290" s="2">
        <v>0.38</v>
      </c>
      <c r="I290" s="2">
        <v>0.34</v>
      </c>
      <c r="J290" s="2" t="b">
        <v>0</v>
      </c>
      <c r="K290" s="2">
        <v>4</v>
      </c>
      <c r="L290" s="2">
        <v>-6.5999999999997198E-3</v>
      </c>
      <c r="M290" s="2">
        <v>-6.5999999999997198E-3</v>
      </c>
      <c r="N290" s="2">
        <v>0.75</v>
      </c>
      <c r="O290" s="2">
        <v>0.25</v>
      </c>
      <c r="P290" s="2">
        <v>-1.64999999999993E-3</v>
      </c>
      <c r="Q290" s="2">
        <v>-2.12903225806442E-4</v>
      </c>
      <c r="R290" s="2">
        <v>0.12903225806451599</v>
      </c>
      <c r="S290" s="2">
        <v>0</v>
      </c>
      <c r="T290" s="2">
        <v>56</v>
      </c>
      <c r="U290" s="2">
        <v>1</v>
      </c>
      <c r="V290" s="2">
        <v>0</v>
      </c>
      <c r="W290" s="2">
        <v>3</v>
      </c>
    </row>
    <row r="291" spans="1:23" x14ac:dyDescent="0.25">
      <c r="A291" s="2">
        <f>(Table9[[#This Row],[profit]] * 1.5 * 1000) - (Table9[[#This Row],[positions]] * 0.08)</f>
        <v>-10.370000000000225</v>
      </c>
      <c r="B291" s="2" t="s">
        <v>35</v>
      </c>
      <c r="C291" s="2">
        <v>744</v>
      </c>
      <c r="D291" s="2" t="s">
        <v>24</v>
      </c>
      <c r="E291" s="2">
        <v>40</v>
      </c>
      <c r="F291" s="2">
        <v>15</v>
      </c>
      <c r="G291" s="2">
        <v>0.42</v>
      </c>
      <c r="H291" s="2">
        <v>0.23</v>
      </c>
      <c r="I291" s="2">
        <v>0.15</v>
      </c>
      <c r="J291" s="2" t="b">
        <v>0</v>
      </c>
      <c r="K291" s="2">
        <v>4</v>
      </c>
      <c r="L291" s="2">
        <v>-6.7000000000001503E-3</v>
      </c>
      <c r="M291" s="2">
        <v>-7.1000000000001097E-3</v>
      </c>
      <c r="N291" s="2">
        <v>1</v>
      </c>
      <c r="O291" s="2">
        <v>0.25</v>
      </c>
      <c r="P291" s="2">
        <v>-1.67500000000004E-3</v>
      </c>
      <c r="Q291" s="2">
        <v>-2.1612903225806901E-4</v>
      </c>
      <c r="R291" s="2">
        <v>0.12903225806451599</v>
      </c>
      <c r="S291" s="2">
        <v>0</v>
      </c>
      <c r="T291" s="2">
        <v>27</v>
      </c>
      <c r="U291" s="2">
        <v>2</v>
      </c>
      <c r="V291" s="2">
        <v>0</v>
      </c>
      <c r="W291" s="2">
        <v>2</v>
      </c>
    </row>
    <row r="292" spans="1:23" x14ac:dyDescent="0.25">
      <c r="A292" s="2">
        <f>(Table9[[#This Row],[profit]] * 1.5 * 1000) - (Table9[[#This Row],[positions]] * 0.08)</f>
        <v>-8.7799999999993101</v>
      </c>
      <c r="B292" s="2" t="s">
        <v>35</v>
      </c>
      <c r="C292" s="2">
        <v>744</v>
      </c>
      <c r="D292" s="2" t="s">
        <v>24</v>
      </c>
      <c r="E292" s="2">
        <v>160</v>
      </c>
      <c r="F292" s="2">
        <v>22</v>
      </c>
      <c r="G292" s="2">
        <v>0.19</v>
      </c>
      <c r="H292" s="2">
        <v>0.34</v>
      </c>
      <c r="I292" s="2">
        <v>0.22</v>
      </c>
      <c r="J292" s="2" t="b">
        <v>1</v>
      </c>
      <c r="K292" s="2">
        <v>31</v>
      </c>
      <c r="L292" s="2">
        <v>-4.19999999999954E-3</v>
      </c>
      <c r="M292" s="2">
        <v>-1.0500000000000001E-2</v>
      </c>
      <c r="N292" s="2">
        <v>0.38709677419354799</v>
      </c>
      <c r="O292" s="2">
        <v>0.35483870967741898</v>
      </c>
      <c r="P292" s="2">
        <v>-1.3548387096772699E-4</v>
      </c>
      <c r="Q292" s="2">
        <v>-1.3548387096772699E-4</v>
      </c>
      <c r="R292" s="2">
        <v>1</v>
      </c>
      <c r="S292" s="2">
        <v>0.55555555555555602</v>
      </c>
      <c r="T292" s="2">
        <v>131</v>
      </c>
      <c r="U292" s="2">
        <v>7</v>
      </c>
      <c r="V292" s="2">
        <v>5</v>
      </c>
      <c r="W292" s="2">
        <v>19</v>
      </c>
    </row>
    <row r="293" spans="1:23" x14ac:dyDescent="0.25">
      <c r="A293" s="2">
        <f>(Table9[[#This Row],[profit]] * 1.5 * 1000) - (Table9[[#This Row],[positions]] * 0.08)</f>
        <v>-10.90000000000018</v>
      </c>
      <c r="B293" s="2" t="s">
        <v>35</v>
      </c>
      <c r="C293" s="2">
        <v>744</v>
      </c>
      <c r="D293" s="2" t="s">
        <v>24</v>
      </c>
      <c r="E293" s="2">
        <v>60</v>
      </c>
      <c r="F293" s="2">
        <v>16</v>
      </c>
      <c r="G293" s="2">
        <v>0.45</v>
      </c>
      <c r="H293" s="2">
        <v>0.36</v>
      </c>
      <c r="I293" s="2">
        <v>0.06</v>
      </c>
      <c r="J293" s="2" t="b">
        <v>0</v>
      </c>
      <c r="K293" s="2">
        <v>5</v>
      </c>
      <c r="L293" s="2">
        <v>-7.0000000000001198E-3</v>
      </c>
      <c r="M293" s="2">
        <v>-7.0000000000001198E-3</v>
      </c>
      <c r="N293" s="2">
        <v>1</v>
      </c>
      <c r="O293" s="2">
        <v>0</v>
      </c>
      <c r="P293" s="2">
        <v>-1.4000000000000199E-3</v>
      </c>
      <c r="Q293" s="2">
        <v>-2.2580645161290701E-4</v>
      </c>
      <c r="R293" s="2">
        <v>0.16129032258064499</v>
      </c>
      <c r="S293" s="2">
        <v>0</v>
      </c>
      <c r="T293" s="2">
        <v>21</v>
      </c>
      <c r="U293" s="2">
        <v>5</v>
      </c>
      <c r="V293" s="2">
        <v>0</v>
      </c>
      <c r="W293" s="2">
        <v>0</v>
      </c>
    </row>
    <row r="294" spans="1:23" x14ac:dyDescent="0.25">
      <c r="A294" s="2">
        <f>(Table9[[#This Row],[profit]] * 1.5 * 1000) - (Table9[[#This Row],[positions]] * 0.08)</f>
        <v>-11.119999999999806</v>
      </c>
      <c r="B294" s="2" t="s">
        <v>35</v>
      </c>
      <c r="C294" s="2">
        <v>744</v>
      </c>
      <c r="D294" s="2" t="s">
        <v>24</v>
      </c>
      <c r="E294" s="2">
        <v>130</v>
      </c>
      <c r="F294" s="2">
        <v>1</v>
      </c>
      <c r="G294" s="2">
        <v>0.2</v>
      </c>
      <c r="H294" s="2">
        <v>0.19</v>
      </c>
      <c r="I294" s="2">
        <v>0.36</v>
      </c>
      <c r="J294" s="2" t="b">
        <v>0</v>
      </c>
      <c r="K294" s="2">
        <v>4</v>
      </c>
      <c r="L294" s="2">
        <v>-7.1999999999998697E-3</v>
      </c>
      <c r="M294" s="2">
        <v>-7.1999999999998697E-3</v>
      </c>
      <c r="N294" s="2">
        <v>0.75</v>
      </c>
      <c r="O294" s="2">
        <v>0.25</v>
      </c>
      <c r="P294" s="2">
        <v>-1.79999999999997E-3</v>
      </c>
      <c r="Q294" s="2">
        <v>-2.32258064516125E-4</v>
      </c>
      <c r="R294" s="2">
        <v>0.12903225806451599</v>
      </c>
      <c r="S294" s="2">
        <v>0</v>
      </c>
      <c r="T294" s="2">
        <v>102</v>
      </c>
      <c r="U294" s="2">
        <v>1</v>
      </c>
      <c r="V294" s="2">
        <v>0</v>
      </c>
      <c r="W294" s="2">
        <v>3</v>
      </c>
    </row>
    <row r="295" spans="1:23" x14ac:dyDescent="0.25">
      <c r="A295" s="2">
        <f>(Table9[[#This Row],[profit]] * 1.5 * 1000) - (Table9[[#This Row],[positions]] * 0.08)</f>
        <v>-11.19000000000012</v>
      </c>
      <c r="B295" s="2" t="s">
        <v>35</v>
      </c>
      <c r="C295" s="2">
        <v>744</v>
      </c>
      <c r="D295" s="2" t="s">
        <v>24</v>
      </c>
      <c r="E295" s="2">
        <v>60</v>
      </c>
      <c r="F295" s="2">
        <v>10</v>
      </c>
      <c r="G295" s="2">
        <v>0.42</v>
      </c>
      <c r="H295" s="2">
        <v>0.13</v>
      </c>
      <c r="I295" s="2">
        <v>0.36</v>
      </c>
      <c r="J295" s="2" t="b">
        <v>0</v>
      </c>
      <c r="K295" s="2">
        <v>3</v>
      </c>
      <c r="L295" s="2">
        <v>-7.3000000000000799E-3</v>
      </c>
      <c r="M295" s="2">
        <v>-7.3000000000000799E-3</v>
      </c>
      <c r="N295" s="2">
        <v>1</v>
      </c>
      <c r="O295" s="2">
        <v>0</v>
      </c>
      <c r="P295" s="2">
        <v>-2.4333333333333598E-3</v>
      </c>
      <c r="Q295" s="2">
        <v>-2.3548387096774501E-4</v>
      </c>
      <c r="R295" s="2">
        <v>9.6774193548387094E-2</v>
      </c>
      <c r="S295" s="2">
        <v>0</v>
      </c>
      <c r="T295" s="2">
        <v>61</v>
      </c>
      <c r="U295" s="2">
        <v>0</v>
      </c>
      <c r="V295" s="2">
        <v>0</v>
      </c>
      <c r="W295" s="2">
        <v>3</v>
      </c>
    </row>
    <row r="296" spans="1:23" x14ac:dyDescent="0.25">
      <c r="A296" s="2">
        <f>(Table9[[#This Row],[profit]] * 1.5 * 1000) - (Table9[[#This Row],[positions]] * 0.08)</f>
        <v>-11.199999999999806</v>
      </c>
      <c r="B296" s="2" t="s">
        <v>35</v>
      </c>
      <c r="C296" s="2">
        <v>744</v>
      </c>
      <c r="D296" s="2" t="s">
        <v>24</v>
      </c>
      <c r="E296" s="2">
        <v>40</v>
      </c>
      <c r="F296" s="2">
        <v>16</v>
      </c>
      <c r="G296" s="2">
        <v>0.45</v>
      </c>
      <c r="H296" s="2">
        <v>0.12</v>
      </c>
      <c r="I296" s="2">
        <v>0.23</v>
      </c>
      <c r="J296" s="2" t="b">
        <v>0</v>
      </c>
      <c r="K296" s="2">
        <v>5</v>
      </c>
      <c r="L296" s="2">
        <v>-7.1999999999998697E-3</v>
      </c>
      <c r="M296" s="2">
        <v>-8.8000000000001393E-3</v>
      </c>
      <c r="N296" s="2">
        <v>1</v>
      </c>
      <c r="O296" s="2">
        <v>0.2</v>
      </c>
      <c r="P296" s="2">
        <v>-1.4399999999999699E-3</v>
      </c>
      <c r="Q296" s="2">
        <v>-2.32258064516125E-4</v>
      </c>
      <c r="R296" s="2">
        <v>0.16129032258064499</v>
      </c>
      <c r="S296" s="2">
        <v>0</v>
      </c>
      <c r="T296" s="2">
        <v>22</v>
      </c>
      <c r="U296" s="2">
        <v>2</v>
      </c>
      <c r="V296" s="2">
        <v>1</v>
      </c>
      <c r="W296" s="2">
        <v>2</v>
      </c>
    </row>
    <row r="297" spans="1:23" x14ac:dyDescent="0.25">
      <c r="A297" s="2">
        <f>(Table9[[#This Row],[profit]] * 1.5 * 1000) - (Table9[[#This Row],[positions]] * 0.08)</f>
        <v>-11.570000000000091</v>
      </c>
      <c r="B297" s="2" t="s">
        <v>35</v>
      </c>
      <c r="C297" s="2">
        <v>744</v>
      </c>
      <c r="D297" s="2" t="s">
        <v>24</v>
      </c>
      <c r="E297" s="2">
        <v>50</v>
      </c>
      <c r="F297" s="2">
        <v>14</v>
      </c>
      <c r="G297" s="2">
        <v>0.34</v>
      </c>
      <c r="H297" s="2">
        <v>0.11</v>
      </c>
      <c r="I297" s="2">
        <v>0.03</v>
      </c>
      <c r="J297" s="2" t="b">
        <v>0</v>
      </c>
      <c r="K297" s="2">
        <v>4</v>
      </c>
      <c r="L297" s="2">
        <v>-7.5000000000000596E-3</v>
      </c>
      <c r="M297" s="2">
        <v>-7.5000000000000596E-3</v>
      </c>
      <c r="N297" s="2">
        <v>1</v>
      </c>
      <c r="O297" s="2">
        <v>0</v>
      </c>
      <c r="P297" s="2">
        <v>-1.8750000000000201E-3</v>
      </c>
      <c r="Q297" s="2">
        <v>-2.4193548387096999E-4</v>
      </c>
      <c r="R297" s="2">
        <v>0.12903225806451599</v>
      </c>
      <c r="S297" s="2">
        <v>0</v>
      </c>
      <c r="T297" s="2">
        <v>17</v>
      </c>
      <c r="U297" s="2">
        <v>4</v>
      </c>
      <c r="V297" s="2">
        <v>0</v>
      </c>
      <c r="W297" s="2">
        <v>0</v>
      </c>
    </row>
    <row r="298" spans="1:23" x14ac:dyDescent="0.25">
      <c r="A298" s="2">
        <f>(Table9[[#This Row],[profit]] * 1.5 * 1000) - (Table9[[#This Row],[positions]] * 0.08)</f>
        <v>-11.719999999999745</v>
      </c>
      <c r="B298" s="2" t="s">
        <v>35</v>
      </c>
      <c r="C298" s="2">
        <v>744</v>
      </c>
      <c r="D298" s="2" t="s">
        <v>24</v>
      </c>
      <c r="E298" s="2">
        <v>70</v>
      </c>
      <c r="F298" s="2">
        <v>2</v>
      </c>
      <c r="G298" s="2">
        <v>0.25</v>
      </c>
      <c r="H298" s="2">
        <v>0.22</v>
      </c>
      <c r="I298" s="2">
        <v>0.4</v>
      </c>
      <c r="J298" s="2" t="b">
        <v>0</v>
      </c>
      <c r="K298" s="2">
        <v>4</v>
      </c>
      <c r="L298" s="2">
        <v>-7.59999999999983E-3</v>
      </c>
      <c r="M298" s="2">
        <v>-7.59999999999983E-3</v>
      </c>
      <c r="N298" s="2">
        <v>0.75</v>
      </c>
      <c r="O298" s="2">
        <v>0.25</v>
      </c>
      <c r="P298" s="2">
        <v>-1.8999999999999601E-3</v>
      </c>
      <c r="Q298" s="2">
        <v>-2.4516129032257499E-4</v>
      </c>
      <c r="R298" s="2">
        <v>0.12903225806451599</v>
      </c>
      <c r="S298" s="2">
        <v>0</v>
      </c>
      <c r="T298" s="2">
        <v>58</v>
      </c>
      <c r="U298" s="2">
        <v>1</v>
      </c>
      <c r="V298" s="2">
        <v>0</v>
      </c>
      <c r="W298" s="2">
        <v>3</v>
      </c>
    </row>
    <row r="299" spans="1:23" x14ac:dyDescent="0.25">
      <c r="A299" s="2">
        <f>(Table9[[#This Row],[profit]] * 1.5 * 1000) - (Table9[[#This Row],[positions]] * 0.08)</f>
        <v>-11.790000000000061</v>
      </c>
      <c r="B299" s="2" t="s">
        <v>35</v>
      </c>
      <c r="C299" s="2">
        <v>744</v>
      </c>
      <c r="D299" s="2" t="s">
        <v>24</v>
      </c>
      <c r="E299" s="2">
        <v>150</v>
      </c>
      <c r="F299" s="2">
        <v>8</v>
      </c>
      <c r="G299" s="2">
        <v>0.4</v>
      </c>
      <c r="H299" s="2">
        <v>0.09</v>
      </c>
      <c r="I299" s="2">
        <v>0.24</v>
      </c>
      <c r="J299" s="2" t="b">
        <v>0</v>
      </c>
      <c r="K299" s="2">
        <v>3</v>
      </c>
      <c r="L299" s="2">
        <v>-7.7000000000000401E-3</v>
      </c>
      <c r="M299" s="2">
        <v>-7.7000000000000401E-3</v>
      </c>
      <c r="N299" s="2">
        <v>1</v>
      </c>
      <c r="O299" s="2">
        <v>0.33333333333333298</v>
      </c>
      <c r="P299" s="2">
        <v>-2.5666666666666802E-3</v>
      </c>
      <c r="Q299" s="2">
        <v>-2.4838709677419503E-4</v>
      </c>
      <c r="R299" s="2">
        <v>9.6774193548387094E-2</v>
      </c>
      <c r="S299" s="2">
        <v>0</v>
      </c>
      <c r="T299" s="2">
        <v>61</v>
      </c>
      <c r="U299" s="2">
        <v>2</v>
      </c>
      <c r="V299" s="2">
        <v>0</v>
      </c>
      <c r="W299" s="2">
        <v>1</v>
      </c>
    </row>
    <row r="300" spans="1:23" x14ac:dyDescent="0.25">
      <c r="A300" s="2">
        <f>(Table9[[#This Row],[profit]] * 1.5 * 1000) - (Table9[[#This Row],[positions]] * 0.08)</f>
        <v>-12.0099999999997</v>
      </c>
      <c r="B300" s="2" t="s">
        <v>35</v>
      </c>
      <c r="C300" s="2">
        <v>744</v>
      </c>
      <c r="D300" s="2" t="s">
        <v>24</v>
      </c>
      <c r="E300" s="2">
        <v>110</v>
      </c>
      <c r="F300" s="2">
        <v>6</v>
      </c>
      <c r="G300" s="2">
        <v>0.35</v>
      </c>
      <c r="H300" s="2">
        <v>0.2</v>
      </c>
      <c r="I300" s="2">
        <v>0.23</v>
      </c>
      <c r="J300" s="2" t="b">
        <v>0</v>
      </c>
      <c r="K300" s="2">
        <v>2</v>
      </c>
      <c r="L300" s="2">
        <v>-7.8999999999997995E-3</v>
      </c>
      <c r="M300" s="2">
        <v>-7.8999999999997995E-3</v>
      </c>
      <c r="N300" s="2">
        <v>1</v>
      </c>
      <c r="O300" s="2">
        <v>0</v>
      </c>
      <c r="P300" s="2">
        <v>-3.9499999999998998E-3</v>
      </c>
      <c r="Q300" s="2">
        <v>-2.5483870967741299E-4</v>
      </c>
      <c r="R300" s="2">
        <v>6.4516129032258104E-2</v>
      </c>
      <c r="S300" s="2">
        <v>0</v>
      </c>
      <c r="T300" s="2">
        <v>12</v>
      </c>
      <c r="U300" s="2">
        <v>2</v>
      </c>
      <c r="V300" s="2">
        <v>0</v>
      </c>
      <c r="W300" s="2">
        <v>0</v>
      </c>
    </row>
    <row r="301" spans="1:23" x14ac:dyDescent="0.25">
      <c r="A301" s="2">
        <f>(Table9[[#This Row],[profit]] * 1.5 * 1000) - (Table9[[#This Row],[positions]] * 0.08)</f>
        <v>-11.940000000000046</v>
      </c>
      <c r="B301" s="2" t="s">
        <v>35</v>
      </c>
      <c r="C301" s="2">
        <v>744</v>
      </c>
      <c r="D301" s="2" t="s">
        <v>24</v>
      </c>
      <c r="E301" s="2">
        <v>20</v>
      </c>
      <c r="F301" s="2">
        <v>1</v>
      </c>
      <c r="G301" s="2">
        <v>0.27</v>
      </c>
      <c r="H301" s="2">
        <v>7.0000000000000007E-2</v>
      </c>
      <c r="I301" s="2">
        <v>0.36</v>
      </c>
      <c r="J301" s="2" t="b">
        <v>0</v>
      </c>
      <c r="K301" s="2">
        <v>3</v>
      </c>
      <c r="L301" s="2">
        <v>-7.80000000000003E-3</v>
      </c>
      <c r="M301" s="2">
        <v>-7.80000000000003E-3</v>
      </c>
      <c r="N301" s="2">
        <v>0.66666666666666696</v>
      </c>
      <c r="O301" s="2">
        <v>0.33333333333333298</v>
      </c>
      <c r="P301" s="2">
        <v>-2.6000000000000099E-3</v>
      </c>
      <c r="Q301" s="2">
        <v>-2.5161290322580699E-4</v>
      </c>
      <c r="R301" s="2">
        <v>9.6774193548387094E-2</v>
      </c>
      <c r="S301" s="2">
        <v>0</v>
      </c>
      <c r="T301" s="2">
        <v>19</v>
      </c>
      <c r="U301" s="2">
        <v>1</v>
      </c>
      <c r="V301" s="2">
        <v>1</v>
      </c>
      <c r="W301" s="2">
        <v>1</v>
      </c>
    </row>
    <row r="302" spans="1:23" x14ac:dyDescent="0.25">
      <c r="A302" s="2">
        <f>(Table9[[#This Row],[profit]] * 1.5 * 1000) - (Table9[[#This Row],[positions]] * 0.08)</f>
        <v>-11.73000000000042</v>
      </c>
      <c r="B302" s="2" t="s">
        <v>35</v>
      </c>
      <c r="C302" s="2">
        <v>744</v>
      </c>
      <c r="D302" s="2" t="s">
        <v>24</v>
      </c>
      <c r="E302" s="2">
        <v>150</v>
      </c>
      <c r="F302" s="2">
        <v>24</v>
      </c>
      <c r="G302" s="2">
        <v>0.34</v>
      </c>
      <c r="H302" s="2">
        <v>0.39</v>
      </c>
      <c r="I302" s="2">
        <v>0.3</v>
      </c>
      <c r="J302" s="2" t="b">
        <v>0</v>
      </c>
      <c r="K302" s="2">
        <v>6</v>
      </c>
      <c r="L302" s="2">
        <v>-7.5000000000002799E-3</v>
      </c>
      <c r="M302" s="2">
        <v>-8.0000000000002292E-3</v>
      </c>
      <c r="N302" s="2">
        <v>0.66666666666666696</v>
      </c>
      <c r="O302" s="2">
        <v>0.5</v>
      </c>
      <c r="P302" s="2">
        <v>-1.2500000000000499E-3</v>
      </c>
      <c r="Q302" s="2">
        <v>-2.4193548387097701E-4</v>
      </c>
      <c r="R302" s="2">
        <v>0.19354838709677399</v>
      </c>
      <c r="S302" s="2">
        <v>0.5</v>
      </c>
      <c r="T302" s="2">
        <v>117</v>
      </c>
      <c r="U302" s="2">
        <v>2</v>
      </c>
      <c r="V302" s="2">
        <v>0</v>
      </c>
      <c r="W302" s="2">
        <v>4</v>
      </c>
    </row>
    <row r="303" spans="1:23" x14ac:dyDescent="0.25">
      <c r="A303" s="2">
        <f>(Table9[[#This Row],[profit]] * 1.5 * 1000) - (Table9[[#This Row],[positions]] * 0.08)</f>
        <v>-12.240000000000016</v>
      </c>
      <c r="B303" s="2" t="s">
        <v>35</v>
      </c>
      <c r="C303" s="2">
        <v>744</v>
      </c>
      <c r="D303" s="2" t="s">
        <v>24</v>
      </c>
      <c r="E303" s="2">
        <v>130</v>
      </c>
      <c r="F303" s="2">
        <v>22</v>
      </c>
      <c r="G303" s="2">
        <v>0.47</v>
      </c>
      <c r="H303" s="2">
        <v>0.34</v>
      </c>
      <c r="I303" s="2">
        <v>0.41</v>
      </c>
      <c r="J303" s="2" t="b">
        <v>0</v>
      </c>
      <c r="K303" s="2">
        <v>3</v>
      </c>
      <c r="L303" s="2">
        <v>-8.0000000000000106E-3</v>
      </c>
      <c r="M303" s="2">
        <v>-1.0900000000000101E-2</v>
      </c>
      <c r="N303" s="2">
        <v>1</v>
      </c>
      <c r="O303" s="2">
        <v>0.33333333333333298</v>
      </c>
      <c r="P303" s="2">
        <v>-2.66666666666667E-3</v>
      </c>
      <c r="Q303" s="2">
        <v>-2.58064516129032E-4</v>
      </c>
      <c r="R303" s="2">
        <v>9.6774193548387094E-2</v>
      </c>
      <c r="S303" s="2">
        <v>0</v>
      </c>
      <c r="T303" s="2">
        <v>120</v>
      </c>
      <c r="U303" s="2">
        <v>1</v>
      </c>
      <c r="V303" s="2">
        <v>0</v>
      </c>
      <c r="W303" s="2">
        <v>2</v>
      </c>
    </row>
    <row r="304" spans="1:23" x14ac:dyDescent="0.25">
      <c r="A304" s="2">
        <f>(Table9[[#This Row],[profit]] * 1.5 * 1000) - (Table9[[#This Row],[positions]] * 0.08)</f>
        <v>-11.330000000000224</v>
      </c>
      <c r="B304" s="2" t="s">
        <v>35</v>
      </c>
      <c r="C304" s="2">
        <v>744</v>
      </c>
      <c r="D304" s="2" t="s">
        <v>24</v>
      </c>
      <c r="E304" s="2">
        <v>60</v>
      </c>
      <c r="F304" s="2">
        <v>1</v>
      </c>
      <c r="G304" s="2">
        <v>0.1</v>
      </c>
      <c r="H304" s="2">
        <v>0.35</v>
      </c>
      <c r="I304" s="2">
        <v>0.12</v>
      </c>
      <c r="J304" s="2" t="b">
        <v>0</v>
      </c>
      <c r="K304" s="2">
        <v>16</v>
      </c>
      <c r="L304" s="2">
        <v>-6.7000000000001503E-3</v>
      </c>
      <c r="M304" s="2">
        <v>-1.1400000000000099E-2</v>
      </c>
      <c r="N304" s="2">
        <v>0.5</v>
      </c>
      <c r="O304" s="2">
        <v>0.4375</v>
      </c>
      <c r="P304" s="2">
        <v>-4.1875000000000901E-4</v>
      </c>
      <c r="Q304" s="2">
        <v>-2.1612903225806901E-4</v>
      </c>
      <c r="R304" s="2">
        <v>0.51612903225806495</v>
      </c>
      <c r="S304" s="2">
        <v>0.5</v>
      </c>
      <c r="T304" s="2">
        <v>31</v>
      </c>
      <c r="U304" s="2">
        <v>8</v>
      </c>
      <c r="V304" s="2">
        <v>1</v>
      </c>
      <c r="W304" s="2">
        <v>7</v>
      </c>
    </row>
    <row r="305" spans="1:23" x14ac:dyDescent="0.25">
      <c r="A305" s="2">
        <f>(Table9[[#This Row],[profit]] * 1.5 * 1000) - (Table9[[#This Row],[positions]] * 0.08)</f>
        <v>-12.250000000000361</v>
      </c>
      <c r="B305" s="2" t="s">
        <v>35</v>
      </c>
      <c r="C305" s="2">
        <v>744</v>
      </c>
      <c r="D305" s="2" t="s">
        <v>24</v>
      </c>
      <c r="E305" s="2">
        <v>90</v>
      </c>
      <c r="F305" s="2">
        <v>23</v>
      </c>
      <c r="G305" s="2">
        <v>0.38</v>
      </c>
      <c r="H305" s="2">
        <v>0.1</v>
      </c>
      <c r="I305" s="2">
        <v>0.13</v>
      </c>
      <c r="J305" s="2" t="b">
        <v>0</v>
      </c>
      <c r="K305" s="2">
        <v>5</v>
      </c>
      <c r="L305" s="2">
        <v>-7.9000000000002402E-3</v>
      </c>
      <c r="M305" s="2">
        <v>-7.9000000000002402E-3</v>
      </c>
      <c r="N305" s="2">
        <v>0.8</v>
      </c>
      <c r="O305" s="2">
        <v>0.2</v>
      </c>
      <c r="P305" s="2">
        <v>-1.5800000000000499E-3</v>
      </c>
      <c r="Q305" s="2">
        <v>-2.5483870967742697E-4</v>
      </c>
      <c r="R305" s="2">
        <v>0.16129032258064499</v>
      </c>
      <c r="S305" s="2">
        <v>0.33333333333333298</v>
      </c>
      <c r="T305" s="2">
        <v>34</v>
      </c>
      <c r="U305" s="2">
        <v>3</v>
      </c>
      <c r="V305" s="2">
        <v>1</v>
      </c>
      <c r="W305" s="2">
        <v>1</v>
      </c>
    </row>
    <row r="306" spans="1:23" x14ac:dyDescent="0.25">
      <c r="A306" s="2">
        <f>(Table9[[#This Row],[profit]] * 1.5 * 1000) - (Table9[[#This Row],[positions]] * 0.08)</f>
        <v>-10.029999999998591</v>
      </c>
      <c r="B306" s="2" t="s">
        <v>35</v>
      </c>
      <c r="C306" s="2">
        <v>744</v>
      </c>
      <c r="D306" s="2" t="s">
        <v>24</v>
      </c>
      <c r="E306" s="2">
        <v>160</v>
      </c>
      <c r="F306" s="2">
        <v>21</v>
      </c>
      <c r="G306" s="2">
        <v>0.17</v>
      </c>
      <c r="H306" s="2">
        <v>0.25</v>
      </c>
      <c r="I306" s="2">
        <v>0.15</v>
      </c>
      <c r="J306" s="2" t="b">
        <v>1</v>
      </c>
      <c r="K306" s="2">
        <v>41</v>
      </c>
      <c r="L306" s="2">
        <v>-4.4999999999990603E-3</v>
      </c>
      <c r="M306" s="2">
        <v>-1.17999999999989E-2</v>
      </c>
      <c r="N306" s="2">
        <v>0.439024390243902</v>
      </c>
      <c r="O306" s="2">
        <v>0.34146341463414598</v>
      </c>
      <c r="P306" s="2">
        <v>-1.0975609756095301E-4</v>
      </c>
      <c r="Q306" s="2">
        <v>-1.4516129032255001E-4</v>
      </c>
      <c r="R306" s="2">
        <v>1.32258064516129</v>
      </c>
      <c r="S306" s="2">
        <v>0.45454545454545497</v>
      </c>
      <c r="T306" s="2">
        <v>93</v>
      </c>
      <c r="U306" s="2">
        <v>19</v>
      </c>
      <c r="V306" s="2">
        <v>11</v>
      </c>
      <c r="W306" s="2">
        <v>11</v>
      </c>
    </row>
    <row r="307" spans="1:23" x14ac:dyDescent="0.25">
      <c r="A307" s="2">
        <f>(Table9[[#This Row],[profit]] * 1.5 * 1000) - (Table9[[#This Row],[positions]] * 0.08)</f>
        <v>-12.619999999999985</v>
      </c>
      <c r="B307" s="2" t="s">
        <v>35</v>
      </c>
      <c r="C307" s="2">
        <v>744</v>
      </c>
      <c r="D307" s="2" t="s">
        <v>24</v>
      </c>
      <c r="E307" s="2">
        <v>20</v>
      </c>
      <c r="F307" s="2">
        <v>13</v>
      </c>
      <c r="G307" s="2">
        <v>0.33</v>
      </c>
      <c r="H307" s="2">
        <v>7.0000000000000007E-2</v>
      </c>
      <c r="I307" s="2">
        <v>0.02</v>
      </c>
      <c r="J307" s="2" t="b">
        <v>0</v>
      </c>
      <c r="K307" s="2">
        <v>4</v>
      </c>
      <c r="L307" s="2">
        <v>-8.1999999999999903E-3</v>
      </c>
      <c r="M307" s="2">
        <v>-8.1999999999999903E-3</v>
      </c>
      <c r="N307" s="2">
        <v>1</v>
      </c>
      <c r="O307" s="2">
        <v>0</v>
      </c>
      <c r="P307" s="2">
        <v>-2.0500000000000002E-3</v>
      </c>
      <c r="Q307" s="2">
        <v>-2.6451612903225798E-4</v>
      </c>
      <c r="R307" s="2">
        <v>0.12903225806451599</v>
      </c>
      <c r="S307" s="2">
        <v>0</v>
      </c>
      <c r="T307" s="2">
        <v>10</v>
      </c>
      <c r="U307" s="2">
        <v>4</v>
      </c>
      <c r="V307" s="2">
        <v>0</v>
      </c>
      <c r="W307" s="2">
        <v>0</v>
      </c>
    </row>
    <row r="308" spans="1:23" x14ac:dyDescent="0.25">
      <c r="A308" s="2">
        <f>(Table9[[#This Row],[profit]] * 1.5 * 1000) - (Table9[[#This Row],[positions]] * 0.08)</f>
        <v>-11.990000000000119</v>
      </c>
      <c r="B308" s="2" t="s">
        <v>35</v>
      </c>
      <c r="C308" s="2">
        <v>744</v>
      </c>
      <c r="D308" s="2" t="s">
        <v>24</v>
      </c>
      <c r="E308" s="2">
        <v>80</v>
      </c>
      <c r="F308" s="2">
        <v>8</v>
      </c>
      <c r="G308" s="2">
        <v>0.23</v>
      </c>
      <c r="H308" s="2">
        <v>0.11</v>
      </c>
      <c r="I308" s="2">
        <v>0.09</v>
      </c>
      <c r="J308" s="2" t="b">
        <v>0</v>
      </c>
      <c r="K308" s="2">
        <v>13</v>
      </c>
      <c r="L308" s="2">
        <v>-7.3000000000000799E-3</v>
      </c>
      <c r="M308" s="2">
        <v>-8.5000000000001706E-3</v>
      </c>
      <c r="N308" s="2">
        <v>0.61538461538461497</v>
      </c>
      <c r="O308" s="2">
        <v>0.38461538461538503</v>
      </c>
      <c r="P308" s="2">
        <v>-5.6153846153846802E-4</v>
      </c>
      <c r="Q308" s="2">
        <v>-2.3548387096774501E-4</v>
      </c>
      <c r="R308" s="2">
        <v>0.41935483870967699</v>
      </c>
      <c r="S308" s="2">
        <v>0.5</v>
      </c>
      <c r="T308" s="2">
        <v>25</v>
      </c>
      <c r="U308" s="2">
        <v>8</v>
      </c>
      <c r="V308" s="2">
        <v>5</v>
      </c>
      <c r="W308" s="2">
        <v>0</v>
      </c>
    </row>
    <row r="309" spans="1:23" x14ac:dyDescent="0.25">
      <c r="A309" s="2">
        <f>(Table9[[#This Row],[profit]] * 1.5 * 1000) - (Table9[[#This Row],[positions]] * 0.08)</f>
        <v>-11.939999999999849</v>
      </c>
      <c r="B309" s="2" t="s">
        <v>35</v>
      </c>
      <c r="C309" s="2">
        <v>744</v>
      </c>
      <c r="D309" s="2" t="s">
        <v>24</v>
      </c>
      <c r="E309" s="2">
        <v>110</v>
      </c>
      <c r="F309" s="2">
        <v>20</v>
      </c>
      <c r="G309" s="2">
        <v>0.26</v>
      </c>
      <c r="H309" s="2">
        <v>0.06</v>
      </c>
      <c r="I309" s="2">
        <v>0.32</v>
      </c>
      <c r="J309" s="2" t="b">
        <v>0</v>
      </c>
      <c r="K309" s="2">
        <v>18</v>
      </c>
      <c r="L309" s="2">
        <v>-6.9999999999999004E-3</v>
      </c>
      <c r="M309" s="2">
        <v>-7.5999999999996097E-3</v>
      </c>
      <c r="N309" s="2">
        <v>0.55555555555555602</v>
      </c>
      <c r="O309" s="2">
        <v>0.55555555555555602</v>
      </c>
      <c r="P309" s="2">
        <v>-3.8888888888888301E-4</v>
      </c>
      <c r="Q309" s="2">
        <v>-2.2580645161289999E-4</v>
      </c>
      <c r="R309" s="2">
        <v>0.58064516129032295</v>
      </c>
      <c r="S309" s="2">
        <v>0.33333333333333298</v>
      </c>
      <c r="T309" s="2">
        <v>45</v>
      </c>
      <c r="U309" s="2">
        <v>2</v>
      </c>
      <c r="V309" s="2">
        <v>10</v>
      </c>
      <c r="W309" s="2">
        <v>6</v>
      </c>
    </row>
    <row r="310" spans="1:23" x14ac:dyDescent="0.25">
      <c r="A310" s="2">
        <f>(Table9[[#This Row],[profit]] * 1.5 * 1000) - (Table9[[#This Row],[positions]] * 0.08)</f>
        <v>-12.780000000000644</v>
      </c>
      <c r="B310" s="2" t="s">
        <v>35</v>
      </c>
      <c r="C310" s="2">
        <v>744</v>
      </c>
      <c r="D310" s="2" t="s">
        <v>24</v>
      </c>
      <c r="E310" s="2">
        <v>120</v>
      </c>
      <c r="F310" s="2">
        <v>10</v>
      </c>
      <c r="G310" s="2">
        <v>0.32</v>
      </c>
      <c r="H310" s="2">
        <v>0.24</v>
      </c>
      <c r="I310" s="2">
        <v>0.09</v>
      </c>
      <c r="J310" s="2" t="b">
        <v>0</v>
      </c>
      <c r="K310" s="2">
        <v>6</v>
      </c>
      <c r="L310" s="2">
        <v>-8.2000000000004292E-3</v>
      </c>
      <c r="M310" s="2">
        <v>-8.2000000000004292E-3</v>
      </c>
      <c r="N310" s="2">
        <v>0.83333333333333304</v>
      </c>
      <c r="O310" s="2">
        <v>0.16666666666666699</v>
      </c>
      <c r="P310" s="2">
        <v>-1.3666666666667399E-3</v>
      </c>
      <c r="Q310" s="2">
        <v>-2.6451612903227202E-4</v>
      </c>
      <c r="R310" s="2">
        <v>0.19354838709677399</v>
      </c>
      <c r="S310" s="2">
        <v>0.33333333333333298</v>
      </c>
      <c r="T310" s="2">
        <v>30</v>
      </c>
      <c r="U310" s="2">
        <v>5</v>
      </c>
      <c r="V310" s="2">
        <v>1</v>
      </c>
      <c r="W310" s="2">
        <v>0</v>
      </c>
    </row>
    <row r="311" spans="1:23" x14ac:dyDescent="0.25">
      <c r="A311" s="2">
        <f>(Table9[[#This Row],[profit]] * 1.5 * 1000) - (Table9[[#This Row],[positions]] * 0.08)</f>
        <v>-12.929999999999957</v>
      </c>
      <c r="B311" s="2" t="s">
        <v>35</v>
      </c>
      <c r="C311" s="2">
        <v>744</v>
      </c>
      <c r="D311" s="2" t="s">
        <v>24</v>
      </c>
      <c r="E311" s="2">
        <v>40</v>
      </c>
      <c r="F311" s="2">
        <v>14</v>
      </c>
      <c r="G311" s="2">
        <v>0.32</v>
      </c>
      <c r="H311" s="2">
        <v>0.14000000000000001</v>
      </c>
      <c r="I311" s="2">
        <v>0.05</v>
      </c>
      <c r="J311" s="2" t="b">
        <v>0</v>
      </c>
      <c r="K311" s="2">
        <v>6</v>
      </c>
      <c r="L311" s="2">
        <v>-8.2999999999999706E-3</v>
      </c>
      <c r="M311" s="2">
        <v>-8.2999999999999706E-3</v>
      </c>
      <c r="N311" s="2">
        <v>0.83333333333333304</v>
      </c>
      <c r="O311" s="2">
        <v>0.16666666666666699</v>
      </c>
      <c r="P311" s="2">
        <v>-1.38333333333333E-3</v>
      </c>
      <c r="Q311" s="2">
        <v>-2.6774193548387E-4</v>
      </c>
      <c r="R311" s="2">
        <v>0.19354838709677399</v>
      </c>
      <c r="S311" s="2">
        <v>0.33333333333333298</v>
      </c>
      <c r="T311" s="2">
        <v>14</v>
      </c>
      <c r="U311" s="2">
        <v>5</v>
      </c>
      <c r="V311" s="2">
        <v>1</v>
      </c>
      <c r="W311" s="2">
        <v>0</v>
      </c>
    </row>
    <row r="312" spans="1:23" x14ac:dyDescent="0.25">
      <c r="A312" s="2">
        <f>(Table9[[#This Row],[profit]] * 1.5 * 1000) - (Table9[[#This Row],[positions]] * 0.08)</f>
        <v>-13.519999999999882</v>
      </c>
      <c r="B312" s="2" t="s">
        <v>35</v>
      </c>
      <c r="C312" s="2">
        <v>744</v>
      </c>
      <c r="D312" s="2" t="s">
        <v>24</v>
      </c>
      <c r="E312" s="2">
        <v>100</v>
      </c>
      <c r="F312" s="2">
        <v>28</v>
      </c>
      <c r="G312" s="2">
        <v>0.42</v>
      </c>
      <c r="H312" s="2">
        <v>0.08</v>
      </c>
      <c r="I312" s="2">
        <v>0.34</v>
      </c>
      <c r="J312" s="2" t="b">
        <v>0</v>
      </c>
      <c r="K312" s="2">
        <v>4</v>
      </c>
      <c r="L312" s="2">
        <v>-8.7999999999999207E-3</v>
      </c>
      <c r="M312" s="2">
        <v>-1.04E-2</v>
      </c>
      <c r="N312" s="2">
        <v>0.75</v>
      </c>
      <c r="O312" s="2">
        <v>0.5</v>
      </c>
      <c r="P312" s="2">
        <v>-2.1999999999999802E-3</v>
      </c>
      <c r="Q312" s="2">
        <v>-2.8387096774193301E-4</v>
      </c>
      <c r="R312" s="2">
        <v>0.12903225806451599</v>
      </c>
      <c r="S312" s="2">
        <v>0</v>
      </c>
      <c r="T312" s="2">
        <v>50</v>
      </c>
      <c r="U312" s="2">
        <v>2</v>
      </c>
      <c r="V312" s="2">
        <v>2</v>
      </c>
      <c r="W312" s="2">
        <v>0</v>
      </c>
    </row>
    <row r="313" spans="1:23" x14ac:dyDescent="0.25">
      <c r="A313" s="2">
        <f>(Table9[[#This Row],[profit]] * 1.5 * 1000) - (Table9[[#This Row],[positions]] * 0.08)</f>
        <v>-13.030000000000332</v>
      </c>
      <c r="B313" s="2" t="s">
        <v>35</v>
      </c>
      <c r="C313" s="2">
        <v>744</v>
      </c>
      <c r="D313" s="2" t="s">
        <v>24</v>
      </c>
      <c r="E313" s="2">
        <v>100</v>
      </c>
      <c r="F313" s="2">
        <v>6</v>
      </c>
      <c r="G313" s="2">
        <v>0.22</v>
      </c>
      <c r="H313" s="2">
        <v>0.28999999999999998</v>
      </c>
      <c r="I313" s="2">
        <v>0.31</v>
      </c>
      <c r="J313" s="2" t="b">
        <v>0</v>
      </c>
      <c r="K313" s="2">
        <v>11</v>
      </c>
      <c r="L313" s="2">
        <v>-8.1000000000002199E-3</v>
      </c>
      <c r="M313" s="2">
        <v>-8.1000000000002199E-3</v>
      </c>
      <c r="N313" s="2">
        <v>0.54545454545454497</v>
      </c>
      <c r="O313" s="2">
        <v>0.45454545454545497</v>
      </c>
      <c r="P313" s="2">
        <v>-7.3636363636365597E-4</v>
      </c>
      <c r="Q313" s="2">
        <v>-2.6129032258065198E-4</v>
      </c>
      <c r="R313" s="2">
        <v>0.35483870967741898</v>
      </c>
      <c r="S313" s="2">
        <v>0.4</v>
      </c>
      <c r="T313" s="2">
        <v>84</v>
      </c>
      <c r="U313" s="2">
        <v>2</v>
      </c>
      <c r="V313" s="2">
        <v>0</v>
      </c>
      <c r="W313" s="2">
        <v>9</v>
      </c>
    </row>
    <row r="314" spans="1:23" x14ac:dyDescent="0.25">
      <c r="A314" s="2">
        <f>(Table9[[#This Row],[profit]] * 1.5 * 1000) - (Table9[[#This Row],[positions]] * 0.08)</f>
        <v>-12.760000000000749</v>
      </c>
      <c r="B314" s="2" t="s">
        <v>35</v>
      </c>
      <c r="C314" s="2">
        <v>744</v>
      </c>
      <c r="D314" s="2" t="s">
        <v>24</v>
      </c>
      <c r="E314" s="2">
        <v>190</v>
      </c>
      <c r="F314" s="2">
        <v>9</v>
      </c>
      <c r="G314" s="2">
        <v>0.2</v>
      </c>
      <c r="H314" s="2">
        <v>7.0000000000000007E-2</v>
      </c>
      <c r="I314" s="2">
        <v>0.41</v>
      </c>
      <c r="J314" s="2" t="b">
        <v>0</v>
      </c>
      <c r="K314" s="2">
        <v>17</v>
      </c>
      <c r="L314" s="2">
        <v>-7.6000000000004996E-3</v>
      </c>
      <c r="M314" s="2">
        <v>-7.6000000000004996E-3</v>
      </c>
      <c r="N314" s="2">
        <v>0.52941176470588203</v>
      </c>
      <c r="O314" s="2">
        <v>0.70588235294117696</v>
      </c>
      <c r="P314" s="2">
        <v>-4.47058823529441E-4</v>
      </c>
      <c r="Q314" s="2">
        <v>-2.45161290322597E-4</v>
      </c>
      <c r="R314" s="2">
        <v>0.54838709677419395</v>
      </c>
      <c r="S314" s="2">
        <v>0.5</v>
      </c>
      <c r="T314" s="2">
        <v>54</v>
      </c>
      <c r="U314" s="2">
        <v>2</v>
      </c>
      <c r="V314" s="2">
        <v>12</v>
      </c>
      <c r="W314" s="2">
        <v>3</v>
      </c>
    </row>
    <row r="315" spans="1:23" x14ac:dyDescent="0.25">
      <c r="A315" s="2">
        <f>(Table9[[#This Row],[profit]] * 1.5 * 1000) - (Table9[[#This Row],[positions]] * 0.08)</f>
        <v>-13.900000000000182</v>
      </c>
      <c r="B315" s="2" t="s">
        <v>35</v>
      </c>
      <c r="C315" s="2">
        <v>744</v>
      </c>
      <c r="D315" s="2" t="s">
        <v>24</v>
      </c>
      <c r="E315" s="2">
        <v>180</v>
      </c>
      <c r="F315" s="2">
        <v>16</v>
      </c>
      <c r="G315" s="2">
        <v>0.38</v>
      </c>
      <c r="H315" s="2">
        <v>0.22</v>
      </c>
      <c r="I315" s="2">
        <v>0.04</v>
      </c>
      <c r="J315" s="2" t="b">
        <v>0</v>
      </c>
      <c r="K315" s="2">
        <v>5</v>
      </c>
      <c r="L315" s="2">
        <v>-9.0000000000001208E-3</v>
      </c>
      <c r="M315" s="2">
        <v>-9.0000000000001208E-3</v>
      </c>
      <c r="N315" s="2">
        <v>1</v>
      </c>
      <c r="O315" s="2">
        <v>0</v>
      </c>
      <c r="P315" s="2">
        <v>-1.8000000000000199E-3</v>
      </c>
      <c r="Q315" s="2">
        <v>-2.9032258064516501E-4</v>
      </c>
      <c r="R315" s="2">
        <v>0.16129032258064499</v>
      </c>
      <c r="S315" s="2">
        <v>0</v>
      </c>
      <c r="T315" s="2">
        <v>15</v>
      </c>
      <c r="U315" s="2">
        <v>5</v>
      </c>
      <c r="V315" s="2">
        <v>0</v>
      </c>
      <c r="W315" s="2">
        <v>0</v>
      </c>
    </row>
    <row r="316" spans="1:23" x14ac:dyDescent="0.25">
      <c r="A316" s="2">
        <f>(Table9[[#This Row],[profit]] * 1.5 * 1000) - (Table9[[#This Row],[positions]] * 0.08)</f>
        <v>-13.970000000000496</v>
      </c>
      <c r="B316" s="2" t="s">
        <v>35</v>
      </c>
      <c r="C316" s="2">
        <v>744</v>
      </c>
      <c r="D316" s="2" t="s">
        <v>24</v>
      </c>
      <c r="E316" s="2">
        <v>160</v>
      </c>
      <c r="F316" s="2">
        <v>20</v>
      </c>
      <c r="G316" s="2">
        <v>0.4</v>
      </c>
      <c r="H316" s="2">
        <v>0.4</v>
      </c>
      <c r="I316" s="2">
        <v>0.31</v>
      </c>
      <c r="J316" s="2" t="b">
        <v>0</v>
      </c>
      <c r="K316" s="2">
        <v>4</v>
      </c>
      <c r="L316" s="2">
        <v>-9.10000000000033E-3</v>
      </c>
      <c r="M316" s="2">
        <v>-9.3000000000003098E-3</v>
      </c>
      <c r="N316" s="2">
        <v>1</v>
      </c>
      <c r="O316" s="2">
        <v>0.5</v>
      </c>
      <c r="P316" s="2">
        <v>-2.2750000000000799E-3</v>
      </c>
      <c r="Q316" s="2">
        <v>-2.9354838709678499E-4</v>
      </c>
      <c r="R316" s="2">
        <v>0.12903225806451599</v>
      </c>
      <c r="S316" s="2">
        <v>0</v>
      </c>
      <c r="T316" s="2">
        <v>106</v>
      </c>
      <c r="U316" s="2">
        <v>2</v>
      </c>
      <c r="V316" s="2">
        <v>0</v>
      </c>
      <c r="W316" s="2">
        <v>2</v>
      </c>
    </row>
    <row r="317" spans="1:23" x14ac:dyDescent="0.25">
      <c r="A317" s="2">
        <f>(Table9[[#This Row],[profit]] * 1.5 * 1000) - (Table9[[#This Row],[positions]] * 0.08)</f>
        <v>-13.419999999999984</v>
      </c>
      <c r="B317" s="2" t="s">
        <v>35</v>
      </c>
      <c r="C317" s="2">
        <v>744</v>
      </c>
      <c r="D317" s="2" t="s">
        <v>24</v>
      </c>
      <c r="E317" s="2">
        <v>170</v>
      </c>
      <c r="F317" s="2">
        <v>3</v>
      </c>
      <c r="G317" s="2">
        <v>0.16</v>
      </c>
      <c r="H317" s="2">
        <v>0.22</v>
      </c>
      <c r="I317" s="2">
        <v>0.14000000000000001</v>
      </c>
      <c r="J317" s="2" t="b">
        <v>0</v>
      </c>
      <c r="K317" s="2">
        <v>14</v>
      </c>
      <c r="L317" s="2">
        <v>-8.1999999999999903E-3</v>
      </c>
      <c r="M317" s="2">
        <v>-8.1999999999999903E-3</v>
      </c>
      <c r="N317" s="2">
        <v>0.64285714285714302</v>
      </c>
      <c r="O317" s="2">
        <v>0.35714285714285698</v>
      </c>
      <c r="P317" s="2">
        <v>-5.85714285714285E-4</v>
      </c>
      <c r="Q317" s="2">
        <v>-2.6451612903225798E-4</v>
      </c>
      <c r="R317" s="2">
        <v>0.45161290322580599</v>
      </c>
      <c r="S317" s="2">
        <v>0.5</v>
      </c>
      <c r="T317" s="2">
        <v>68</v>
      </c>
      <c r="U317" s="2">
        <v>9</v>
      </c>
      <c r="V317" s="2">
        <v>2</v>
      </c>
      <c r="W317" s="2">
        <v>3</v>
      </c>
    </row>
    <row r="318" spans="1:23" x14ac:dyDescent="0.25">
      <c r="A318" s="2">
        <f>(Table9[[#This Row],[profit]] * 1.5 * 1000) - (Table9[[#This Row],[positions]] * 0.08)</f>
        <v>-14.56999999999943</v>
      </c>
      <c r="B318" s="2" t="s">
        <v>35</v>
      </c>
      <c r="C318" s="2">
        <v>744</v>
      </c>
      <c r="D318" s="2" t="s">
        <v>24</v>
      </c>
      <c r="E318" s="2">
        <v>140</v>
      </c>
      <c r="F318" s="2">
        <v>2</v>
      </c>
      <c r="G318" s="2">
        <v>0.22</v>
      </c>
      <c r="H318" s="2">
        <v>0.18</v>
      </c>
      <c r="I318" s="2">
        <v>0.23</v>
      </c>
      <c r="J318" s="2" t="b">
        <v>0</v>
      </c>
      <c r="K318" s="2">
        <v>4</v>
      </c>
      <c r="L318" s="2">
        <v>-9.4999999999996199E-3</v>
      </c>
      <c r="M318" s="2">
        <v>-9.4999999999996199E-3</v>
      </c>
      <c r="N318" s="2">
        <v>0.75</v>
      </c>
      <c r="O318" s="2">
        <v>0.25</v>
      </c>
      <c r="P318" s="2">
        <v>-2.3749999999999102E-3</v>
      </c>
      <c r="Q318" s="2">
        <v>-3.0645161290321398E-4</v>
      </c>
      <c r="R318" s="2">
        <v>0.12903225806451599</v>
      </c>
      <c r="S318" s="2">
        <v>0</v>
      </c>
      <c r="T318" s="2">
        <v>53</v>
      </c>
      <c r="U318" s="2">
        <v>3</v>
      </c>
      <c r="V318" s="2">
        <v>0</v>
      </c>
      <c r="W318" s="2">
        <v>1</v>
      </c>
    </row>
    <row r="319" spans="1:23" x14ac:dyDescent="0.25">
      <c r="A319" s="2">
        <f>(Table9[[#This Row],[profit]] * 1.5 * 1000) - (Table9[[#This Row],[positions]] * 0.08)</f>
        <v>-12.61999999999991</v>
      </c>
      <c r="B319" s="2" t="s">
        <v>35</v>
      </c>
      <c r="C319" s="2">
        <v>744</v>
      </c>
      <c r="D319" s="2" t="s">
        <v>24</v>
      </c>
      <c r="E319" s="2">
        <v>100</v>
      </c>
      <c r="F319" s="2">
        <v>10</v>
      </c>
      <c r="G319" s="2">
        <v>0.16</v>
      </c>
      <c r="H319" s="2">
        <v>0.1</v>
      </c>
      <c r="I319" s="2">
        <v>0.01</v>
      </c>
      <c r="J319" s="2" t="b">
        <v>0</v>
      </c>
      <c r="K319" s="2">
        <v>34</v>
      </c>
      <c r="L319" s="2">
        <v>-6.5999999999999401E-3</v>
      </c>
      <c r="M319" s="2">
        <v>-7.1999999999996503E-3</v>
      </c>
      <c r="N319" s="2">
        <v>0.61764705882352899</v>
      </c>
      <c r="O319" s="2">
        <v>0.32352941176470601</v>
      </c>
      <c r="P319" s="2">
        <v>-1.9411764705882199E-4</v>
      </c>
      <c r="Q319" s="2">
        <v>-2.1290322580645E-4</v>
      </c>
      <c r="R319" s="2">
        <v>1.0967741935483899</v>
      </c>
      <c r="S319" s="2">
        <v>0.33333333333333298</v>
      </c>
      <c r="T319" s="2">
        <v>13</v>
      </c>
      <c r="U319" s="2">
        <v>23</v>
      </c>
      <c r="V319" s="2">
        <v>10</v>
      </c>
      <c r="W319" s="2">
        <v>1</v>
      </c>
    </row>
    <row r="320" spans="1:23" x14ac:dyDescent="0.25">
      <c r="A320" s="2">
        <f>(Table9[[#This Row],[profit]] * 1.5 * 1000) - (Table9[[#This Row],[positions]] * 0.08)</f>
        <v>-15.019999999999717</v>
      </c>
      <c r="B320" s="2" t="s">
        <v>35</v>
      </c>
      <c r="C320" s="2">
        <v>744</v>
      </c>
      <c r="D320" s="2" t="s">
        <v>24</v>
      </c>
      <c r="E320" s="2">
        <v>80</v>
      </c>
      <c r="F320" s="2">
        <v>2</v>
      </c>
      <c r="G320" s="2">
        <v>0.22</v>
      </c>
      <c r="H320" s="2">
        <v>0.3</v>
      </c>
      <c r="I320" s="2">
        <v>0.23</v>
      </c>
      <c r="J320" s="2" t="b">
        <v>0</v>
      </c>
      <c r="K320" s="2">
        <v>4</v>
      </c>
      <c r="L320" s="2">
        <v>-9.7999999999998106E-3</v>
      </c>
      <c r="M320" s="2">
        <v>-9.7999999999998106E-3</v>
      </c>
      <c r="N320" s="2">
        <v>0.75</v>
      </c>
      <c r="O320" s="2">
        <v>0.25</v>
      </c>
      <c r="P320" s="2">
        <v>-2.44999999999995E-3</v>
      </c>
      <c r="Q320" s="2">
        <v>-3.16129032258058E-4</v>
      </c>
      <c r="R320" s="2">
        <v>0.12903225806451599</v>
      </c>
      <c r="S320" s="2">
        <v>0</v>
      </c>
      <c r="T320" s="2">
        <v>38</v>
      </c>
      <c r="U320" s="2">
        <v>3</v>
      </c>
      <c r="V320" s="2">
        <v>0</v>
      </c>
      <c r="W320" s="2">
        <v>1</v>
      </c>
    </row>
    <row r="321" spans="1:23" x14ac:dyDescent="0.25">
      <c r="A321" s="2">
        <f>(Table9[[#This Row],[profit]] * 1.5 * 1000) - (Table9[[#This Row],[positions]] * 0.08)</f>
        <v>-15.180000000000044</v>
      </c>
      <c r="B321" s="2" t="s">
        <v>35</v>
      </c>
      <c r="C321" s="2">
        <v>744</v>
      </c>
      <c r="D321" s="2" t="s">
        <v>24</v>
      </c>
      <c r="E321" s="2">
        <v>170</v>
      </c>
      <c r="F321" s="2">
        <v>9</v>
      </c>
      <c r="G321" s="2">
        <v>0.28999999999999998</v>
      </c>
      <c r="H321" s="2">
        <v>0.4</v>
      </c>
      <c r="I321" s="2">
        <v>0.08</v>
      </c>
      <c r="J321" s="2" t="b">
        <v>0</v>
      </c>
      <c r="K321" s="2">
        <v>6</v>
      </c>
      <c r="L321" s="2">
        <v>-9.8000000000000292E-3</v>
      </c>
      <c r="M321" s="2">
        <v>-9.8000000000000292E-3</v>
      </c>
      <c r="N321" s="2">
        <v>0.66666666666666696</v>
      </c>
      <c r="O321" s="2">
        <v>0.16666666666666699</v>
      </c>
      <c r="P321" s="2">
        <v>-1.6333333333333399E-3</v>
      </c>
      <c r="Q321" s="2">
        <v>-3.1612903225806602E-4</v>
      </c>
      <c r="R321" s="2">
        <v>0.19354838709677399</v>
      </c>
      <c r="S321" s="2">
        <v>0</v>
      </c>
      <c r="T321" s="2">
        <v>51</v>
      </c>
      <c r="U321" s="2">
        <v>5</v>
      </c>
      <c r="V321" s="2">
        <v>0</v>
      </c>
      <c r="W321" s="2">
        <v>1</v>
      </c>
    </row>
    <row r="322" spans="1:23" x14ac:dyDescent="0.25">
      <c r="A322" s="2">
        <f>(Table9[[#This Row],[profit]] * 1.5 * 1000) - (Table9[[#This Row],[positions]] * 0.08)</f>
        <v>-14.550000000000855</v>
      </c>
      <c r="B322" s="2" t="s">
        <v>35</v>
      </c>
      <c r="C322" s="2">
        <v>744</v>
      </c>
      <c r="D322" s="2" t="s">
        <v>24</v>
      </c>
      <c r="E322" s="2">
        <v>70</v>
      </c>
      <c r="F322" s="2">
        <v>6</v>
      </c>
      <c r="G322" s="2">
        <v>0.2</v>
      </c>
      <c r="H322" s="2">
        <v>0.32</v>
      </c>
      <c r="I322" s="2">
        <v>0.04</v>
      </c>
      <c r="J322" s="2" t="b">
        <v>0</v>
      </c>
      <c r="K322" s="2">
        <v>15</v>
      </c>
      <c r="L322" s="2">
        <v>-8.9000000000005706E-3</v>
      </c>
      <c r="M322" s="2">
        <v>-8.9000000000005706E-3</v>
      </c>
      <c r="N322" s="2">
        <v>0.66666666666666696</v>
      </c>
      <c r="O322" s="2">
        <v>0.33333333333333298</v>
      </c>
      <c r="P322" s="2">
        <v>-5.9333333333337201E-4</v>
      </c>
      <c r="Q322" s="2">
        <v>-2.8709677419356698E-4</v>
      </c>
      <c r="R322" s="2">
        <v>0.483870967741936</v>
      </c>
      <c r="S322" s="2">
        <v>0.4</v>
      </c>
      <c r="T322" s="2">
        <v>35</v>
      </c>
      <c r="U322" s="2">
        <v>10</v>
      </c>
      <c r="V322" s="2">
        <v>0</v>
      </c>
      <c r="W322" s="2">
        <v>5</v>
      </c>
    </row>
    <row r="323" spans="1:23" x14ac:dyDescent="0.25">
      <c r="A323" s="2">
        <f>(Table9[[#This Row],[profit]] * 1.5 * 1000) - (Table9[[#This Row],[positions]] * 0.08)</f>
        <v>-15.7700000000003</v>
      </c>
      <c r="B323" s="2" t="s">
        <v>35</v>
      </c>
      <c r="C323" s="2">
        <v>744</v>
      </c>
      <c r="D323" s="2" t="s">
        <v>24</v>
      </c>
      <c r="E323" s="2">
        <v>50</v>
      </c>
      <c r="F323" s="2">
        <v>8</v>
      </c>
      <c r="G323" s="2">
        <v>0.35</v>
      </c>
      <c r="H323" s="2">
        <v>0.39</v>
      </c>
      <c r="I323" s="2">
        <v>0.16</v>
      </c>
      <c r="J323" s="2" t="b">
        <v>0</v>
      </c>
      <c r="K323" s="2">
        <v>4</v>
      </c>
      <c r="L323" s="2">
        <v>-1.03000000000002E-2</v>
      </c>
      <c r="M323" s="2">
        <v>-1.03000000000002E-2</v>
      </c>
      <c r="N323" s="2">
        <v>1</v>
      </c>
      <c r="O323" s="2">
        <v>0</v>
      </c>
      <c r="P323" s="2">
        <v>-2.5750000000000499E-3</v>
      </c>
      <c r="Q323" s="2">
        <v>-3.3225806451613499E-4</v>
      </c>
      <c r="R323" s="2">
        <v>0.12903225806451599</v>
      </c>
      <c r="S323" s="2">
        <v>0</v>
      </c>
      <c r="T323" s="2">
        <v>19</v>
      </c>
      <c r="U323" s="2">
        <v>3</v>
      </c>
      <c r="V323" s="2">
        <v>0</v>
      </c>
      <c r="W323" s="2">
        <v>1</v>
      </c>
    </row>
    <row r="324" spans="1:23" x14ac:dyDescent="0.25">
      <c r="A324" s="2">
        <f>(Table9[[#This Row],[profit]] * 1.5 * 1000) - (Table9[[#This Row],[positions]] * 0.08)</f>
        <v>-14.860000000000507</v>
      </c>
      <c r="B324" s="2" t="s">
        <v>35</v>
      </c>
      <c r="C324" s="2">
        <v>744</v>
      </c>
      <c r="D324" s="2" t="s">
        <v>24</v>
      </c>
      <c r="E324" s="2">
        <v>30</v>
      </c>
      <c r="F324" s="2">
        <v>11</v>
      </c>
      <c r="G324" s="2">
        <v>0.21</v>
      </c>
      <c r="H324" s="2">
        <v>0.15</v>
      </c>
      <c r="I324" s="2">
        <v>0.19</v>
      </c>
      <c r="J324" s="2" t="b">
        <v>0</v>
      </c>
      <c r="K324" s="2">
        <v>17</v>
      </c>
      <c r="L324" s="2">
        <v>-9.0000000000003393E-3</v>
      </c>
      <c r="M324" s="2">
        <v>-9.0000000000003393E-3</v>
      </c>
      <c r="N324" s="2">
        <v>0.52941176470588203</v>
      </c>
      <c r="O324" s="2">
        <v>0.52941176470588203</v>
      </c>
      <c r="P324" s="2">
        <v>-5.2941176470590204E-4</v>
      </c>
      <c r="Q324" s="2">
        <v>-2.90322580645172E-4</v>
      </c>
      <c r="R324" s="2">
        <v>0.54838709677419395</v>
      </c>
      <c r="S324" s="2">
        <v>0.5</v>
      </c>
      <c r="T324" s="2">
        <v>26</v>
      </c>
      <c r="U324" s="2">
        <v>4</v>
      </c>
      <c r="V324" s="2">
        <v>1</v>
      </c>
      <c r="W324" s="2">
        <v>12</v>
      </c>
    </row>
    <row r="325" spans="1:23" x14ac:dyDescent="0.25">
      <c r="A325" s="2">
        <f>(Table9[[#This Row],[profit]] * 1.5 * 1000) - (Table9[[#This Row],[positions]] * 0.08)</f>
        <v>-15.859999999999699</v>
      </c>
      <c r="B325" s="2" t="s">
        <v>35</v>
      </c>
      <c r="C325" s="2">
        <v>744</v>
      </c>
      <c r="D325" s="2" t="s">
        <v>24</v>
      </c>
      <c r="E325" s="2">
        <v>120</v>
      </c>
      <c r="F325" s="2">
        <v>4</v>
      </c>
      <c r="G325" s="2">
        <v>0.23</v>
      </c>
      <c r="H325" s="2">
        <v>0.32</v>
      </c>
      <c r="I325" s="2">
        <v>0.35</v>
      </c>
      <c r="J325" s="2" t="b">
        <v>0</v>
      </c>
      <c r="K325" s="2">
        <v>7</v>
      </c>
      <c r="L325" s="2">
        <v>-1.01999999999998E-2</v>
      </c>
      <c r="M325" s="2">
        <v>-1.01999999999998E-2</v>
      </c>
      <c r="N325" s="2">
        <v>0.57142857142857095</v>
      </c>
      <c r="O325" s="2">
        <v>0.28571428571428598</v>
      </c>
      <c r="P325" s="2">
        <v>-1.4571428571428201E-3</v>
      </c>
      <c r="Q325" s="2">
        <v>-3.2903225806450899E-4</v>
      </c>
      <c r="R325" s="2">
        <v>0.225806451612903</v>
      </c>
      <c r="S325" s="2">
        <v>0.4</v>
      </c>
      <c r="T325" s="2">
        <v>94</v>
      </c>
      <c r="U325" s="2">
        <v>2</v>
      </c>
      <c r="V325" s="2">
        <v>0</v>
      </c>
      <c r="W325" s="2">
        <v>5</v>
      </c>
    </row>
    <row r="326" spans="1:23" x14ac:dyDescent="0.25">
      <c r="A326" s="2">
        <f>(Table9[[#This Row],[profit]] * 1.5 * 1000) - (Table9[[#This Row],[positions]] * 0.08)</f>
        <v>-15.440000000000076</v>
      </c>
      <c r="B326" s="2" t="s">
        <v>35</v>
      </c>
      <c r="C326" s="2">
        <v>744</v>
      </c>
      <c r="D326" s="2" t="s">
        <v>24</v>
      </c>
      <c r="E326" s="2">
        <v>170</v>
      </c>
      <c r="F326" s="2">
        <v>26</v>
      </c>
      <c r="G326" s="2">
        <v>0.27</v>
      </c>
      <c r="H326" s="2">
        <v>0.26</v>
      </c>
      <c r="I326" s="2">
        <v>0.11</v>
      </c>
      <c r="J326" s="2" t="b">
        <v>0</v>
      </c>
      <c r="K326" s="2">
        <v>13</v>
      </c>
      <c r="L326" s="2">
        <v>-9.6000000000000495E-3</v>
      </c>
      <c r="M326" s="2">
        <v>-9.6000000000000495E-3</v>
      </c>
      <c r="N326" s="2">
        <v>0.61538461538461497</v>
      </c>
      <c r="O326" s="2">
        <v>0.30769230769230799</v>
      </c>
      <c r="P326" s="2">
        <v>-7.3846153846154298E-4</v>
      </c>
      <c r="Q326" s="2">
        <v>-3.0967741935483998E-4</v>
      </c>
      <c r="R326" s="2">
        <v>0.41935483870967699</v>
      </c>
      <c r="S326" s="2">
        <v>0.5</v>
      </c>
      <c r="T326" s="2">
        <v>65</v>
      </c>
      <c r="U326" s="2">
        <v>9</v>
      </c>
      <c r="V326" s="2">
        <v>3</v>
      </c>
      <c r="W326" s="2">
        <v>1</v>
      </c>
    </row>
    <row r="327" spans="1:23" x14ac:dyDescent="0.25">
      <c r="A327" s="2">
        <f>(Table9[[#This Row],[profit]] * 1.5 * 1000) - (Table9[[#This Row],[positions]] * 0.08)</f>
        <v>-14.899999999998906</v>
      </c>
      <c r="B327" s="2" t="s">
        <v>35</v>
      </c>
      <c r="C327" s="2">
        <v>744</v>
      </c>
      <c r="D327" s="2" t="s">
        <v>24</v>
      </c>
      <c r="E327" s="2">
        <v>90</v>
      </c>
      <c r="F327" s="2">
        <v>25</v>
      </c>
      <c r="G327" s="2">
        <v>0.24</v>
      </c>
      <c r="H327" s="2">
        <v>0.03</v>
      </c>
      <c r="I327" s="2">
        <v>0.23</v>
      </c>
      <c r="J327" s="2" t="b">
        <v>0</v>
      </c>
      <c r="K327" s="2">
        <v>25</v>
      </c>
      <c r="L327" s="2">
        <v>-8.5999999999992697E-3</v>
      </c>
      <c r="M327" s="2">
        <v>-9.4000000000000802E-3</v>
      </c>
      <c r="N327" s="2">
        <v>0.48</v>
      </c>
      <c r="O327" s="2">
        <v>0.68</v>
      </c>
      <c r="P327" s="2">
        <v>-3.4399999999997101E-4</v>
      </c>
      <c r="Q327" s="2">
        <v>-2.7741935483868599E-4</v>
      </c>
      <c r="R327" s="2">
        <v>0.80645161290322598</v>
      </c>
      <c r="S327" s="2">
        <v>0.42857142857142899</v>
      </c>
      <c r="T327" s="2">
        <v>26</v>
      </c>
      <c r="U327" s="2">
        <v>4</v>
      </c>
      <c r="V327" s="2">
        <v>17</v>
      </c>
      <c r="W327" s="2">
        <v>4</v>
      </c>
    </row>
    <row r="328" spans="1:23" x14ac:dyDescent="0.25">
      <c r="A328" s="2">
        <f>(Table9[[#This Row],[profit]] * 1.5 * 1000) - (Table9[[#This Row],[positions]] * 0.08)</f>
        <v>-16.040000000000301</v>
      </c>
      <c r="B328" s="2" t="s">
        <v>35</v>
      </c>
      <c r="C328" s="2">
        <v>744</v>
      </c>
      <c r="D328" s="2" t="s">
        <v>24</v>
      </c>
      <c r="E328" s="2">
        <v>190</v>
      </c>
      <c r="F328" s="2">
        <v>10</v>
      </c>
      <c r="G328" s="2">
        <v>0.25</v>
      </c>
      <c r="H328" s="2">
        <v>0.15</v>
      </c>
      <c r="I328" s="2">
        <v>0.11</v>
      </c>
      <c r="J328" s="2" t="b">
        <v>0</v>
      </c>
      <c r="K328" s="2">
        <v>13</v>
      </c>
      <c r="L328" s="2">
        <v>-1.00000000000002E-2</v>
      </c>
      <c r="M328" s="2">
        <v>-1.00000000000002E-2</v>
      </c>
      <c r="N328" s="2">
        <v>0.53846153846153799</v>
      </c>
      <c r="O328" s="2">
        <v>0.30769230769230799</v>
      </c>
      <c r="P328" s="2">
        <v>-7.6923076923078701E-4</v>
      </c>
      <c r="Q328" s="2">
        <v>-3.2258064516129802E-4</v>
      </c>
      <c r="R328" s="2">
        <v>0.41935483870967699</v>
      </c>
      <c r="S328" s="2">
        <v>0.5</v>
      </c>
      <c r="T328" s="2">
        <v>63</v>
      </c>
      <c r="U328" s="2">
        <v>8</v>
      </c>
      <c r="V328" s="2">
        <v>4</v>
      </c>
      <c r="W328" s="2">
        <v>1</v>
      </c>
    </row>
    <row r="329" spans="1:23" x14ac:dyDescent="0.25">
      <c r="A329" s="2">
        <f>(Table9[[#This Row],[profit]] * 1.5 * 1000) - (Table9[[#This Row],[positions]] * 0.08)</f>
        <v>-16.5300000000003</v>
      </c>
      <c r="B329" s="2" t="s">
        <v>35</v>
      </c>
      <c r="C329" s="2">
        <v>744</v>
      </c>
      <c r="D329" s="2" t="s">
        <v>24</v>
      </c>
      <c r="E329" s="2">
        <v>110</v>
      </c>
      <c r="F329" s="2">
        <v>20</v>
      </c>
      <c r="G329" s="2">
        <v>0.32</v>
      </c>
      <c r="H329" s="2">
        <v>0.18</v>
      </c>
      <c r="I329" s="2">
        <v>0.35</v>
      </c>
      <c r="J329" s="2" t="b">
        <v>0</v>
      </c>
      <c r="K329" s="2">
        <v>6</v>
      </c>
      <c r="L329" s="2">
        <v>-1.0700000000000201E-2</v>
      </c>
      <c r="M329" s="2">
        <v>-1.0700000000000201E-2</v>
      </c>
      <c r="N329" s="2">
        <v>0.66666666666666696</v>
      </c>
      <c r="O329" s="2">
        <v>0.16666666666666699</v>
      </c>
      <c r="P329" s="2">
        <v>-1.7833333333333601E-3</v>
      </c>
      <c r="Q329" s="2">
        <v>-3.4516129032258598E-4</v>
      </c>
      <c r="R329" s="2">
        <v>0.19354838709677399</v>
      </c>
      <c r="S329" s="2">
        <v>0.25</v>
      </c>
      <c r="T329" s="2">
        <v>76</v>
      </c>
      <c r="U329" s="2">
        <v>2</v>
      </c>
      <c r="V329" s="2">
        <v>1</v>
      </c>
      <c r="W329" s="2">
        <v>3</v>
      </c>
    </row>
    <row r="330" spans="1:23" x14ac:dyDescent="0.25">
      <c r="A330" s="2">
        <f>(Table9[[#This Row],[profit]] * 1.5 * 1000) - (Table9[[#This Row],[positions]] * 0.08)</f>
        <v>-16.900000000000148</v>
      </c>
      <c r="B330" s="2" t="s">
        <v>35</v>
      </c>
      <c r="C330" s="2">
        <v>744</v>
      </c>
      <c r="D330" s="2" t="s">
        <v>24</v>
      </c>
      <c r="E330" s="2">
        <v>110</v>
      </c>
      <c r="F330" s="2">
        <v>25</v>
      </c>
      <c r="G330" s="2">
        <v>0.43</v>
      </c>
      <c r="H330" s="2">
        <v>0.28999999999999998</v>
      </c>
      <c r="I330" s="2">
        <v>0.37</v>
      </c>
      <c r="J330" s="2" t="b">
        <v>0</v>
      </c>
      <c r="K330" s="2">
        <v>5</v>
      </c>
      <c r="L330" s="2">
        <v>-1.10000000000001E-2</v>
      </c>
      <c r="M330" s="2">
        <v>-1.10000000000001E-2</v>
      </c>
      <c r="N330" s="2">
        <v>0.8</v>
      </c>
      <c r="O330" s="2">
        <v>0.4</v>
      </c>
      <c r="P330" s="2">
        <v>-2.2000000000000201E-3</v>
      </c>
      <c r="Q330" s="2">
        <v>-3.5483870967742301E-4</v>
      </c>
      <c r="R330" s="2">
        <v>0.16129032258064499</v>
      </c>
      <c r="S330" s="2">
        <v>0.33333333333333298</v>
      </c>
      <c r="T330" s="2">
        <v>90</v>
      </c>
      <c r="U330" s="2">
        <v>2</v>
      </c>
      <c r="V330" s="2">
        <v>0</v>
      </c>
      <c r="W330" s="2">
        <v>3</v>
      </c>
    </row>
    <row r="331" spans="1:23" x14ac:dyDescent="0.25">
      <c r="A331" s="2">
        <f>(Table9[[#This Row],[profit]] * 1.5 * 1000) - (Table9[[#This Row],[positions]] * 0.08)</f>
        <v>-15.85999999999844</v>
      </c>
      <c r="B331" s="2" t="s">
        <v>35</v>
      </c>
      <c r="C331" s="2">
        <v>744</v>
      </c>
      <c r="D331" s="2" t="s">
        <v>24</v>
      </c>
      <c r="E331" s="2">
        <v>20</v>
      </c>
      <c r="F331" s="2">
        <v>18</v>
      </c>
      <c r="G331" s="2">
        <v>0.24</v>
      </c>
      <c r="H331" s="2">
        <v>0.03</v>
      </c>
      <c r="I331" s="2">
        <v>0.34</v>
      </c>
      <c r="J331" s="2" t="b">
        <v>0</v>
      </c>
      <c r="K331" s="2">
        <v>22</v>
      </c>
      <c r="L331" s="2">
        <v>-9.3999999999989595E-3</v>
      </c>
      <c r="M331" s="2">
        <v>-9.3999999999989595E-3</v>
      </c>
      <c r="N331" s="2">
        <v>0.45454545454545497</v>
      </c>
      <c r="O331" s="2">
        <v>0.68181818181818199</v>
      </c>
      <c r="P331" s="2">
        <v>-4.2727272727267998E-4</v>
      </c>
      <c r="Q331" s="2">
        <v>-3.0322580645158001E-4</v>
      </c>
      <c r="R331" s="2">
        <v>0.70967741935483897</v>
      </c>
      <c r="S331" s="2">
        <v>0.5</v>
      </c>
      <c r="T331" s="2">
        <v>10</v>
      </c>
      <c r="U331" s="2">
        <v>0</v>
      </c>
      <c r="V331" s="2">
        <v>15</v>
      </c>
      <c r="W331" s="2">
        <v>7</v>
      </c>
    </row>
    <row r="332" spans="1:23" x14ac:dyDescent="0.25">
      <c r="A332" s="2">
        <f>(Table9[[#This Row],[profit]] * 1.5 * 1000) - (Table9[[#This Row],[positions]] * 0.08)</f>
        <v>-14.320000000002144</v>
      </c>
      <c r="B332" s="2" t="s">
        <v>35</v>
      </c>
      <c r="C332" s="2">
        <v>744</v>
      </c>
      <c r="D332" s="2" t="s">
        <v>24</v>
      </c>
      <c r="E332" s="2">
        <v>20</v>
      </c>
      <c r="F332" s="2">
        <v>28</v>
      </c>
      <c r="G332" s="2">
        <v>0.21</v>
      </c>
      <c r="H332" s="2">
        <v>0.4</v>
      </c>
      <c r="I332" s="2">
        <v>0.06</v>
      </c>
      <c r="J332" s="2" t="b">
        <v>1</v>
      </c>
      <c r="K332" s="2">
        <v>44</v>
      </c>
      <c r="L332" s="2">
        <v>-7.2000000000014301E-3</v>
      </c>
      <c r="M332" s="2">
        <v>-9.6000000000009394E-3</v>
      </c>
      <c r="N332" s="2">
        <v>0.43181818181818199</v>
      </c>
      <c r="O332" s="2">
        <v>0.34090909090909099</v>
      </c>
      <c r="P332" s="2">
        <v>-1.63636363636396E-4</v>
      </c>
      <c r="Q332" s="2">
        <v>-2.3225806451617501E-4</v>
      </c>
      <c r="R332" s="2">
        <v>1.4193548387096799</v>
      </c>
      <c r="S332" s="2">
        <v>0.4</v>
      </c>
      <c r="T332" s="2">
        <v>15</v>
      </c>
      <c r="U332" s="2">
        <v>21</v>
      </c>
      <c r="V332" s="2">
        <v>0</v>
      </c>
      <c r="W332" s="2">
        <v>23</v>
      </c>
    </row>
    <row r="333" spans="1:23" x14ac:dyDescent="0.25">
      <c r="A333" s="2">
        <f>(Table9[[#This Row],[profit]] * 1.5 * 1000) - (Table9[[#This Row],[positions]] * 0.08)</f>
        <v>-17.270000000000451</v>
      </c>
      <c r="B333" s="2" t="s">
        <v>35</v>
      </c>
      <c r="C333" s="2">
        <v>744</v>
      </c>
      <c r="D333" s="2" t="s">
        <v>24</v>
      </c>
      <c r="E333" s="2">
        <v>90</v>
      </c>
      <c r="F333" s="2">
        <v>18</v>
      </c>
      <c r="G333" s="2">
        <v>0.35</v>
      </c>
      <c r="H333" s="2">
        <v>0.36</v>
      </c>
      <c r="I333" s="2">
        <v>0.3</v>
      </c>
      <c r="J333" s="2" t="b">
        <v>0</v>
      </c>
      <c r="K333" s="2">
        <v>4</v>
      </c>
      <c r="L333" s="2">
        <v>-1.1300000000000299E-2</v>
      </c>
      <c r="M333" s="2">
        <v>-1.1300000000000299E-2</v>
      </c>
      <c r="N333" s="2">
        <v>1</v>
      </c>
      <c r="O333" s="2">
        <v>0</v>
      </c>
      <c r="P333" s="2">
        <v>-2.8250000000000801E-3</v>
      </c>
      <c r="Q333" s="2">
        <v>-3.64516129032268E-4</v>
      </c>
      <c r="R333" s="2">
        <v>0.12903225806451599</v>
      </c>
      <c r="S333" s="2">
        <v>0</v>
      </c>
      <c r="T333" s="2">
        <v>71</v>
      </c>
      <c r="U333" s="2">
        <v>2</v>
      </c>
      <c r="V333" s="2">
        <v>0</v>
      </c>
      <c r="W333" s="2">
        <v>2</v>
      </c>
    </row>
    <row r="334" spans="1:23" x14ac:dyDescent="0.25">
      <c r="A334" s="2">
        <f>(Table9[[#This Row],[profit]] * 1.5 * 1000) - (Table9[[#This Row],[positions]] * 0.08)</f>
        <v>-17.430000000000149</v>
      </c>
      <c r="B334" s="2" t="s">
        <v>35</v>
      </c>
      <c r="C334" s="2">
        <v>744</v>
      </c>
      <c r="D334" s="2" t="s">
        <v>24</v>
      </c>
      <c r="E334" s="2">
        <v>130</v>
      </c>
      <c r="F334" s="2">
        <v>14</v>
      </c>
      <c r="G334" s="2">
        <v>0.28000000000000003</v>
      </c>
      <c r="H334" s="2">
        <v>7.0000000000000007E-2</v>
      </c>
      <c r="I334" s="2">
        <v>0.39</v>
      </c>
      <c r="J334" s="2" t="b">
        <v>0</v>
      </c>
      <c r="K334" s="2">
        <v>6</v>
      </c>
      <c r="L334" s="2">
        <v>-1.13000000000001E-2</v>
      </c>
      <c r="M334" s="2">
        <v>-1.13000000000001E-2</v>
      </c>
      <c r="N334" s="2">
        <v>0.66666666666666696</v>
      </c>
      <c r="O334" s="2">
        <v>0.33333333333333298</v>
      </c>
      <c r="P334" s="2">
        <v>-1.8833333333333499E-3</v>
      </c>
      <c r="Q334" s="2">
        <v>-3.6451612903226101E-4</v>
      </c>
      <c r="R334" s="2">
        <v>0.19354838709677399</v>
      </c>
      <c r="S334" s="2">
        <v>0</v>
      </c>
      <c r="T334" s="2">
        <v>53</v>
      </c>
      <c r="U334" s="2">
        <v>2</v>
      </c>
      <c r="V334" s="2">
        <v>2</v>
      </c>
      <c r="W334" s="2">
        <v>2</v>
      </c>
    </row>
    <row r="335" spans="1:23" x14ac:dyDescent="0.25">
      <c r="A335" s="2">
        <f>(Table9[[#This Row],[profit]] * 1.5 * 1000) - (Table9[[#This Row],[positions]] * 0.08)</f>
        <v>-16.6000000000003</v>
      </c>
      <c r="B335" s="2" t="s">
        <v>35</v>
      </c>
      <c r="C335" s="2">
        <v>744</v>
      </c>
      <c r="D335" s="2" t="s">
        <v>24</v>
      </c>
      <c r="E335" s="2">
        <v>110</v>
      </c>
      <c r="F335" s="2">
        <v>17</v>
      </c>
      <c r="G335" s="2">
        <v>0.23</v>
      </c>
      <c r="H335" s="2">
        <v>0.24</v>
      </c>
      <c r="I335" s="2">
        <v>0.02</v>
      </c>
      <c r="J335" s="2" t="b">
        <v>0</v>
      </c>
      <c r="K335" s="2">
        <v>20</v>
      </c>
      <c r="L335" s="2">
        <v>-1.00000000000002E-2</v>
      </c>
      <c r="M335" s="2">
        <v>-1.00000000000002E-2</v>
      </c>
      <c r="N335" s="2">
        <v>0.45</v>
      </c>
      <c r="O335" s="2">
        <v>0.2</v>
      </c>
      <c r="P335" s="2">
        <v>-5.0000000000001205E-4</v>
      </c>
      <c r="Q335" s="2">
        <v>-3.2258064516129802E-4</v>
      </c>
      <c r="R335" s="2">
        <v>0.64516129032258096</v>
      </c>
      <c r="S335" s="2">
        <v>0.28571428571428598</v>
      </c>
      <c r="T335" s="2">
        <v>34</v>
      </c>
      <c r="U335" s="2">
        <v>16</v>
      </c>
      <c r="V335" s="2">
        <v>2</v>
      </c>
      <c r="W335" s="2">
        <v>2</v>
      </c>
    </row>
    <row r="336" spans="1:23" x14ac:dyDescent="0.25">
      <c r="A336" s="2">
        <f>(Table9[[#This Row],[profit]] * 1.5 * 1000) - (Table9[[#This Row],[positions]] * 0.08)</f>
        <v>-15.419999999999639</v>
      </c>
      <c r="B336" s="2" t="s">
        <v>35</v>
      </c>
      <c r="C336" s="2">
        <v>744</v>
      </c>
      <c r="D336" s="2" t="s">
        <v>24</v>
      </c>
      <c r="E336" s="2">
        <v>40</v>
      </c>
      <c r="F336" s="2">
        <v>18</v>
      </c>
      <c r="G336" s="2">
        <v>0.17</v>
      </c>
      <c r="H336" s="2">
        <v>0.35</v>
      </c>
      <c r="I336" s="2">
        <v>0.27</v>
      </c>
      <c r="J336" s="2" t="b">
        <v>0</v>
      </c>
      <c r="K336" s="2">
        <v>39</v>
      </c>
      <c r="L336" s="2">
        <v>-8.1999999999997596E-3</v>
      </c>
      <c r="M336" s="2">
        <v>-8.5999999999999393E-3</v>
      </c>
      <c r="N336" s="2">
        <v>0.56410256410256399</v>
      </c>
      <c r="O336" s="2">
        <v>0.53846153846153799</v>
      </c>
      <c r="P336" s="2">
        <v>-2.1025641025640399E-4</v>
      </c>
      <c r="Q336" s="2">
        <v>-2.6451612903225001E-4</v>
      </c>
      <c r="R336" s="2">
        <v>1.25806451612903</v>
      </c>
      <c r="S336" s="2">
        <v>0.54545454545454497</v>
      </c>
      <c r="T336" s="2">
        <v>39</v>
      </c>
      <c r="U336" s="2">
        <v>2</v>
      </c>
      <c r="V336" s="2">
        <v>1</v>
      </c>
      <c r="W336" s="2">
        <v>36</v>
      </c>
    </row>
    <row r="337" spans="1:23" x14ac:dyDescent="0.25">
      <c r="A337" s="2">
        <f>(Table9[[#This Row],[profit]] * 1.5 * 1000) - (Table9[[#This Row],[positions]] * 0.08)</f>
        <v>-16.96</v>
      </c>
      <c r="B337" s="2" t="s">
        <v>35</v>
      </c>
      <c r="C337" s="2">
        <v>744</v>
      </c>
      <c r="D337" s="2" t="s">
        <v>24</v>
      </c>
      <c r="E337" s="2">
        <v>100</v>
      </c>
      <c r="F337" s="2">
        <v>6</v>
      </c>
      <c r="G337" s="2">
        <v>0.19</v>
      </c>
      <c r="H337" s="2">
        <v>0.23</v>
      </c>
      <c r="I337" s="2">
        <v>0.1</v>
      </c>
      <c r="J337" s="2" t="b">
        <v>0</v>
      </c>
      <c r="K337" s="2">
        <v>17</v>
      </c>
      <c r="L337" s="2">
        <v>-1.04E-2</v>
      </c>
      <c r="M337" s="2">
        <v>-1.04E-2</v>
      </c>
      <c r="N337" s="2">
        <v>0.64705882352941202</v>
      </c>
      <c r="O337" s="2">
        <v>0.41176470588235298</v>
      </c>
      <c r="P337" s="2">
        <v>-6.1176470588235104E-4</v>
      </c>
      <c r="Q337" s="2">
        <v>-3.3548387096774099E-4</v>
      </c>
      <c r="R337" s="2">
        <v>0.54838709677419395</v>
      </c>
      <c r="S337" s="2">
        <v>0.2</v>
      </c>
      <c r="T337" s="2">
        <v>60</v>
      </c>
      <c r="U337" s="2">
        <v>8</v>
      </c>
      <c r="V337" s="2">
        <v>1</v>
      </c>
      <c r="W337" s="2">
        <v>8</v>
      </c>
    </row>
    <row r="338" spans="1:23" x14ac:dyDescent="0.25">
      <c r="A338" s="2">
        <f>(Table9[[#This Row],[profit]] * 1.5 * 1000) - (Table9[[#This Row],[positions]] * 0.08)</f>
        <v>-17.800000000000448</v>
      </c>
      <c r="B338" s="2" t="s">
        <v>35</v>
      </c>
      <c r="C338" s="2">
        <v>744</v>
      </c>
      <c r="D338" s="2" t="s">
        <v>24</v>
      </c>
      <c r="E338" s="2">
        <v>160</v>
      </c>
      <c r="F338" s="2">
        <v>22</v>
      </c>
      <c r="G338" s="2">
        <v>0.35</v>
      </c>
      <c r="H338" s="2">
        <v>0.13</v>
      </c>
      <c r="I338" s="2">
        <v>0.04</v>
      </c>
      <c r="J338" s="2" t="b">
        <v>0</v>
      </c>
      <c r="K338" s="2">
        <v>5</v>
      </c>
      <c r="L338" s="2">
        <v>-1.1600000000000299E-2</v>
      </c>
      <c r="M338" s="2">
        <v>-1.1600000000000299E-2</v>
      </c>
      <c r="N338" s="2">
        <v>0.8</v>
      </c>
      <c r="O338" s="2">
        <v>0</v>
      </c>
      <c r="P338" s="2">
        <v>-2.3200000000000599E-3</v>
      </c>
      <c r="Q338" s="2">
        <v>-3.74193548387106E-4</v>
      </c>
      <c r="R338" s="2">
        <v>0.16129032258064499</v>
      </c>
      <c r="S338" s="2">
        <v>0</v>
      </c>
      <c r="T338" s="2">
        <v>21</v>
      </c>
      <c r="U338" s="2">
        <v>5</v>
      </c>
      <c r="V338" s="2">
        <v>0</v>
      </c>
      <c r="W338" s="2">
        <v>0</v>
      </c>
    </row>
    <row r="339" spans="1:23" x14ac:dyDescent="0.25">
      <c r="A339" s="2">
        <f>(Table9[[#This Row],[profit]] * 1.5 * 1000) - (Table9[[#This Row],[positions]] * 0.08)</f>
        <v>-17.98000000000015</v>
      </c>
      <c r="B339" s="2" t="s">
        <v>35</v>
      </c>
      <c r="C339" s="2">
        <v>744</v>
      </c>
      <c r="D339" s="2" t="s">
        <v>24</v>
      </c>
      <c r="E339" s="2">
        <v>30</v>
      </c>
      <c r="F339" s="2">
        <v>17</v>
      </c>
      <c r="G339" s="2">
        <v>0.28000000000000003</v>
      </c>
      <c r="H339" s="2">
        <v>7.0000000000000007E-2</v>
      </c>
      <c r="I339" s="2">
        <v>0.12</v>
      </c>
      <c r="J339" s="2" t="b">
        <v>0</v>
      </c>
      <c r="K339" s="2">
        <v>11</v>
      </c>
      <c r="L339" s="2">
        <v>-1.1400000000000099E-2</v>
      </c>
      <c r="M339" s="2">
        <v>-1.1400000000000099E-2</v>
      </c>
      <c r="N339" s="2">
        <v>0.72727272727272696</v>
      </c>
      <c r="O339" s="2">
        <v>0.45454545454545497</v>
      </c>
      <c r="P339" s="2">
        <v>-1.0363636363636399E-3</v>
      </c>
      <c r="Q339" s="2">
        <v>-3.6774193548387303E-4</v>
      </c>
      <c r="R339" s="2">
        <v>0.35483870967741898</v>
      </c>
      <c r="S339" s="2">
        <v>0.25</v>
      </c>
      <c r="T339" s="2">
        <v>11</v>
      </c>
      <c r="U339" s="2">
        <v>5</v>
      </c>
      <c r="V339" s="2">
        <v>5</v>
      </c>
      <c r="W339" s="2">
        <v>1</v>
      </c>
    </row>
    <row r="340" spans="1:23" x14ac:dyDescent="0.25">
      <c r="A340" s="2">
        <f>(Table9[[#This Row],[profit]] * 1.5 * 1000) - (Table9[[#This Row],[positions]] * 0.08)</f>
        <v>-18.41</v>
      </c>
      <c r="B340" s="2" t="s">
        <v>35</v>
      </c>
      <c r="C340" s="2">
        <v>744</v>
      </c>
      <c r="D340" s="2" t="s">
        <v>24</v>
      </c>
      <c r="E340" s="2">
        <v>90</v>
      </c>
      <c r="F340" s="2">
        <v>11</v>
      </c>
      <c r="G340" s="2">
        <v>0.27</v>
      </c>
      <c r="H340" s="2">
        <v>0.15</v>
      </c>
      <c r="I340" s="2">
        <v>0.25</v>
      </c>
      <c r="J340" s="2" t="b">
        <v>0</v>
      </c>
      <c r="K340" s="2">
        <v>7</v>
      </c>
      <c r="L340" s="2">
        <v>-1.1900000000000001E-2</v>
      </c>
      <c r="M340" s="2">
        <v>-1.1900000000000001E-2</v>
      </c>
      <c r="N340" s="2">
        <v>0.71428571428571397</v>
      </c>
      <c r="O340" s="2">
        <v>0.42857142857142899</v>
      </c>
      <c r="P340" s="2">
        <v>-1.6999999999999999E-3</v>
      </c>
      <c r="Q340" s="2">
        <v>-3.8387096774193598E-4</v>
      </c>
      <c r="R340" s="2">
        <v>0.225806451612903</v>
      </c>
      <c r="S340" s="2">
        <v>0.25</v>
      </c>
      <c r="T340" s="2">
        <v>49</v>
      </c>
      <c r="U340" s="2">
        <v>3</v>
      </c>
      <c r="V340" s="2">
        <v>1</v>
      </c>
      <c r="W340" s="2">
        <v>3</v>
      </c>
    </row>
    <row r="341" spans="1:23" x14ac:dyDescent="0.25">
      <c r="A341" s="2">
        <f>(Table9[[#This Row],[profit]] * 1.5 * 1000) - (Table9[[#This Row],[positions]] * 0.08)</f>
        <v>-18.770000000000302</v>
      </c>
      <c r="B341" s="2" t="s">
        <v>35</v>
      </c>
      <c r="C341" s="2">
        <v>744</v>
      </c>
      <c r="D341" s="2" t="s">
        <v>24</v>
      </c>
      <c r="E341" s="2">
        <v>60</v>
      </c>
      <c r="F341" s="2">
        <v>10</v>
      </c>
      <c r="G341" s="2">
        <v>0.39</v>
      </c>
      <c r="H341" s="2">
        <v>0.2</v>
      </c>
      <c r="I341" s="2">
        <v>0.31</v>
      </c>
      <c r="J341" s="2" t="b">
        <v>0</v>
      </c>
      <c r="K341" s="2">
        <v>4</v>
      </c>
      <c r="L341" s="2">
        <v>-1.23000000000002E-2</v>
      </c>
      <c r="M341" s="2">
        <v>-1.23000000000002E-2</v>
      </c>
      <c r="N341" s="2">
        <v>1</v>
      </c>
      <c r="O341" s="2">
        <v>0</v>
      </c>
      <c r="P341" s="2">
        <v>-3.0750000000000499E-3</v>
      </c>
      <c r="Q341" s="2">
        <v>-3.9677419354839402E-4</v>
      </c>
      <c r="R341" s="2">
        <v>0.12903225806451599</v>
      </c>
      <c r="S341" s="2">
        <v>0</v>
      </c>
      <c r="T341" s="2">
        <v>55</v>
      </c>
      <c r="U341" s="2">
        <v>1</v>
      </c>
      <c r="V341" s="2">
        <v>0</v>
      </c>
      <c r="W341" s="2">
        <v>3</v>
      </c>
    </row>
    <row r="342" spans="1:23" x14ac:dyDescent="0.25">
      <c r="A342" s="2">
        <f>(Table9[[#This Row],[profit]] * 1.5 * 1000) - (Table9[[#This Row],[positions]] * 0.08)</f>
        <v>-18.639999999999702</v>
      </c>
      <c r="B342" s="2" t="s">
        <v>35</v>
      </c>
      <c r="C342" s="2">
        <v>744</v>
      </c>
      <c r="D342" s="2" t="s">
        <v>24</v>
      </c>
      <c r="E342" s="2">
        <v>20</v>
      </c>
      <c r="F342" s="2">
        <v>18</v>
      </c>
      <c r="G342" s="2">
        <v>0.31</v>
      </c>
      <c r="H342" s="2">
        <v>0.1</v>
      </c>
      <c r="I342" s="2">
        <v>0.18</v>
      </c>
      <c r="J342" s="2" t="b">
        <v>0</v>
      </c>
      <c r="K342" s="2">
        <v>8</v>
      </c>
      <c r="L342" s="2">
        <v>-1.1999999999999801E-2</v>
      </c>
      <c r="M342" s="2">
        <v>-1.1999999999999801E-2</v>
      </c>
      <c r="N342" s="2">
        <v>0.625</v>
      </c>
      <c r="O342" s="2">
        <v>0.375</v>
      </c>
      <c r="P342" s="2">
        <v>-1.4999999999999701E-3</v>
      </c>
      <c r="Q342" s="2">
        <v>-3.8709677419354198E-4</v>
      </c>
      <c r="R342" s="2">
        <v>0.25806451612903197</v>
      </c>
      <c r="S342" s="2">
        <v>0.5</v>
      </c>
      <c r="T342" s="2">
        <v>18</v>
      </c>
      <c r="U342" s="2">
        <v>3</v>
      </c>
      <c r="V342" s="2">
        <v>1</v>
      </c>
      <c r="W342" s="2">
        <v>4</v>
      </c>
    </row>
    <row r="343" spans="1:23" x14ac:dyDescent="0.25">
      <c r="A343" s="2">
        <f>(Table9[[#This Row],[profit]] * 1.5 * 1000) - (Table9[[#This Row],[positions]] * 0.08)</f>
        <v>-17.80999999999985</v>
      </c>
      <c r="B343" s="2" t="s">
        <v>35</v>
      </c>
      <c r="C343" s="2">
        <v>744</v>
      </c>
      <c r="D343" s="2" t="s">
        <v>24</v>
      </c>
      <c r="E343" s="2">
        <v>20</v>
      </c>
      <c r="F343" s="2">
        <v>24</v>
      </c>
      <c r="G343" s="2">
        <v>0.22</v>
      </c>
      <c r="H343" s="2">
        <v>0.17</v>
      </c>
      <c r="I343" s="2">
        <v>0.37</v>
      </c>
      <c r="J343" s="2" t="b">
        <v>0</v>
      </c>
      <c r="K343" s="2">
        <v>22</v>
      </c>
      <c r="L343" s="2">
        <v>-1.0699999999999901E-2</v>
      </c>
      <c r="M343" s="2">
        <v>-1.0699999999999901E-2</v>
      </c>
      <c r="N343" s="2">
        <v>0.54545454545454497</v>
      </c>
      <c r="O343" s="2">
        <v>0.40909090909090901</v>
      </c>
      <c r="P343" s="2">
        <v>-4.8636363636363298E-4</v>
      </c>
      <c r="Q343" s="2">
        <v>-3.4516129032257801E-4</v>
      </c>
      <c r="R343" s="2">
        <v>0.70967741935483897</v>
      </c>
      <c r="S343" s="2">
        <v>0.57142857142857095</v>
      </c>
      <c r="T343" s="2">
        <v>21</v>
      </c>
      <c r="U343" s="2">
        <v>0</v>
      </c>
      <c r="V343" s="2">
        <v>1</v>
      </c>
      <c r="W343" s="2">
        <v>21</v>
      </c>
    </row>
    <row r="344" spans="1:23" x14ac:dyDescent="0.25">
      <c r="A344" s="2">
        <f>(Table9[[#This Row],[profit]] * 1.5 * 1000) - (Table9[[#This Row],[positions]] * 0.08)</f>
        <v>-18.379999999999853</v>
      </c>
      <c r="B344" s="2" t="s">
        <v>35</v>
      </c>
      <c r="C344" s="2">
        <v>744</v>
      </c>
      <c r="D344" s="2" t="s">
        <v>24</v>
      </c>
      <c r="E344" s="2">
        <v>150</v>
      </c>
      <c r="F344" s="2">
        <v>18</v>
      </c>
      <c r="G344" s="2">
        <v>0.25</v>
      </c>
      <c r="H344" s="2">
        <v>0.17</v>
      </c>
      <c r="I344" s="2">
        <v>0.09</v>
      </c>
      <c r="J344" s="2" t="b">
        <v>0</v>
      </c>
      <c r="K344" s="2">
        <v>16</v>
      </c>
      <c r="L344" s="2">
        <v>-1.13999999999999E-2</v>
      </c>
      <c r="M344" s="2">
        <v>-1.13999999999999E-2</v>
      </c>
      <c r="N344" s="2">
        <v>0.5625</v>
      </c>
      <c r="O344" s="2">
        <v>0.375</v>
      </c>
      <c r="P344" s="2">
        <v>-7.1249999999999103E-4</v>
      </c>
      <c r="Q344" s="2">
        <v>-3.6774193548386598E-4</v>
      </c>
      <c r="R344" s="2">
        <v>0.51612903225806495</v>
      </c>
      <c r="S344" s="2">
        <v>0.5</v>
      </c>
      <c r="T344" s="2">
        <v>49</v>
      </c>
      <c r="U344" s="2">
        <v>10</v>
      </c>
      <c r="V344" s="2">
        <v>5</v>
      </c>
      <c r="W344" s="2">
        <v>1</v>
      </c>
    </row>
    <row r="345" spans="1:23" x14ac:dyDescent="0.25">
      <c r="A345" s="2">
        <f>(Table9[[#This Row],[profit]] * 1.5 * 1000) - (Table9[[#This Row],[positions]] * 0.08)</f>
        <v>-10.849999999999415</v>
      </c>
      <c r="B345" s="2" t="s">
        <v>35</v>
      </c>
      <c r="C345" s="2">
        <v>744</v>
      </c>
      <c r="D345" s="2" t="s">
        <v>24</v>
      </c>
      <c r="E345" s="2">
        <v>50</v>
      </c>
      <c r="F345" s="2">
        <v>26</v>
      </c>
      <c r="G345" s="2">
        <v>0.13</v>
      </c>
      <c r="H345" s="2">
        <v>0.02</v>
      </c>
      <c r="I345" s="2">
        <v>0.37</v>
      </c>
      <c r="J345" s="2" t="b">
        <v>1</v>
      </c>
      <c r="K345" s="2">
        <v>145</v>
      </c>
      <c r="L345" s="2">
        <v>5.0000000000038902E-4</v>
      </c>
      <c r="M345" s="2">
        <v>-1.36000000000001E-2</v>
      </c>
      <c r="N345" s="2">
        <v>0.51034482758620703</v>
      </c>
      <c r="O345" s="2">
        <v>0.66206896551724104</v>
      </c>
      <c r="P345" s="3">
        <v>3.4482758620716501E-6</v>
      </c>
      <c r="Q345" s="3">
        <v>1.61290322580771E-5</v>
      </c>
      <c r="R345" s="2">
        <v>4.67741935483871</v>
      </c>
      <c r="S345" s="2">
        <v>0.5</v>
      </c>
      <c r="T345" s="2">
        <v>31</v>
      </c>
      <c r="U345" s="2">
        <v>2</v>
      </c>
      <c r="V345" s="2">
        <v>90</v>
      </c>
      <c r="W345" s="2">
        <v>53</v>
      </c>
    </row>
    <row r="346" spans="1:23" x14ac:dyDescent="0.25">
      <c r="A346" s="2">
        <f>(Table9[[#This Row],[profit]] * 1.5 * 1000) - (Table9[[#This Row],[positions]] * 0.08)</f>
        <v>-20.80000000000015</v>
      </c>
      <c r="B346" s="2" t="s">
        <v>35</v>
      </c>
      <c r="C346" s="2">
        <v>744</v>
      </c>
      <c r="D346" s="2" t="s">
        <v>24</v>
      </c>
      <c r="E346" s="2">
        <v>40</v>
      </c>
      <c r="F346" s="2">
        <v>8</v>
      </c>
      <c r="G346" s="2">
        <v>0.28000000000000003</v>
      </c>
      <c r="H346" s="2">
        <v>0.11</v>
      </c>
      <c r="I346" s="2">
        <v>0.32</v>
      </c>
      <c r="J346" s="2" t="b">
        <v>0</v>
      </c>
      <c r="K346" s="2">
        <v>5</v>
      </c>
      <c r="L346" s="2">
        <v>-1.36000000000001E-2</v>
      </c>
      <c r="M346" s="2">
        <v>-1.36000000000001E-2</v>
      </c>
      <c r="N346" s="2">
        <v>0.8</v>
      </c>
      <c r="O346" s="2">
        <v>0.2</v>
      </c>
      <c r="P346" s="2">
        <v>-2.7200000000000102E-3</v>
      </c>
      <c r="Q346" s="2">
        <v>-4.3870967741935701E-4</v>
      </c>
      <c r="R346" s="2">
        <v>0.16129032258064499</v>
      </c>
      <c r="S346" s="2">
        <v>0</v>
      </c>
      <c r="T346" s="2">
        <v>31</v>
      </c>
      <c r="U346" s="2">
        <v>2</v>
      </c>
      <c r="V346" s="2">
        <v>1</v>
      </c>
      <c r="W346" s="2">
        <v>2</v>
      </c>
    </row>
    <row r="347" spans="1:23" x14ac:dyDescent="0.25">
      <c r="A347" s="2">
        <f>(Table9[[#This Row],[profit]] * 1.5 * 1000) - (Table9[[#This Row],[positions]] * 0.08)</f>
        <v>-18.600000000000001</v>
      </c>
      <c r="B347" s="2" t="s">
        <v>35</v>
      </c>
      <c r="C347" s="2">
        <v>744</v>
      </c>
      <c r="D347" s="2" t="s">
        <v>24</v>
      </c>
      <c r="E347" s="2">
        <v>180</v>
      </c>
      <c r="F347" s="2">
        <v>17</v>
      </c>
      <c r="G347" s="2">
        <v>0.16</v>
      </c>
      <c r="H347" s="2">
        <v>0.34</v>
      </c>
      <c r="I347" s="2">
        <v>0.16</v>
      </c>
      <c r="J347" s="2" t="b">
        <v>0</v>
      </c>
      <c r="K347" s="2">
        <v>45</v>
      </c>
      <c r="L347" s="2">
        <v>-0.01</v>
      </c>
      <c r="M347" s="2">
        <v>-1.6E-2</v>
      </c>
      <c r="N347" s="2">
        <v>0.6</v>
      </c>
      <c r="O347" s="2">
        <v>0.422222222222222</v>
      </c>
      <c r="P347" s="2">
        <v>-2.2222222222222199E-4</v>
      </c>
      <c r="Q347" s="2">
        <v>-3.2258064516129103E-4</v>
      </c>
      <c r="R347" s="2">
        <v>1.45161290322581</v>
      </c>
      <c r="S347" s="2">
        <v>0.4</v>
      </c>
      <c r="T347" s="2">
        <v>120</v>
      </c>
      <c r="U347" s="2">
        <v>18</v>
      </c>
      <c r="V347" s="2">
        <v>4</v>
      </c>
      <c r="W347" s="2">
        <v>23</v>
      </c>
    </row>
    <row r="348" spans="1:23" x14ac:dyDescent="0.25">
      <c r="A348" s="2">
        <f>(Table9[[#This Row],[profit]] * 1.5 * 1000) - (Table9[[#This Row],[positions]] * 0.08)</f>
        <v>-19.320000000002249</v>
      </c>
      <c r="B348" s="2" t="s">
        <v>35</v>
      </c>
      <c r="C348" s="2">
        <v>744</v>
      </c>
      <c r="D348" s="2" t="s">
        <v>24</v>
      </c>
      <c r="E348" s="2">
        <v>90</v>
      </c>
      <c r="F348" s="2">
        <v>18</v>
      </c>
      <c r="G348" s="2">
        <v>0.18</v>
      </c>
      <c r="H348" s="2">
        <v>0.04</v>
      </c>
      <c r="I348" s="2">
        <v>0.26</v>
      </c>
      <c r="J348" s="2" t="b">
        <v>0</v>
      </c>
      <c r="K348" s="2">
        <v>39</v>
      </c>
      <c r="L348" s="2">
        <v>-1.0800000000001499E-2</v>
      </c>
      <c r="M348" s="2">
        <v>-1.1500000000001599E-2</v>
      </c>
      <c r="N348" s="2">
        <v>0.58974358974358998</v>
      </c>
      <c r="O348" s="2">
        <v>0.69230769230769196</v>
      </c>
      <c r="P348" s="2">
        <v>-2.76923076923115E-4</v>
      </c>
      <c r="Q348" s="2">
        <v>-3.4838709677424099E-4</v>
      </c>
      <c r="R348" s="2">
        <v>1.25806451612903</v>
      </c>
      <c r="S348" s="2">
        <v>0.54545454545454497</v>
      </c>
      <c r="T348" s="2">
        <v>33</v>
      </c>
      <c r="U348" s="2">
        <v>5</v>
      </c>
      <c r="V348" s="2">
        <v>26</v>
      </c>
      <c r="W348" s="2">
        <v>8</v>
      </c>
    </row>
    <row r="349" spans="1:23" x14ac:dyDescent="0.25">
      <c r="A349" s="2">
        <f>(Table9[[#This Row],[profit]] * 1.5 * 1000) - (Table9[[#This Row],[positions]] * 0.08)</f>
        <v>-20.810000000000304</v>
      </c>
      <c r="B349" s="2" t="s">
        <v>35</v>
      </c>
      <c r="C349" s="2">
        <v>744</v>
      </c>
      <c r="D349" s="2" t="s">
        <v>24</v>
      </c>
      <c r="E349" s="2">
        <v>170</v>
      </c>
      <c r="F349" s="2">
        <v>19</v>
      </c>
      <c r="G349" s="2">
        <v>0.2</v>
      </c>
      <c r="H349" s="2">
        <v>0.13</v>
      </c>
      <c r="I349" s="2">
        <v>0.38</v>
      </c>
      <c r="J349" s="2" t="b">
        <v>0</v>
      </c>
      <c r="K349" s="2">
        <v>22</v>
      </c>
      <c r="L349" s="2">
        <v>-1.2700000000000201E-2</v>
      </c>
      <c r="M349" s="2">
        <v>-1.2700000000000201E-2</v>
      </c>
      <c r="N349" s="2">
        <v>0.59090909090909105</v>
      </c>
      <c r="O349" s="2">
        <v>0.54545454545454497</v>
      </c>
      <c r="P349" s="2">
        <v>-5.7727272727273399E-4</v>
      </c>
      <c r="Q349" s="2">
        <v>-4.0967741935484398E-4</v>
      </c>
      <c r="R349" s="2">
        <v>0.70967741935483897</v>
      </c>
      <c r="S349" s="2">
        <v>0.28571428571428598</v>
      </c>
      <c r="T349" s="2">
        <v>92</v>
      </c>
      <c r="U349" s="2">
        <v>5</v>
      </c>
      <c r="V349" s="2">
        <v>11</v>
      </c>
      <c r="W349" s="2">
        <v>6</v>
      </c>
    </row>
    <row r="350" spans="1:23" x14ac:dyDescent="0.25">
      <c r="A350" s="2">
        <f>(Table9[[#This Row],[profit]] * 1.5 * 1000) - (Table9[[#This Row],[positions]] * 0.08)</f>
        <v>-20.209999999999699</v>
      </c>
      <c r="B350" s="2" t="s">
        <v>35</v>
      </c>
      <c r="C350" s="2">
        <v>744</v>
      </c>
      <c r="D350" s="2" t="s">
        <v>24</v>
      </c>
      <c r="E350" s="2">
        <v>130</v>
      </c>
      <c r="F350" s="2">
        <v>15</v>
      </c>
      <c r="G350" s="2">
        <v>0.16</v>
      </c>
      <c r="H350" s="2">
        <v>0.33</v>
      </c>
      <c r="I350" s="2">
        <v>0.39</v>
      </c>
      <c r="J350" s="2" t="b">
        <v>0</v>
      </c>
      <c r="K350" s="2">
        <v>37</v>
      </c>
      <c r="L350" s="2">
        <v>-1.14999999999998E-2</v>
      </c>
      <c r="M350" s="2">
        <v>-1.1699999999999801E-2</v>
      </c>
      <c r="N350" s="2">
        <v>0.54054054054054101</v>
      </c>
      <c r="O350" s="2">
        <v>0.48648648648648701</v>
      </c>
      <c r="P350" s="2">
        <v>-3.1081081081080702E-4</v>
      </c>
      <c r="Q350" s="2">
        <v>-3.7096774193547902E-4</v>
      </c>
      <c r="R350" s="2">
        <v>1.19354838709677</v>
      </c>
      <c r="S350" s="2">
        <v>0.5</v>
      </c>
      <c r="T350" s="2">
        <v>120</v>
      </c>
      <c r="U350" s="2">
        <v>4</v>
      </c>
      <c r="V350" s="2">
        <v>3</v>
      </c>
      <c r="W350" s="2">
        <v>30</v>
      </c>
    </row>
    <row r="351" spans="1:23" x14ac:dyDescent="0.25">
      <c r="A351" s="2">
        <f>(Table9[[#This Row],[profit]] * 1.5 * 1000) - (Table9[[#This Row],[positions]] * 0.08)</f>
        <v>-19.590000000001066</v>
      </c>
      <c r="B351" s="2" t="s">
        <v>35</v>
      </c>
      <c r="C351" s="2">
        <v>744</v>
      </c>
      <c r="D351" s="2" t="s">
        <v>24</v>
      </c>
      <c r="E351" s="2">
        <v>70</v>
      </c>
      <c r="F351" s="2">
        <v>13</v>
      </c>
      <c r="G351" s="2">
        <v>0.13</v>
      </c>
      <c r="H351" s="2">
        <v>0.16</v>
      </c>
      <c r="I351" s="2">
        <v>0.15</v>
      </c>
      <c r="J351" s="2" t="b">
        <v>0</v>
      </c>
      <c r="K351" s="2">
        <v>63</v>
      </c>
      <c r="L351" s="2">
        <v>-9.7000000000007098E-3</v>
      </c>
      <c r="M351" s="2">
        <v>-1.66000000000006E-2</v>
      </c>
      <c r="N351" s="2">
        <v>0.50793650793650802</v>
      </c>
      <c r="O351" s="2">
        <v>0.52380952380952395</v>
      </c>
      <c r="P351" s="2">
        <v>-1.53968253968265E-4</v>
      </c>
      <c r="Q351" s="2">
        <v>-3.1290322580647401E-4</v>
      </c>
      <c r="R351" s="2">
        <v>2.0322580645161299</v>
      </c>
      <c r="S351" s="2">
        <v>0.36363636363636398</v>
      </c>
      <c r="T351" s="2">
        <v>53</v>
      </c>
      <c r="U351" s="2">
        <v>20</v>
      </c>
      <c r="V351" s="2">
        <v>11</v>
      </c>
      <c r="W351" s="2">
        <v>32</v>
      </c>
    </row>
    <row r="352" spans="1:23" x14ac:dyDescent="0.25">
      <c r="A352" s="2">
        <f>(Table9[[#This Row],[profit]] * 1.5 * 1000) - (Table9[[#This Row],[positions]] * 0.08)</f>
        <v>-16.869999999998395</v>
      </c>
      <c r="B352" s="2" t="s">
        <v>35</v>
      </c>
      <c r="C352" s="2">
        <v>744</v>
      </c>
      <c r="D352" s="2" t="s">
        <v>24</v>
      </c>
      <c r="E352" s="2">
        <v>20</v>
      </c>
      <c r="F352" s="2">
        <v>25</v>
      </c>
      <c r="G352" s="2">
        <v>0.15</v>
      </c>
      <c r="H352" s="2">
        <v>0.02</v>
      </c>
      <c r="I352" s="2">
        <v>0.04</v>
      </c>
      <c r="J352" s="2" t="b">
        <v>1</v>
      </c>
      <c r="K352" s="2">
        <v>104</v>
      </c>
      <c r="L352" s="2">
        <v>-5.6999999999989299E-3</v>
      </c>
      <c r="M352" s="2">
        <v>-9.6999999999984893E-3</v>
      </c>
      <c r="N352" s="2">
        <v>0.44230769230769201</v>
      </c>
      <c r="O352" s="2">
        <v>0.41346153846153799</v>
      </c>
      <c r="P352" s="3">
        <v>-5.4807692307681999E-5</v>
      </c>
      <c r="Q352" s="2">
        <v>-1.83870967741901E-4</v>
      </c>
      <c r="R352" s="2">
        <v>3.3548387096774199</v>
      </c>
      <c r="S352" s="2">
        <v>0.36363636363636398</v>
      </c>
      <c r="T352" s="2">
        <v>10</v>
      </c>
      <c r="U352" s="2">
        <v>56</v>
      </c>
      <c r="V352" s="2">
        <v>33</v>
      </c>
      <c r="W352" s="2">
        <v>15</v>
      </c>
    </row>
    <row r="353" spans="1:23" x14ac:dyDescent="0.25">
      <c r="A353" s="2">
        <f>(Table9[[#This Row],[profit]] * 1.5 * 1000) - (Table9[[#This Row],[positions]] * 0.08)</f>
        <v>-22.28999999999985</v>
      </c>
      <c r="B353" s="2" t="s">
        <v>35</v>
      </c>
      <c r="C353" s="2">
        <v>744</v>
      </c>
      <c r="D353" s="2" t="s">
        <v>24</v>
      </c>
      <c r="E353" s="2">
        <v>160</v>
      </c>
      <c r="F353" s="2">
        <v>25</v>
      </c>
      <c r="G353" s="2">
        <v>0.21</v>
      </c>
      <c r="H353" s="2">
        <v>0.15</v>
      </c>
      <c r="I353" s="2">
        <v>0.05</v>
      </c>
      <c r="J353" s="2" t="b">
        <v>0</v>
      </c>
      <c r="K353" s="2">
        <v>33</v>
      </c>
      <c r="L353" s="2">
        <v>-1.30999999999999E-2</v>
      </c>
      <c r="M353" s="2">
        <v>-1.30999999999999E-2</v>
      </c>
      <c r="N353" s="2">
        <v>0.60606060606060597</v>
      </c>
      <c r="O353" s="2">
        <v>0.30303030303030298</v>
      </c>
      <c r="P353" s="2">
        <v>-3.9696969696969398E-4</v>
      </c>
      <c r="Q353" s="2">
        <v>-4.2258064516128701E-4</v>
      </c>
      <c r="R353" s="2">
        <v>1.06451612903226</v>
      </c>
      <c r="S353" s="2">
        <v>0.5</v>
      </c>
      <c r="T353" s="2">
        <v>40</v>
      </c>
      <c r="U353" s="2">
        <v>23</v>
      </c>
      <c r="V353" s="2">
        <v>8</v>
      </c>
      <c r="W353" s="2">
        <v>2</v>
      </c>
    </row>
    <row r="354" spans="1:23" x14ac:dyDescent="0.25">
      <c r="A354" s="2">
        <f>(Table9[[#This Row],[profit]] * 1.5 * 1000) - (Table9[[#This Row],[positions]] * 0.08)</f>
        <v>-23.269999999999698</v>
      </c>
      <c r="B354" s="2" t="s">
        <v>35</v>
      </c>
      <c r="C354" s="2">
        <v>744</v>
      </c>
      <c r="D354" s="2" t="s">
        <v>24</v>
      </c>
      <c r="E354" s="2">
        <v>130</v>
      </c>
      <c r="F354" s="2">
        <v>4</v>
      </c>
      <c r="G354" s="2">
        <v>0.12</v>
      </c>
      <c r="H354" s="2">
        <v>0.26</v>
      </c>
      <c r="I354" s="2">
        <v>0.05</v>
      </c>
      <c r="J354" s="2" t="b">
        <v>0</v>
      </c>
      <c r="K354" s="2">
        <v>34</v>
      </c>
      <c r="L354" s="2">
        <v>-1.3699999999999799E-2</v>
      </c>
      <c r="M354" s="2">
        <v>-1.39000000000002E-2</v>
      </c>
      <c r="N354" s="2">
        <v>0.61764705882352899</v>
      </c>
      <c r="O354" s="2">
        <v>0.20588235294117599</v>
      </c>
      <c r="P354" s="2">
        <v>-4.0294117647058302E-4</v>
      </c>
      <c r="Q354" s="2">
        <v>-4.4193548387096198E-4</v>
      </c>
      <c r="R354" s="2">
        <v>1.0967741935483899</v>
      </c>
      <c r="S354" s="2">
        <v>0.375</v>
      </c>
      <c r="T354" s="2">
        <v>33</v>
      </c>
      <c r="U354" s="2">
        <v>26</v>
      </c>
      <c r="V354" s="2">
        <v>2</v>
      </c>
      <c r="W354" s="2">
        <v>6</v>
      </c>
    </row>
    <row r="355" spans="1:23" x14ac:dyDescent="0.25">
      <c r="A355" s="2">
        <f>(Table9[[#This Row],[profit]] * 1.5 * 1000) - (Table9[[#This Row],[positions]] * 0.08)</f>
        <v>-24.420000000000151</v>
      </c>
      <c r="B355" s="2" t="s">
        <v>35</v>
      </c>
      <c r="C355" s="2">
        <v>744</v>
      </c>
      <c r="D355" s="2" t="s">
        <v>24</v>
      </c>
      <c r="E355" s="2">
        <v>40</v>
      </c>
      <c r="F355" s="2">
        <v>24</v>
      </c>
      <c r="G355" s="2">
        <v>0.22</v>
      </c>
      <c r="H355" s="2">
        <v>0.13</v>
      </c>
      <c r="I355" s="2">
        <v>0.11</v>
      </c>
      <c r="J355" s="2" t="b">
        <v>0</v>
      </c>
      <c r="K355" s="2">
        <v>24</v>
      </c>
      <c r="L355" s="2">
        <v>-1.50000000000001E-2</v>
      </c>
      <c r="M355" s="2">
        <v>-1.50000000000001E-2</v>
      </c>
      <c r="N355" s="2">
        <v>0.58333333333333304</v>
      </c>
      <c r="O355" s="2">
        <v>0.33333333333333298</v>
      </c>
      <c r="P355" s="2">
        <v>-6.25000000000005E-4</v>
      </c>
      <c r="Q355" s="2">
        <v>-4.8387096774193998E-4</v>
      </c>
      <c r="R355" s="2">
        <v>0.77419354838709697</v>
      </c>
      <c r="S355" s="2">
        <v>0.42857142857142899</v>
      </c>
      <c r="T355" s="2">
        <v>27</v>
      </c>
      <c r="U355" s="2">
        <v>11</v>
      </c>
      <c r="V355" s="2">
        <v>6</v>
      </c>
      <c r="W355" s="2">
        <v>7</v>
      </c>
    </row>
    <row r="356" spans="1:23" x14ac:dyDescent="0.25">
      <c r="A356" s="2">
        <f>(Table9[[#This Row],[profit]] * 1.5 * 1000) - (Table9[[#This Row],[positions]] * 0.08)</f>
        <v>-25.760000000000304</v>
      </c>
      <c r="B356" s="2" t="s">
        <v>35</v>
      </c>
      <c r="C356" s="2">
        <v>744</v>
      </c>
      <c r="D356" s="2" t="s">
        <v>24</v>
      </c>
      <c r="E356" s="2">
        <v>50</v>
      </c>
      <c r="F356" s="2">
        <v>8</v>
      </c>
      <c r="G356" s="2">
        <v>0.18</v>
      </c>
      <c r="H356" s="2">
        <v>0.2</v>
      </c>
      <c r="I356" s="2">
        <v>0.32</v>
      </c>
      <c r="J356" s="2" t="b">
        <v>0</v>
      </c>
      <c r="K356" s="2">
        <v>22</v>
      </c>
      <c r="L356" s="2">
        <v>-1.6000000000000202E-2</v>
      </c>
      <c r="M356" s="2">
        <v>-1.6000000000000202E-2</v>
      </c>
      <c r="N356" s="2">
        <v>0.59090909090909105</v>
      </c>
      <c r="O356" s="2">
        <v>0.45454545454545497</v>
      </c>
      <c r="P356" s="2">
        <v>-7.2727272727273796E-4</v>
      </c>
      <c r="Q356" s="2">
        <v>-5.1612903225807202E-4</v>
      </c>
      <c r="R356" s="2">
        <v>0.70967741935483897</v>
      </c>
      <c r="S356" s="2">
        <v>0.28571428571428598</v>
      </c>
      <c r="T356" s="2">
        <v>47</v>
      </c>
      <c r="U356" s="2">
        <v>2</v>
      </c>
      <c r="V356" s="2">
        <v>1</v>
      </c>
      <c r="W356" s="2">
        <v>19</v>
      </c>
    </row>
    <row r="357" spans="1:23" x14ac:dyDescent="0.25">
      <c r="A357" s="2">
        <f>(Table9[[#This Row],[profit]] * 1.5 * 1000) - (Table9[[#This Row],[positions]] * 0.08)</f>
        <v>-25.590000000000153</v>
      </c>
      <c r="B357" s="2" t="s">
        <v>35</v>
      </c>
      <c r="C357" s="2">
        <v>744</v>
      </c>
      <c r="D357" s="2" t="s">
        <v>24</v>
      </c>
      <c r="E357" s="2">
        <v>160</v>
      </c>
      <c r="F357" s="2">
        <v>14</v>
      </c>
      <c r="G357" s="2">
        <v>0.16</v>
      </c>
      <c r="H357" s="2">
        <v>0.35</v>
      </c>
      <c r="I357" s="2">
        <v>0.18</v>
      </c>
      <c r="J357" s="2" t="b">
        <v>0</v>
      </c>
      <c r="K357" s="2">
        <v>33</v>
      </c>
      <c r="L357" s="2">
        <v>-1.53000000000001E-2</v>
      </c>
      <c r="M357" s="2">
        <v>-1.9199999999999901E-2</v>
      </c>
      <c r="N357" s="2">
        <v>0.57575757575757602</v>
      </c>
      <c r="O357" s="2">
        <v>0.48484848484848497</v>
      </c>
      <c r="P357" s="2">
        <v>-4.6363636363636599E-4</v>
      </c>
      <c r="Q357" s="2">
        <v>-4.9354838709677695E-4</v>
      </c>
      <c r="R357" s="2">
        <v>1.06451612903226</v>
      </c>
      <c r="S357" s="2">
        <v>0.5</v>
      </c>
      <c r="T357" s="2">
        <v>108</v>
      </c>
      <c r="U357" s="2">
        <v>14</v>
      </c>
      <c r="V357" s="2">
        <v>2</v>
      </c>
      <c r="W357" s="2">
        <v>17</v>
      </c>
    </row>
    <row r="358" spans="1:23" x14ac:dyDescent="0.25">
      <c r="A358" s="2">
        <f>(Table9[[#This Row],[profit]] * 1.5 * 1000) - (Table9[[#This Row],[positions]] * 0.08)</f>
        <v>-25.819999999998799</v>
      </c>
      <c r="B358" s="2" t="s">
        <v>35</v>
      </c>
      <c r="C358" s="2">
        <v>744</v>
      </c>
      <c r="D358" s="2" t="s">
        <v>24</v>
      </c>
      <c r="E358" s="2">
        <v>150</v>
      </c>
      <c r="F358" s="2">
        <v>15</v>
      </c>
      <c r="G358" s="2">
        <v>0.18</v>
      </c>
      <c r="H358" s="2">
        <v>0.19</v>
      </c>
      <c r="I358" s="2">
        <v>0.01</v>
      </c>
      <c r="J358" s="2" t="b">
        <v>0</v>
      </c>
      <c r="K358" s="2">
        <v>34</v>
      </c>
      <c r="L358" s="2">
        <v>-1.5399999999999201E-2</v>
      </c>
      <c r="M358" s="2">
        <v>-1.84999999999991E-2</v>
      </c>
      <c r="N358" s="2">
        <v>0.64705882352941202</v>
      </c>
      <c r="O358" s="2">
        <v>0.20588235294117599</v>
      </c>
      <c r="P358" s="2">
        <v>-4.5294117647056402E-4</v>
      </c>
      <c r="Q358" s="2">
        <v>-4.96774193548361E-4</v>
      </c>
      <c r="R358" s="2">
        <v>1.0967741935483899</v>
      </c>
      <c r="S358" s="2">
        <v>0.42857142857142899</v>
      </c>
      <c r="T358" s="2">
        <v>35</v>
      </c>
      <c r="U358" s="2">
        <v>27</v>
      </c>
      <c r="V358" s="2">
        <v>3</v>
      </c>
      <c r="W358" s="2">
        <v>4</v>
      </c>
    </row>
    <row r="359" spans="1:23" x14ac:dyDescent="0.25">
      <c r="A359" s="2">
        <f>(Table9[[#This Row],[profit]] * 1.5 * 1000) - (Table9[[#This Row],[positions]] * 0.08)</f>
        <v>-17.00999999999955</v>
      </c>
      <c r="B359" s="2" t="s">
        <v>35</v>
      </c>
      <c r="C359" s="2">
        <v>744</v>
      </c>
      <c r="D359" s="2" t="s">
        <v>24</v>
      </c>
      <c r="E359" s="2">
        <v>150</v>
      </c>
      <c r="F359" s="2">
        <v>27</v>
      </c>
      <c r="G359" s="2">
        <v>0.09</v>
      </c>
      <c r="H359" s="2">
        <v>0.11</v>
      </c>
      <c r="I359" s="2">
        <v>0.33</v>
      </c>
      <c r="J359" s="2" t="b">
        <v>0</v>
      </c>
      <c r="K359" s="2">
        <v>162</v>
      </c>
      <c r="L359" s="2">
        <v>-2.6999999999997E-3</v>
      </c>
      <c r="M359" s="2">
        <v>-6.1999999999997604E-3</v>
      </c>
      <c r="N359" s="2">
        <v>0.469135802469136</v>
      </c>
      <c r="O359" s="2">
        <v>0.58641975308642003</v>
      </c>
      <c r="P359" s="3">
        <v>-1.6666666666664801E-5</v>
      </c>
      <c r="Q359" s="3">
        <v>-8.7096774193538793E-5</v>
      </c>
      <c r="R359" s="2">
        <v>5.2258064516129004</v>
      </c>
      <c r="S359" s="2">
        <v>0.58333333333333304</v>
      </c>
      <c r="T359" s="2">
        <v>154</v>
      </c>
      <c r="U359" s="2">
        <v>11</v>
      </c>
      <c r="V359" s="2">
        <v>70</v>
      </c>
      <c r="W359" s="2">
        <v>80</v>
      </c>
    </row>
    <row r="360" spans="1:23" x14ac:dyDescent="0.25">
      <c r="A360" s="2">
        <f>(Table9[[#This Row],[profit]] * 1.5 * 1000) - (Table9[[#This Row],[positions]] * 0.08)</f>
        <v>-26.180000000000003</v>
      </c>
      <c r="B360" s="2" t="s">
        <v>35</v>
      </c>
      <c r="C360" s="2">
        <v>744</v>
      </c>
      <c r="D360" s="2" t="s">
        <v>24</v>
      </c>
      <c r="E360" s="2">
        <v>160</v>
      </c>
      <c r="F360" s="2">
        <v>16</v>
      </c>
      <c r="G360" s="2">
        <v>0.18</v>
      </c>
      <c r="H360" s="2">
        <v>0.3</v>
      </c>
      <c r="I360" s="2">
        <v>0.16</v>
      </c>
      <c r="J360" s="2" t="b">
        <v>0</v>
      </c>
      <c r="K360" s="2">
        <v>31</v>
      </c>
      <c r="L360" s="2">
        <v>-1.5800000000000002E-2</v>
      </c>
      <c r="M360" s="2">
        <v>-2.0500000000000001E-2</v>
      </c>
      <c r="N360" s="2">
        <v>0.58064516129032295</v>
      </c>
      <c r="O360" s="2">
        <v>0.45161290322580599</v>
      </c>
      <c r="P360" s="2">
        <v>-5.0967741935483996E-4</v>
      </c>
      <c r="Q360" s="2">
        <v>-5.0967741935483996E-4</v>
      </c>
      <c r="R360" s="2">
        <v>1</v>
      </c>
      <c r="S360" s="2">
        <v>0.33333333333333298</v>
      </c>
      <c r="T360" s="2">
        <v>103</v>
      </c>
      <c r="U360" s="2">
        <v>13</v>
      </c>
      <c r="V360" s="2">
        <v>3</v>
      </c>
      <c r="W360" s="2">
        <v>15</v>
      </c>
    </row>
    <row r="361" spans="1:23" x14ac:dyDescent="0.25">
      <c r="A361" s="2">
        <f>(Table9[[#This Row],[profit]] * 1.5 * 1000) - (Table9[[#This Row],[positions]] * 0.08)</f>
        <v>-26.8600000000006</v>
      </c>
      <c r="B361" s="2" t="s">
        <v>35</v>
      </c>
      <c r="C361" s="2">
        <v>744</v>
      </c>
      <c r="D361" s="2" t="s">
        <v>24</v>
      </c>
      <c r="E361" s="2">
        <v>70</v>
      </c>
      <c r="F361" s="2">
        <v>5</v>
      </c>
      <c r="G361" s="2">
        <v>0.13</v>
      </c>
      <c r="H361" s="2">
        <v>0.06</v>
      </c>
      <c r="I361" s="2">
        <v>0.37</v>
      </c>
      <c r="J361" s="2" t="b">
        <v>0</v>
      </c>
      <c r="K361" s="2">
        <v>32</v>
      </c>
      <c r="L361" s="2">
        <v>-1.6200000000000402E-2</v>
      </c>
      <c r="M361" s="2">
        <v>-1.8200000000000702E-2</v>
      </c>
      <c r="N361" s="2">
        <v>0.5625</v>
      </c>
      <c r="O361" s="2">
        <v>0.59375</v>
      </c>
      <c r="P361" s="2">
        <v>-5.0625000000001396E-4</v>
      </c>
      <c r="Q361" s="2">
        <v>-5.2258064516130397E-4</v>
      </c>
      <c r="R361" s="2">
        <v>1.0322580645161299</v>
      </c>
      <c r="S361" s="2">
        <v>0.44444444444444398</v>
      </c>
      <c r="T361" s="2">
        <v>35</v>
      </c>
      <c r="U361" s="2">
        <v>3</v>
      </c>
      <c r="V361" s="2">
        <v>19</v>
      </c>
      <c r="W361" s="2">
        <v>10</v>
      </c>
    </row>
    <row r="362" spans="1:23" x14ac:dyDescent="0.25">
      <c r="A362" s="2">
        <f>(Table9[[#This Row],[profit]] * 1.5 * 1000) - (Table9[[#This Row],[positions]] * 0.08)</f>
        <v>-16.389999999998988</v>
      </c>
      <c r="B362" s="2" t="s">
        <v>35</v>
      </c>
      <c r="C362" s="2">
        <v>744</v>
      </c>
      <c r="D362" s="2" t="s">
        <v>24</v>
      </c>
      <c r="E362" s="2">
        <v>110</v>
      </c>
      <c r="F362" s="2">
        <v>13</v>
      </c>
      <c r="G362" s="2">
        <v>7.0000000000000007E-2</v>
      </c>
      <c r="H362" s="2">
        <v>0.38</v>
      </c>
      <c r="I362" s="2">
        <v>0.12</v>
      </c>
      <c r="J362" s="2" t="b">
        <v>1</v>
      </c>
      <c r="K362" s="2">
        <v>203</v>
      </c>
      <c r="L362" s="3">
        <v>-9.9999999999322893E-5</v>
      </c>
      <c r="M362" s="2">
        <v>-1.98999999999998E-2</v>
      </c>
      <c r="N362" s="2">
        <v>0.51231527093596096</v>
      </c>
      <c r="O362" s="2">
        <v>0.42857142857142899</v>
      </c>
      <c r="P362" s="3">
        <v>-4.9261083743508798E-7</v>
      </c>
      <c r="Q362" s="3">
        <v>-3.2258064515910599E-6</v>
      </c>
      <c r="R362" s="2">
        <v>6.5483870967741904</v>
      </c>
      <c r="S362" s="2">
        <v>0.30769230769230799</v>
      </c>
      <c r="T362" s="2">
        <v>131</v>
      </c>
      <c r="U362" s="2">
        <v>64</v>
      </c>
      <c r="V362" s="2">
        <v>3</v>
      </c>
      <c r="W362" s="2">
        <v>135</v>
      </c>
    </row>
    <row r="363" spans="1:23" x14ac:dyDescent="0.25">
      <c r="A363" s="2">
        <f>(Table9[[#This Row],[profit]] * 1.5 * 1000) - (Table9[[#This Row],[positions]] * 0.08)</f>
        <v>-18.449999999996898</v>
      </c>
      <c r="B363" s="2" t="s">
        <v>35</v>
      </c>
      <c r="C363" s="2">
        <v>744</v>
      </c>
      <c r="D363" s="2" t="s">
        <v>24</v>
      </c>
      <c r="E363" s="2">
        <v>180</v>
      </c>
      <c r="F363" s="2">
        <v>23</v>
      </c>
      <c r="G363" s="2">
        <v>7.0000000000000007E-2</v>
      </c>
      <c r="H363" s="2">
        <v>0.31</v>
      </c>
      <c r="I363" s="2">
        <v>0.14000000000000001</v>
      </c>
      <c r="J363" s="2" t="b">
        <v>1</v>
      </c>
      <c r="K363" s="2">
        <v>180</v>
      </c>
      <c r="L363" s="2">
        <v>-2.6999999999979302E-3</v>
      </c>
      <c r="M363" s="2">
        <v>-1.29999999999981E-2</v>
      </c>
      <c r="N363" s="2">
        <v>0.49444444444444402</v>
      </c>
      <c r="O363" s="2">
        <v>0.44444444444444398</v>
      </c>
      <c r="P363" s="3">
        <v>-1.4999999999988499E-5</v>
      </c>
      <c r="Q363" s="3">
        <v>-8.7096774193481493E-5</v>
      </c>
      <c r="R363" s="2">
        <v>5.8064516129032304</v>
      </c>
      <c r="S363" s="2">
        <v>0.46153846153846201</v>
      </c>
      <c r="T363" s="2">
        <v>191</v>
      </c>
      <c r="U363" s="2">
        <v>59</v>
      </c>
      <c r="V363" s="2">
        <v>9</v>
      </c>
      <c r="W363" s="2">
        <v>111</v>
      </c>
    </row>
    <row r="364" spans="1:23" x14ac:dyDescent="0.25">
      <c r="A364" s="2">
        <f>(Table9[[#This Row],[profit]] * 1.5 * 1000) - (Table9[[#This Row],[positions]] * 0.08)</f>
        <v>-25.47000000000105</v>
      </c>
      <c r="B364" s="2" t="s">
        <v>35</v>
      </c>
      <c r="C364" s="2">
        <v>744</v>
      </c>
      <c r="D364" s="2" t="s">
        <v>24</v>
      </c>
      <c r="E364" s="2">
        <v>30</v>
      </c>
      <c r="F364" s="2">
        <v>20</v>
      </c>
      <c r="G364" s="2">
        <v>0.13</v>
      </c>
      <c r="H364" s="2">
        <v>0.31</v>
      </c>
      <c r="I364" s="2">
        <v>0.21</v>
      </c>
      <c r="J364" s="2" t="b">
        <v>0</v>
      </c>
      <c r="K364" s="2">
        <v>99</v>
      </c>
      <c r="L364" s="2">
        <v>-1.1700000000000699E-2</v>
      </c>
      <c r="M364" s="2">
        <v>-1.39000000000007E-2</v>
      </c>
      <c r="N364" s="2">
        <v>0.54545454545454497</v>
      </c>
      <c r="O364" s="2">
        <v>0.50505050505050497</v>
      </c>
      <c r="P364" s="2">
        <v>-1.18181818181825E-4</v>
      </c>
      <c r="Q364" s="2">
        <v>-3.7741935483873298E-4</v>
      </c>
      <c r="R364" s="2">
        <v>3.19354838709677</v>
      </c>
      <c r="S364" s="2">
        <v>0.58333333333333304</v>
      </c>
      <c r="T364" s="2">
        <v>31</v>
      </c>
      <c r="U364" s="2">
        <v>3</v>
      </c>
      <c r="V364" s="2">
        <v>2</v>
      </c>
      <c r="W364" s="2">
        <v>94</v>
      </c>
    </row>
    <row r="365" spans="1:23" x14ac:dyDescent="0.25">
      <c r="A365" s="2">
        <f>(Table9[[#This Row],[profit]] * 1.5 * 1000) - (Table9[[#This Row],[positions]] * 0.08)</f>
        <v>-18.649999999998222</v>
      </c>
      <c r="B365" s="2" t="s">
        <v>35</v>
      </c>
      <c r="C365" s="2">
        <v>744</v>
      </c>
      <c r="D365" s="2" t="s">
        <v>24</v>
      </c>
      <c r="E365" s="2">
        <v>40</v>
      </c>
      <c r="F365" s="2">
        <v>20</v>
      </c>
      <c r="G365" s="2">
        <v>0.1</v>
      </c>
      <c r="H365" s="2">
        <v>0.01</v>
      </c>
      <c r="I365" s="2">
        <v>0.24</v>
      </c>
      <c r="J365" s="2" t="b">
        <v>1</v>
      </c>
      <c r="K365" s="2">
        <v>220</v>
      </c>
      <c r="L365" s="2">
        <v>-6.9999999999881301E-4</v>
      </c>
      <c r="M365" s="2">
        <v>-1.48999999999992E-2</v>
      </c>
      <c r="N365" s="2">
        <v>0.50454545454545496</v>
      </c>
      <c r="O365" s="2">
        <v>0.68636363636363595</v>
      </c>
      <c r="P365" s="3">
        <v>-3.1818181818127802E-6</v>
      </c>
      <c r="Q365" s="3">
        <v>-2.2580645161251998E-5</v>
      </c>
      <c r="R365" s="2">
        <v>7.0967741935483897</v>
      </c>
      <c r="S365" s="2">
        <v>0.41666666666666702</v>
      </c>
      <c r="T365" s="2">
        <v>22</v>
      </c>
      <c r="U365" s="2">
        <v>4</v>
      </c>
      <c r="V365" s="2">
        <v>150</v>
      </c>
      <c r="W365" s="2">
        <v>66</v>
      </c>
    </row>
    <row r="366" spans="1:23" x14ac:dyDescent="0.25">
      <c r="A366" s="2">
        <f>(Table9[[#This Row],[profit]] * 1.5 * 1000) - (Table9[[#This Row],[positions]] * 0.08)</f>
        <v>-33.450000000000301</v>
      </c>
      <c r="B366" s="2" t="s">
        <v>35</v>
      </c>
      <c r="C366" s="2">
        <v>744</v>
      </c>
      <c r="D366" s="2" t="s">
        <v>24</v>
      </c>
      <c r="E366" s="2">
        <v>150</v>
      </c>
      <c r="F366" s="2">
        <v>10</v>
      </c>
      <c r="G366" s="2">
        <v>0.16</v>
      </c>
      <c r="H366" s="2">
        <v>0.1</v>
      </c>
      <c r="I366" s="2">
        <v>0.2</v>
      </c>
      <c r="J366" s="2" t="b">
        <v>0</v>
      </c>
      <c r="K366" s="2">
        <v>30</v>
      </c>
      <c r="L366" s="2">
        <v>-2.0700000000000201E-2</v>
      </c>
      <c r="M366" s="2">
        <v>-2.0700000000000201E-2</v>
      </c>
      <c r="N366" s="2">
        <v>0.6</v>
      </c>
      <c r="O366" s="2">
        <v>0.53333333333333299</v>
      </c>
      <c r="P366" s="2">
        <v>-6.9000000000000495E-4</v>
      </c>
      <c r="Q366" s="2">
        <v>-6.6774193548387603E-4</v>
      </c>
      <c r="R366" s="2">
        <v>0.967741935483871</v>
      </c>
      <c r="S366" s="2">
        <v>0.55555555555555602</v>
      </c>
      <c r="T366" s="2">
        <v>50</v>
      </c>
      <c r="U366" s="2">
        <v>12</v>
      </c>
      <c r="V366" s="2">
        <v>14</v>
      </c>
      <c r="W366" s="2">
        <v>4</v>
      </c>
    </row>
    <row r="367" spans="1:23" x14ac:dyDescent="0.25">
      <c r="A367" s="2">
        <f>(Table9[[#This Row],[profit]] * 1.5 * 1000) - (Table9[[#This Row],[positions]] * 0.08)</f>
        <v>-33.199999999998646</v>
      </c>
      <c r="B367" s="2" t="s">
        <v>35</v>
      </c>
      <c r="C367" s="2">
        <v>744</v>
      </c>
      <c r="D367" s="2" t="s">
        <v>24</v>
      </c>
      <c r="E367" s="2">
        <v>140</v>
      </c>
      <c r="F367" s="2">
        <v>6</v>
      </c>
      <c r="G367" s="2">
        <v>0.13</v>
      </c>
      <c r="H367" s="2">
        <v>0.37</v>
      </c>
      <c r="I367" s="2">
        <v>0.08</v>
      </c>
      <c r="J367" s="2" t="b">
        <v>0</v>
      </c>
      <c r="K367" s="2">
        <v>40</v>
      </c>
      <c r="L367" s="2">
        <v>-1.9999999999999098E-2</v>
      </c>
      <c r="M367" s="2">
        <v>-1.9999999999999098E-2</v>
      </c>
      <c r="N367" s="2">
        <v>0.625</v>
      </c>
      <c r="O367" s="2">
        <v>0.3</v>
      </c>
      <c r="P367" s="2">
        <v>-4.99999999999978E-4</v>
      </c>
      <c r="Q367" s="2">
        <v>-6.45161290322553E-4</v>
      </c>
      <c r="R367" s="2">
        <v>1.2903225806451599</v>
      </c>
      <c r="S367" s="2">
        <v>0.22222222222222199</v>
      </c>
      <c r="T367" s="2">
        <v>59</v>
      </c>
      <c r="U367" s="2">
        <v>26</v>
      </c>
      <c r="V367" s="2">
        <v>2</v>
      </c>
      <c r="W367" s="2">
        <v>12</v>
      </c>
    </row>
    <row r="368" spans="1:23" x14ac:dyDescent="0.25">
      <c r="A368" s="2">
        <f>(Table9[[#This Row],[profit]] * 1.5 * 1000) - (Table9[[#This Row],[positions]] * 0.08)</f>
        <v>-28.460000000001052</v>
      </c>
      <c r="B368" s="2" t="s">
        <v>35</v>
      </c>
      <c r="C368" s="2">
        <v>744</v>
      </c>
      <c r="D368" s="2" t="s">
        <v>24</v>
      </c>
      <c r="E368" s="2">
        <v>150</v>
      </c>
      <c r="F368" s="2">
        <v>29</v>
      </c>
      <c r="G368" s="2">
        <v>0.1</v>
      </c>
      <c r="H368" s="2">
        <v>0.31</v>
      </c>
      <c r="I368" s="2">
        <v>0.36</v>
      </c>
      <c r="J368" s="2" t="b">
        <v>0</v>
      </c>
      <c r="K368" s="2">
        <v>127</v>
      </c>
      <c r="L368" s="2">
        <v>-1.22000000000007E-2</v>
      </c>
      <c r="M368" s="2">
        <v>-1.6500000000000601E-2</v>
      </c>
      <c r="N368" s="2">
        <v>0.50393700787401596</v>
      </c>
      <c r="O368" s="2">
        <v>0.488188976377953</v>
      </c>
      <c r="P368" s="3">
        <v>-9.6062992125989398E-5</v>
      </c>
      <c r="Q368" s="2">
        <v>-3.9354838709679501E-4</v>
      </c>
      <c r="R368" s="2">
        <v>4.0967741935483897</v>
      </c>
      <c r="S368" s="2">
        <v>0.38461538461538503</v>
      </c>
      <c r="T368" s="2">
        <v>225</v>
      </c>
      <c r="U368" s="2">
        <v>8</v>
      </c>
      <c r="V368" s="2">
        <v>12</v>
      </c>
      <c r="W368" s="2">
        <v>107</v>
      </c>
    </row>
    <row r="369" spans="1:23" x14ac:dyDescent="0.25">
      <c r="A369" s="2">
        <f>(Table9[[#This Row],[profit]] * 1.5 * 1000) - (Table9[[#This Row],[positions]] * 0.08)</f>
        <v>-26.090000000001559</v>
      </c>
      <c r="B369" s="2" t="s">
        <v>35</v>
      </c>
      <c r="C369" s="2">
        <v>744</v>
      </c>
      <c r="D369" s="2" t="s">
        <v>24</v>
      </c>
      <c r="E369" s="2">
        <v>40</v>
      </c>
      <c r="F369" s="2">
        <v>27</v>
      </c>
      <c r="G369" s="2">
        <v>0.11</v>
      </c>
      <c r="H369" s="2">
        <v>0.38</v>
      </c>
      <c r="I369" s="2">
        <v>0.32</v>
      </c>
      <c r="J369" s="2" t="b">
        <v>1</v>
      </c>
      <c r="K369" s="2">
        <v>163</v>
      </c>
      <c r="L369" s="2">
        <v>-8.7000000000010402E-3</v>
      </c>
      <c r="M369" s="2">
        <v>-1.7500000000001001E-2</v>
      </c>
      <c r="N369" s="2">
        <v>0.496932515337423</v>
      </c>
      <c r="O369" s="2">
        <v>0.43558282208589</v>
      </c>
      <c r="P369" s="3">
        <v>-5.3374233128840703E-5</v>
      </c>
      <c r="Q369" s="2">
        <v>-2.8064516129035601E-4</v>
      </c>
      <c r="R369" s="2">
        <v>5.2580645161290303</v>
      </c>
      <c r="S369" s="2">
        <v>0.33333333333333298</v>
      </c>
      <c r="T369" s="2">
        <v>41</v>
      </c>
      <c r="U369" s="2">
        <v>2</v>
      </c>
      <c r="V369" s="2">
        <v>0</v>
      </c>
      <c r="W369" s="2">
        <v>161</v>
      </c>
    </row>
    <row r="370" spans="1:23" x14ac:dyDescent="0.25">
      <c r="A370" s="2">
        <f>(Table9[[#This Row],[profit]] * 1.5 * 1000) - (Table9[[#This Row],[positions]] * 0.08)</f>
        <v>-24.420000000002311</v>
      </c>
      <c r="B370" s="2" t="s">
        <v>35</v>
      </c>
      <c r="C370" s="2">
        <v>744</v>
      </c>
      <c r="D370" s="2" t="s">
        <v>24</v>
      </c>
      <c r="E370" s="2">
        <v>140</v>
      </c>
      <c r="F370" s="2">
        <v>24</v>
      </c>
      <c r="G370" s="2">
        <v>7.0000000000000007E-2</v>
      </c>
      <c r="H370" s="2">
        <v>0.28999999999999998</v>
      </c>
      <c r="I370" s="2">
        <v>0.33</v>
      </c>
      <c r="J370" s="2" t="b">
        <v>0</v>
      </c>
      <c r="K370" s="2">
        <v>189</v>
      </c>
      <c r="L370" s="2">
        <v>-6.2000000000015402E-3</v>
      </c>
      <c r="M370" s="2">
        <v>-6.2000000000015402E-3</v>
      </c>
      <c r="N370" s="2">
        <v>0.50793650793650802</v>
      </c>
      <c r="O370" s="2">
        <v>0.50264550264550301</v>
      </c>
      <c r="P370" s="3">
        <v>-3.2804232804240898E-5</v>
      </c>
      <c r="Q370" s="2">
        <v>-2.0000000000004999E-4</v>
      </c>
      <c r="R370" s="2">
        <v>6.0967741935483897</v>
      </c>
      <c r="S370" s="2">
        <v>0.38461538461538503</v>
      </c>
      <c r="T370" s="2">
        <v>207</v>
      </c>
      <c r="U370" s="2">
        <v>10</v>
      </c>
      <c r="V370" s="2">
        <v>13</v>
      </c>
      <c r="W370" s="2">
        <v>165</v>
      </c>
    </row>
    <row r="371" spans="1:23" x14ac:dyDescent="0.25">
      <c r="A371" s="2">
        <f>(Table9[[#This Row],[profit]] * 1.5 * 1000) - (Table9[[#This Row],[positions]] * 0.08)</f>
        <v>-37.030000000000896</v>
      </c>
      <c r="B371" s="2" t="s">
        <v>35</v>
      </c>
      <c r="C371" s="2">
        <v>744</v>
      </c>
      <c r="D371" s="2" t="s">
        <v>24</v>
      </c>
      <c r="E371" s="2">
        <v>150</v>
      </c>
      <c r="F371" s="2">
        <v>17</v>
      </c>
      <c r="G371" s="2">
        <v>0.15</v>
      </c>
      <c r="H371" s="2">
        <v>0.21</v>
      </c>
      <c r="I371" s="2">
        <v>0.32</v>
      </c>
      <c r="J371" s="2" t="b">
        <v>0</v>
      </c>
      <c r="K371" s="2">
        <v>41</v>
      </c>
      <c r="L371" s="2">
        <v>-2.2500000000000599E-2</v>
      </c>
      <c r="M371" s="2">
        <v>-2.3900000000000698E-2</v>
      </c>
      <c r="N371" s="2">
        <v>0.58536585365853699</v>
      </c>
      <c r="O371" s="2">
        <v>0.53658536585365901</v>
      </c>
      <c r="P371" s="2">
        <v>-5.4878048780489296E-4</v>
      </c>
      <c r="Q371" s="2">
        <v>-7.2580645161292399E-4</v>
      </c>
      <c r="R371" s="2">
        <v>1.32258064516129</v>
      </c>
      <c r="S371" s="2">
        <v>0.3</v>
      </c>
      <c r="T371" s="2">
        <v>130</v>
      </c>
      <c r="U371" s="2">
        <v>6</v>
      </c>
      <c r="V371" s="2">
        <v>4</v>
      </c>
      <c r="W371" s="2">
        <v>31</v>
      </c>
    </row>
    <row r="372" spans="1:23" x14ac:dyDescent="0.25">
      <c r="A372" s="2">
        <f>(Table9[[#This Row],[profit]] * 1.5 * 1000) - (Table9[[#This Row],[positions]] * 0.08)</f>
        <v>-28.739999999998187</v>
      </c>
      <c r="B372" s="2" t="s">
        <v>35</v>
      </c>
      <c r="C372" s="2">
        <v>744</v>
      </c>
      <c r="D372" s="2" t="s">
        <v>24</v>
      </c>
      <c r="E372" s="2">
        <v>170</v>
      </c>
      <c r="F372" s="2">
        <v>26</v>
      </c>
      <c r="G372" s="2">
        <v>0.05</v>
      </c>
      <c r="H372" s="2">
        <v>0.3</v>
      </c>
      <c r="I372" s="2">
        <v>0.21</v>
      </c>
      <c r="J372" s="2" t="b">
        <v>0</v>
      </c>
      <c r="K372" s="2">
        <v>228</v>
      </c>
      <c r="L372" s="2">
        <v>-6.9999999999987902E-3</v>
      </c>
      <c r="M372" s="2">
        <v>-1.7399999999999201E-2</v>
      </c>
      <c r="N372" s="2">
        <v>0.49561403508771901</v>
      </c>
      <c r="O372" s="2">
        <v>0.49122807017543901</v>
      </c>
      <c r="P372" s="3">
        <v>-3.0701754385959601E-5</v>
      </c>
      <c r="Q372" s="2">
        <v>-2.2580645161286399E-4</v>
      </c>
      <c r="R372" s="2">
        <v>7.3548387096774199</v>
      </c>
      <c r="S372" s="2">
        <v>0.38461538461538503</v>
      </c>
      <c r="T372" s="2">
        <v>249</v>
      </c>
      <c r="U372" s="2">
        <v>25</v>
      </c>
      <c r="V372" s="2">
        <v>17</v>
      </c>
      <c r="W372" s="2">
        <v>186</v>
      </c>
    </row>
    <row r="373" spans="1:23" x14ac:dyDescent="0.25">
      <c r="A373" s="2">
        <f>(Table9[[#This Row],[profit]] * 1.5 * 1000) - (Table9[[#This Row],[positions]] * 0.08)</f>
        <v>-42.189999999999095</v>
      </c>
      <c r="B373" s="2" t="s">
        <v>35</v>
      </c>
      <c r="C373" s="2">
        <v>744</v>
      </c>
      <c r="D373" s="2" t="s">
        <v>24</v>
      </c>
      <c r="E373" s="2">
        <v>170</v>
      </c>
      <c r="F373" s="2">
        <v>26</v>
      </c>
      <c r="G373" s="2">
        <v>0.16</v>
      </c>
      <c r="H373" s="2">
        <v>0.36</v>
      </c>
      <c r="I373" s="2">
        <v>0.23</v>
      </c>
      <c r="J373" s="2" t="b">
        <v>0</v>
      </c>
      <c r="K373" s="2">
        <v>53</v>
      </c>
      <c r="L373" s="2">
        <v>-2.5299999999999399E-2</v>
      </c>
      <c r="M373" s="2">
        <v>-2.87999999999995E-2</v>
      </c>
      <c r="N373" s="2">
        <v>0.54716981132075504</v>
      </c>
      <c r="O373" s="2">
        <v>0.45283018867924502</v>
      </c>
      <c r="P373" s="2">
        <v>-4.7735849056602697E-4</v>
      </c>
      <c r="Q373" s="2">
        <v>-8.1612903225804603E-4</v>
      </c>
      <c r="R373" s="2">
        <v>1.7096774193548401</v>
      </c>
      <c r="S373" s="2">
        <v>0.36363636363636398</v>
      </c>
      <c r="T373" s="2">
        <v>137</v>
      </c>
      <c r="U373" s="2">
        <v>15</v>
      </c>
      <c r="V373" s="2">
        <v>3</v>
      </c>
      <c r="W373" s="2">
        <v>35</v>
      </c>
    </row>
    <row r="374" spans="1:23" x14ac:dyDescent="0.25">
      <c r="A374" s="2">
        <f>(Table9[[#This Row],[profit]] * 1.5 * 1000) - (Table9[[#This Row],[positions]] * 0.08)</f>
        <v>-21.779999999996701</v>
      </c>
      <c r="B374" s="2" t="s">
        <v>35</v>
      </c>
      <c r="C374" s="2">
        <v>744</v>
      </c>
      <c r="D374" s="2" t="s">
        <v>24</v>
      </c>
      <c r="E374" s="2">
        <v>10</v>
      </c>
      <c r="F374" s="2">
        <v>27</v>
      </c>
      <c r="G374" s="2">
        <v>0.09</v>
      </c>
      <c r="H374" s="2">
        <v>0.03</v>
      </c>
      <c r="I374" s="2">
        <v>0.13</v>
      </c>
      <c r="J374" s="2" t="b">
        <v>0</v>
      </c>
      <c r="K374" s="2">
        <v>351</v>
      </c>
      <c r="L374" s="2">
        <v>4.2000000000022002E-3</v>
      </c>
      <c r="M374" s="2">
        <v>-4.7000000000003697E-3</v>
      </c>
      <c r="N374" s="2">
        <v>0.467236467236467</v>
      </c>
      <c r="O374" s="2">
        <v>0.59544159544159503</v>
      </c>
      <c r="P374" s="3">
        <v>1.19658119658182E-5</v>
      </c>
      <c r="Q374" s="2">
        <v>1.35483870967813E-4</v>
      </c>
      <c r="R374" s="2">
        <v>11.322580645161301</v>
      </c>
      <c r="S374" s="2">
        <v>0.41666666666666702</v>
      </c>
      <c r="T374" s="2">
        <v>11</v>
      </c>
      <c r="U374" s="2">
        <v>0</v>
      </c>
      <c r="V374" s="2">
        <v>135</v>
      </c>
      <c r="W374" s="2">
        <v>216</v>
      </c>
    </row>
    <row r="375" spans="1:23" x14ac:dyDescent="0.25">
      <c r="A375" s="2">
        <f>(Table9[[#This Row],[profit]] * 1.5 * 1000) - (Table9[[#This Row],[positions]] * 0.08)</f>
        <v>-32.169999999998034</v>
      </c>
      <c r="B375" s="2" t="s">
        <v>35</v>
      </c>
      <c r="C375" s="2">
        <v>744</v>
      </c>
      <c r="D375" s="2" t="s">
        <v>24</v>
      </c>
      <c r="E375" s="2">
        <v>100</v>
      </c>
      <c r="F375" s="2">
        <v>23</v>
      </c>
      <c r="G375" s="2">
        <v>0.06</v>
      </c>
      <c r="H375" s="2">
        <v>0.33</v>
      </c>
      <c r="I375" s="2">
        <v>0.14000000000000001</v>
      </c>
      <c r="J375" s="2" t="b">
        <v>1</v>
      </c>
      <c r="K375" s="2">
        <v>254</v>
      </c>
      <c r="L375" s="2">
        <v>-7.8999999999986893E-3</v>
      </c>
      <c r="M375" s="2">
        <v>-1.5599999999998299E-2</v>
      </c>
      <c r="N375" s="2">
        <v>0.49212598425196902</v>
      </c>
      <c r="O375" s="2">
        <v>0.42519685039370098</v>
      </c>
      <c r="P375" s="3">
        <v>-3.1102362204719202E-5</v>
      </c>
      <c r="Q375" s="2">
        <v>-2.5483870967737699E-4</v>
      </c>
      <c r="R375" s="2">
        <v>8.1935483870967705</v>
      </c>
      <c r="S375" s="2">
        <v>0.46153846153846201</v>
      </c>
      <c r="T375" s="2">
        <v>124</v>
      </c>
      <c r="U375" s="2">
        <v>53</v>
      </c>
      <c r="V375" s="2">
        <v>7</v>
      </c>
      <c r="W375" s="2">
        <v>193</v>
      </c>
    </row>
    <row r="376" spans="1:23" x14ac:dyDescent="0.25">
      <c r="A376" s="2">
        <f>(Table9[[#This Row],[profit]] * 1.5 * 1000) - (Table9[[#This Row],[positions]] * 0.08)</f>
        <v>-44.399999999997902</v>
      </c>
      <c r="B376" s="2" t="s">
        <v>35</v>
      </c>
      <c r="C376" s="2">
        <v>744</v>
      </c>
      <c r="D376" s="2" t="s">
        <v>24</v>
      </c>
      <c r="E376" s="2">
        <v>130</v>
      </c>
      <c r="F376" s="2">
        <v>12</v>
      </c>
      <c r="G376" s="2">
        <v>0.11</v>
      </c>
      <c r="H376" s="2">
        <v>7.0000000000000007E-2</v>
      </c>
      <c r="I376" s="2">
        <v>0.24</v>
      </c>
      <c r="J376" s="2" t="b">
        <v>0</v>
      </c>
      <c r="K376" s="2">
        <v>90</v>
      </c>
      <c r="L376" s="2">
        <v>-2.4799999999998601E-2</v>
      </c>
      <c r="M376" s="2">
        <v>-2.71999999999986E-2</v>
      </c>
      <c r="N376" s="2">
        <v>0.53333333333333299</v>
      </c>
      <c r="O376" s="2">
        <v>0.62222222222222201</v>
      </c>
      <c r="P376" s="2">
        <v>-2.7555555555554002E-4</v>
      </c>
      <c r="Q376" s="2">
        <v>-7.9999999999995504E-4</v>
      </c>
      <c r="R376" s="2">
        <v>2.9032258064516099</v>
      </c>
      <c r="S376" s="2">
        <v>0.41666666666666702</v>
      </c>
      <c r="T376" s="2">
        <v>67</v>
      </c>
      <c r="U376" s="2">
        <v>17</v>
      </c>
      <c r="V376" s="2">
        <v>48</v>
      </c>
      <c r="W376" s="2">
        <v>25</v>
      </c>
    </row>
    <row r="377" spans="1:23" x14ac:dyDescent="0.25">
      <c r="A377" s="2">
        <f>(Table9[[#This Row],[profit]] * 1.5 * 1000) - (Table9[[#This Row],[positions]] * 0.08)</f>
        <v>-33.969999999998365</v>
      </c>
      <c r="B377" s="2" t="s">
        <v>35</v>
      </c>
      <c r="C377" s="2">
        <v>744</v>
      </c>
      <c r="D377" s="2" t="s">
        <v>24</v>
      </c>
      <c r="E377" s="2">
        <v>50</v>
      </c>
      <c r="F377" s="2">
        <v>25</v>
      </c>
      <c r="G377" s="2">
        <v>0.08</v>
      </c>
      <c r="H377" s="2">
        <v>0.39</v>
      </c>
      <c r="I377" s="2">
        <v>0.41</v>
      </c>
      <c r="J377" s="2" t="b">
        <v>1</v>
      </c>
      <c r="K377" s="2">
        <v>239</v>
      </c>
      <c r="L377" s="2">
        <v>-9.8999999999989097E-3</v>
      </c>
      <c r="M377" s="2">
        <v>-1.9999999999998502E-2</v>
      </c>
      <c r="N377" s="2">
        <v>0.497907949790795</v>
      </c>
      <c r="O377" s="2">
        <v>0.39330543933054402</v>
      </c>
      <c r="P377" s="3">
        <v>-4.1422594142254802E-5</v>
      </c>
      <c r="Q377" s="2">
        <v>-3.1935483870964199E-4</v>
      </c>
      <c r="R377" s="2">
        <v>7.7096774193548399</v>
      </c>
      <c r="S377" s="2">
        <v>0.58333333333333304</v>
      </c>
      <c r="T377" s="2">
        <v>51</v>
      </c>
      <c r="U377" s="2">
        <v>2</v>
      </c>
      <c r="V377" s="2">
        <v>0</v>
      </c>
      <c r="W377" s="2">
        <v>237</v>
      </c>
    </row>
    <row r="378" spans="1:23" x14ac:dyDescent="0.25">
      <c r="A378" s="2">
        <f>(Table9[[#This Row],[profit]] * 1.5 * 1000) - (Table9[[#This Row],[positions]] * 0.08)</f>
        <v>-42.669999999999099</v>
      </c>
      <c r="B378" s="2" t="s">
        <v>35</v>
      </c>
      <c r="C378" s="2">
        <v>744</v>
      </c>
      <c r="D378" s="2" t="s">
        <v>24</v>
      </c>
      <c r="E378" s="2">
        <v>60</v>
      </c>
      <c r="F378" s="2">
        <v>16</v>
      </c>
      <c r="G378" s="2">
        <v>0.1</v>
      </c>
      <c r="H378" s="2">
        <v>0.23</v>
      </c>
      <c r="I378" s="2">
        <v>0.3</v>
      </c>
      <c r="J378" s="2" t="b">
        <v>0</v>
      </c>
      <c r="K378" s="2">
        <v>134</v>
      </c>
      <c r="L378" s="2">
        <v>-2.1299999999999399E-2</v>
      </c>
      <c r="M378" s="2">
        <v>-2.1899999999999399E-2</v>
      </c>
      <c r="N378" s="2">
        <v>0.50746268656716398</v>
      </c>
      <c r="O378" s="2">
        <v>0.45522388059701502</v>
      </c>
      <c r="P378" s="2">
        <v>-1.58955223880593E-4</v>
      </c>
      <c r="Q378" s="2">
        <v>-6.8709677419353003E-4</v>
      </c>
      <c r="R378" s="2">
        <v>4.32258064516129</v>
      </c>
      <c r="S378" s="2">
        <v>0.58333333333333304</v>
      </c>
      <c r="T378" s="2">
        <v>58</v>
      </c>
      <c r="U378" s="2">
        <v>5</v>
      </c>
      <c r="V378" s="2">
        <v>7</v>
      </c>
      <c r="W378" s="2">
        <v>122</v>
      </c>
    </row>
    <row r="379" spans="1:23" x14ac:dyDescent="0.25">
      <c r="A379" s="2">
        <f>(Table9[[#This Row],[profit]] * 1.5 * 1000) - (Table9[[#This Row],[positions]] * 0.08)</f>
        <v>-45.710000000000456</v>
      </c>
      <c r="B379" s="2" t="s">
        <v>35</v>
      </c>
      <c r="C379" s="2">
        <v>744</v>
      </c>
      <c r="D379" s="2" t="s">
        <v>24</v>
      </c>
      <c r="E379" s="2">
        <v>100</v>
      </c>
      <c r="F379" s="2">
        <v>23</v>
      </c>
      <c r="G379" s="2">
        <v>0.12</v>
      </c>
      <c r="H379" s="2">
        <v>0.4</v>
      </c>
      <c r="I379" s="2">
        <v>0.37</v>
      </c>
      <c r="J379" s="2" t="b">
        <v>0</v>
      </c>
      <c r="K379" s="2">
        <v>97</v>
      </c>
      <c r="L379" s="2">
        <v>-2.5300000000000301E-2</v>
      </c>
      <c r="M379" s="2">
        <v>-3.06000000000002E-2</v>
      </c>
      <c r="N379" s="2">
        <v>0.51546391752577303</v>
      </c>
      <c r="O379" s="2">
        <v>0.45360824742268002</v>
      </c>
      <c r="P379" s="2">
        <v>-2.6082474226804498E-4</v>
      </c>
      <c r="Q379" s="2">
        <v>-8.1612903225807497E-4</v>
      </c>
      <c r="R379" s="2">
        <v>3.12903225806452</v>
      </c>
      <c r="S379" s="2">
        <v>0.41666666666666702</v>
      </c>
      <c r="T379" s="2">
        <v>98</v>
      </c>
      <c r="U379" s="2">
        <v>3</v>
      </c>
      <c r="V379" s="2">
        <v>3</v>
      </c>
      <c r="W379" s="2">
        <v>91</v>
      </c>
    </row>
    <row r="380" spans="1:23" x14ac:dyDescent="0.25">
      <c r="A380" s="2">
        <f>(Table9[[#This Row],[profit]] * 1.5 * 1000) - (Table9[[#This Row],[positions]] * 0.08)</f>
        <v>-53.759999999999096</v>
      </c>
      <c r="B380" s="2" t="s">
        <v>35</v>
      </c>
      <c r="C380" s="2">
        <v>744</v>
      </c>
      <c r="D380" s="2" t="s">
        <v>24</v>
      </c>
      <c r="E380" s="2">
        <v>140</v>
      </c>
      <c r="F380" s="2">
        <v>7</v>
      </c>
      <c r="G380" s="2">
        <v>0.12</v>
      </c>
      <c r="H380" s="2">
        <v>0.13</v>
      </c>
      <c r="I380" s="2">
        <v>0.23</v>
      </c>
      <c r="J380" s="2" t="b">
        <v>0</v>
      </c>
      <c r="K380" s="2">
        <v>42</v>
      </c>
      <c r="L380" s="2">
        <v>-3.3599999999999401E-2</v>
      </c>
      <c r="M380" s="2">
        <v>-3.3599999999999401E-2</v>
      </c>
      <c r="N380" s="2">
        <v>0.57142857142857095</v>
      </c>
      <c r="O380" s="2">
        <v>0.452380952380952</v>
      </c>
      <c r="P380" s="2">
        <v>-7.9999999999998605E-4</v>
      </c>
      <c r="Q380" s="2">
        <v>-1.08387096774192E-3</v>
      </c>
      <c r="R380" s="2">
        <v>1.3548387096774199</v>
      </c>
      <c r="S380" s="2">
        <v>0.27272727272727298</v>
      </c>
      <c r="T380" s="2">
        <v>86</v>
      </c>
      <c r="U380" s="2">
        <v>14</v>
      </c>
      <c r="V380" s="2">
        <v>12</v>
      </c>
      <c r="W380" s="2">
        <v>16</v>
      </c>
    </row>
    <row r="381" spans="1:23" x14ac:dyDescent="0.25">
      <c r="A381" s="2">
        <f>(Table9[[#This Row],[profit]] * 1.5 * 1000) - (Table9[[#This Row],[positions]] * 0.08)</f>
        <v>-39.55999999999505</v>
      </c>
      <c r="B381" s="2" t="s">
        <v>35</v>
      </c>
      <c r="C381" s="2">
        <v>744</v>
      </c>
      <c r="D381" s="2" t="s">
        <v>24</v>
      </c>
      <c r="E381" s="2">
        <v>60</v>
      </c>
      <c r="F381" s="2">
        <v>26</v>
      </c>
      <c r="G381" s="2">
        <v>7.0000000000000007E-2</v>
      </c>
      <c r="H381" s="2">
        <v>0.24</v>
      </c>
      <c r="I381" s="2">
        <v>0.2</v>
      </c>
      <c r="J381" s="2" t="b">
        <v>1</v>
      </c>
      <c r="K381" s="2">
        <v>277</v>
      </c>
      <c r="L381" s="2">
        <v>-1.15999999999967E-2</v>
      </c>
      <c r="M381" s="2">
        <v>-1.6299999999996401E-2</v>
      </c>
      <c r="N381" s="2">
        <v>0.50180505415162502</v>
      </c>
      <c r="O381" s="2">
        <v>0.43321299638989202</v>
      </c>
      <c r="P381" s="3">
        <v>-4.18772563176777E-5</v>
      </c>
      <c r="Q381" s="2">
        <v>-3.7419354838699102E-4</v>
      </c>
      <c r="R381" s="2">
        <v>8.9354838709677402</v>
      </c>
      <c r="S381" s="2">
        <v>0.46153846153846201</v>
      </c>
      <c r="T381" s="2">
        <v>71</v>
      </c>
      <c r="U381" s="2">
        <v>18</v>
      </c>
      <c r="V381" s="2">
        <v>7</v>
      </c>
      <c r="W381" s="2">
        <v>252</v>
      </c>
    </row>
    <row r="382" spans="1:23" x14ac:dyDescent="0.25">
      <c r="A382" s="2">
        <f>(Table9[[#This Row],[profit]] * 1.5 * 1000) - (Table9[[#This Row],[positions]] * 0.08)</f>
        <v>-55.029999999999092</v>
      </c>
      <c r="B382" s="2" t="s">
        <v>35</v>
      </c>
      <c r="C382" s="2">
        <v>744</v>
      </c>
      <c r="D382" s="2" t="s">
        <v>24</v>
      </c>
      <c r="E382" s="2">
        <v>110</v>
      </c>
      <c r="F382" s="2">
        <v>4</v>
      </c>
      <c r="G382" s="2">
        <v>0.09</v>
      </c>
      <c r="H382" s="2">
        <v>0.17</v>
      </c>
      <c r="I382" s="2">
        <v>0.34</v>
      </c>
      <c r="J382" s="2" t="b">
        <v>0</v>
      </c>
      <c r="K382" s="2">
        <v>56</v>
      </c>
      <c r="L382" s="2">
        <v>-3.3699999999999397E-2</v>
      </c>
      <c r="M382" s="2">
        <v>-3.4599999999999499E-2</v>
      </c>
      <c r="N382" s="2">
        <v>0.48214285714285698</v>
      </c>
      <c r="O382" s="2">
        <v>0.44642857142857101</v>
      </c>
      <c r="P382" s="2">
        <v>-6.0178571428570304E-4</v>
      </c>
      <c r="Q382" s="2">
        <v>-1.0870967741935301E-3</v>
      </c>
      <c r="R382" s="2">
        <v>1.80645161290323</v>
      </c>
      <c r="S382" s="2">
        <v>0.45454545454545497</v>
      </c>
      <c r="T382" s="2">
        <v>92</v>
      </c>
      <c r="U382" s="2">
        <v>7</v>
      </c>
      <c r="V382" s="2">
        <v>11</v>
      </c>
      <c r="W382" s="2">
        <v>38</v>
      </c>
    </row>
    <row r="383" spans="1:23" x14ac:dyDescent="0.25">
      <c r="A383" s="2">
        <f>(Table9[[#This Row],[profit]] * 1.5 * 1000) - (Table9[[#This Row],[positions]] * 0.08)</f>
        <v>-38.619999999997049</v>
      </c>
      <c r="B383" s="2" t="s">
        <v>35</v>
      </c>
      <c r="C383" s="2">
        <v>744</v>
      </c>
      <c r="D383" s="2" t="s">
        <v>24</v>
      </c>
      <c r="E383" s="2">
        <v>170</v>
      </c>
      <c r="F383" s="2">
        <v>15</v>
      </c>
      <c r="G383" s="2">
        <v>0.02</v>
      </c>
      <c r="H383" s="2">
        <v>0.28999999999999998</v>
      </c>
      <c r="I383" s="2">
        <v>0.31</v>
      </c>
      <c r="J383" s="2" t="b">
        <v>0</v>
      </c>
      <c r="K383" s="2">
        <v>299</v>
      </c>
      <c r="L383" s="2">
        <v>-9.7999999999980308E-3</v>
      </c>
      <c r="M383" s="2">
        <v>-1.47999999999984E-2</v>
      </c>
      <c r="N383" s="2">
        <v>0.50836120401337803</v>
      </c>
      <c r="O383" s="2">
        <v>0.49832775919732403</v>
      </c>
      <c r="P383" s="3">
        <v>-3.2775919732434903E-5</v>
      </c>
      <c r="Q383" s="2">
        <v>-3.1612903225800102E-4</v>
      </c>
      <c r="R383" s="2">
        <v>9.6451612903225801</v>
      </c>
      <c r="S383" s="2">
        <v>0.61538461538461497</v>
      </c>
      <c r="T383" s="2">
        <v>228</v>
      </c>
      <c r="U383" s="2">
        <v>14</v>
      </c>
      <c r="V383" s="2">
        <v>22</v>
      </c>
      <c r="W383" s="2">
        <v>262</v>
      </c>
    </row>
    <row r="384" spans="1:23" x14ac:dyDescent="0.25">
      <c r="A384" s="2">
        <f>(Table9[[#This Row],[profit]] * 1.5 * 1000) - (Table9[[#This Row],[positions]] * 0.08)</f>
        <v>-56.050000000001496</v>
      </c>
      <c r="B384" s="2" t="s">
        <v>35</v>
      </c>
      <c r="C384" s="2">
        <v>744</v>
      </c>
      <c r="D384" s="2" t="s">
        <v>24</v>
      </c>
      <c r="E384" s="2">
        <v>70</v>
      </c>
      <c r="F384" s="2">
        <v>26</v>
      </c>
      <c r="G384" s="2">
        <v>0.15</v>
      </c>
      <c r="H384" s="2">
        <v>0.35</v>
      </c>
      <c r="I384" s="2">
        <v>0.11</v>
      </c>
      <c r="J384" s="2" t="b">
        <v>0</v>
      </c>
      <c r="K384" s="2">
        <v>80</v>
      </c>
      <c r="L384" s="2">
        <v>-3.3100000000000997E-2</v>
      </c>
      <c r="M384" s="2">
        <v>-3.5400000000001E-2</v>
      </c>
      <c r="N384" s="2">
        <v>0.52500000000000002</v>
      </c>
      <c r="O384" s="2">
        <v>0.38750000000000001</v>
      </c>
      <c r="P384" s="2">
        <v>-4.1375000000001301E-4</v>
      </c>
      <c r="Q384" s="2">
        <v>-1.0677419354839001E-3</v>
      </c>
      <c r="R384" s="2">
        <v>2.5806451612903198</v>
      </c>
      <c r="S384" s="2">
        <v>0.36363636363636398</v>
      </c>
      <c r="T384" s="2">
        <v>55</v>
      </c>
      <c r="U384" s="2">
        <v>35</v>
      </c>
      <c r="V384" s="2">
        <v>2</v>
      </c>
      <c r="W384" s="2">
        <v>43</v>
      </c>
    </row>
    <row r="385" spans="1:23" x14ac:dyDescent="0.25">
      <c r="A385" s="2">
        <f>(Table9[[#This Row],[profit]] * 1.5 * 1000) - (Table9[[#This Row],[positions]] * 0.08)</f>
        <v>-53.08</v>
      </c>
      <c r="B385" s="2" t="s">
        <v>35</v>
      </c>
      <c r="C385" s="2">
        <v>744</v>
      </c>
      <c r="D385" s="2" t="s">
        <v>24</v>
      </c>
      <c r="E385" s="2">
        <v>70</v>
      </c>
      <c r="F385" s="2">
        <v>8</v>
      </c>
      <c r="G385" s="2">
        <v>0.08</v>
      </c>
      <c r="H385" s="2">
        <v>0.3</v>
      </c>
      <c r="I385" s="2">
        <v>0.31</v>
      </c>
      <c r="J385" s="2" t="b">
        <v>0</v>
      </c>
      <c r="K385" s="2">
        <v>131</v>
      </c>
      <c r="L385" s="2">
        <v>-2.8400000000000002E-2</v>
      </c>
      <c r="M385" s="2">
        <v>-2.8600000000000601E-2</v>
      </c>
      <c r="N385" s="2">
        <v>0.53435114503816805</v>
      </c>
      <c r="O385" s="2">
        <v>0.465648854961832</v>
      </c>
      <c r="P385" s="2">
        <v>-2.16793893129771E-4</v>
      </c>
      <c r="Q385" s="2">
        <v>-9.1612903225806396E-4</v>
      </c>
      <c r="R385" s="2">
        <v>4.2258064516129004</v>
      </c>
      <c r="S385" s="2">
        <v>0.41666666666666702</v>
      </c>
      <c r="T385" s="2">
        <v>69</v>
      </c>
      <c r="U385" s="2">
        <v>6</v>
      </c>
      <c r="V385" s="2">
        <v>1</v>
      </c>
      <c r="W385" s="2">
        <v>124</v>
      </c>
    </row>
    <row r="386" spans="1:23" x14ac:dyDescent="0.25">
      <c r="A386" s="2">
        <f>(Table9[[#This Row],[profit]] * 1.5 * 1000) - (Table9[[#This Row],[positions]] * 0.08)</f>
        <v>-55.699999999998951</v>
      </c>
      <c r="B386" s="2" t="s">
        <v>35</v>
      </c>
      <c r="C386" s="2">
        <v>744</v>
      </c>
      <c r="D386" s="2" t="s">
        <v>24</v>
      </c>
      <c r="E386" s="2">
        <v>90</v>
      </c>
      <c r="F386" s="2">
        <v>3</v>
      </c>
      <c r="G386" s="2">
        <v>7.0000000000000007E-2</v>
      </c>
      <c r="H386" s="2">
        <v>0.08</v>
      </c>
      <c r="I386" s="2">
        <v>0.11</v>
      </c>
      <c r="J386" s="2" t="b">
        <v>0</v>
      </c>
      <c r="K386" s="2">
        <v>115</v>
      </c>
      <c r="L386" s="2">
        <v>-3.0999999999999299E-2</v>
      </c>
      <c r="M386" s="2">
        <v>-3.1799999999999197E-2</v>
      </c>
      <c r="N386" s="2">
        <v>0.51304347826087005</v>
      </c>
      <c r="O386" s="2">
        <v>0.52173913043478304</v>
      </c>
      <c r="P386" s="2">
        <v>-2.6956521739129798E-4</v>
      </c>
      <c r="Q386" s="2">
        <v>-9.9999999999997595E-4</v>
      </c>
      <c r="R386" s="2">
        <v>3.7096774193548399</v>
      </c>
      <c r="S386" s="2">
        <v>0.25</v>
      </c>
      <c r="T386" s="2">
        <v>35</v>
      </c>
      <c r="U386" s="2">
        <v>49</v>
      </c>
      <c r="V386" s="2">
        <v>45</v>
      </c>
      <c r="W386" s="2">
        <v>21</v>
      </c>
    </row>
    <row r="387" spans="1:23" x14ac:dyDescent="0.25">
      <c r="A387" s="2">
        <f>(Table9[[#This Row],[profit]] * 1.5 * 1000) - (Table9[[#This Row],[positions]] * 0.08)</f>
        <v>-41.729999999998199</v>
      </c>
      <c r="B387" s="2" t="s">
        <v>35</v>
      </c>
      <c r="C387" s="2">
        <v>744</v>
      </c>
      <c r="D387" s="2" t="s">
        <v>24</v>
      </c>
      <c r="E387" s="2">
        <v>90</v>
      </c>
      <c r="F387" s="2">
        <v>2</v>
      </c>
      <c r="G387" s="2">
        <v>0.03</v>
      </c>
      <c r="H387" s="2">
        <v>0.13</v>
      </c>
      <c r="I387" s="2">
        <v>0.4</v>
      </c>
      <c r="J387" s="2" t="b">
        <v>0</v>
      </c>
      <c r="K387" s="2">
        <v>321</v>
      </c>
      <c r="L387" s="2">
        <v>-1.0699999999998801E-2</v>
      </c>
      <c r="M387" s="2">
        <v>-2.1899999999999399E-2</v>
      </c>
      <c r="N387" s="2">
        <v>0.482866043613707</v>
      </c>
      <c r="O387" s="2">
        <v>0.50155763239875395</v>
      </c>
      <c r="P387" s="3">
        <v>-3.3333333333329703E-5</v>
      </c>
      <c r="Q387" s="2">
        <v>-3.4516129032254299E-4</v>
      </c>
      <c r="R387" s="2">
        <v>10.3548387096774</v>
      </c>
      <c r="S387" s="2">
        <v>0.46153846153846201</v>
      </c>
      <c r="T387" s="2">
        <v>87</v>
      </c>
      <c r="U387" s="2">
        <v>7</v>
      </c>
      <c r="V387" s="2">
        <v>77</v>
      </c>
      <c r="W387" s="2">
        <v>237</v>
      </c>
    </row>
    <row r="388" spans="1:23" x14ac:dyDescent="0.25">
      <c r="A388" s="2">
        <f>(Table9[[#This Row],[profit]] * 1.5 * 1000) - (Table9[[#This Row],[positions]] * 0.08)</f>
        <v>-37.8200000000015</v>
      </c>
      <c r="B388" s="2" t="s">
        <v>35</v>
      </c>
      <c r="C388" s="2">
        <v>744</v>
      </c>
      <c r="D388" s="2" t="s">
        <v>24</v>
      </c>
      <c r="E388" s="2">
        <v>150</v>
      </c>
      <c r="F388" s="2">
        <v>19</v>
      </c>
      <c r="G388" s="2">
        <v>0.04</v>
      </c>
      <c r="H388" s="2">
        <v>0.05</v>
      </c>
      <c r="I388" s="2">
        <v>0.18</v>
      </c>
      <c r="J388" s="2" t="b">
        <v>1</v>
      </c>
      <c r="K388" s="2">
        <v>379</v>
      </c>
      <c r="L388" s="2">
        <v>-5.0000000000010002E-3</v>
      </c>
      <c r="M388" s="2">
        <v>-1.5800000000000002E-2</v>
      </c>
      <c r="N388" s="2">
        <v>0.51978891820580497</v>
      </c>
      <c r="O388" s="2">
        <v>0.55936675461741403</v>
      </c>
      <c r="P388" s="3">
        <v>-1.3192612137205799E-5</v>
      </c>
      <c r="Q388" s="2">
        <v>-1.6129032258067801E-4</v>
      </c>
      <c r="R388" s="2">
        <v>12.2258064516129</v>
      </c>
      <c r="S388" s="2">
        <v>0.38461538461538503</v>
      </c>
      <c r="T388" s="2">
        <v>138</v>
      </c>
      <c r="U388" s="2">
        <v>54</v>
      </c>
      <c r="V388" s="2">
        <v>187</v>
      </c>
      <c r="W388" s="2">
        <v>137</v>
      </c>
    </row>
    <row r="389" spans="1:23" x14ac:dyDescent="0.25">
      <c r="A389" s="2">
        <f>(Table9[[#This Row],[profit]] * 1.5 * 1000) - (Table9[[#This Row],[positions]] * 0.08)</f>
        <v>-54.920000000000904</v>
      </c>
      <c r="B389" s="2" t="s">
        <v>35</v>
      </c>
      <c r="C389" s="2">
        <v>744</v>
      </c>
      <c r="D389" s="2" t="s">
        <v>24</v>
      </c>
      <c r="E389" s="2">
        <v>130</v>
      </c>
      <c r="F389" s="2">
        <v>20</v>
      </c>
      <c r="G389" s="2">
        <v>0.08</v>
      </c>
      <c r="H389" s="2">
        <v>0.28999999999999998</v>
      </c>
      <c r="I389" s="2">
        <v>0.3</v>
      </c>
      <c r="J389" s="2" t="b">
        <v>0</v>
      </c>
      <c r="K389" s="2">
        <v>154</v>
      </c>
      <c r="L389" s="2">
        <v>-2.8400000000000598E-2</v>
      </c>
      <c r="M389" s="2">
        <v>-2.8400000000000598E-2</v>
      </c>
      <c r="N389" s="2">
        <v>0.506493506493506</v>
      </c>
      <c r="O389" s="2">
        <v>0.46753246753246802</v>
      </c>
      <c r="P389" s="2">
        <v>-1.84415584415589E-4</v>
      </c>
      <c r="Q389" s="2">
        <v>-9.1612903225808499E-4</v>
      </c>
      <c r="R389" s="2">
        <v>4.9677419354838701</v>
      </c>
      <c r="S389" s="2">
        <v>0.38461538461538503</v>
      </c>
      <c r="T389" s="2">
        <v>198</v>
      </c>
      <c r="U389" s="2">
        <v>11</v>
      </c>
      <c r="V389" s="2">
        <v>12</v>
      </c>
      <c r="W389" s="2">
        <v>130</v>
      </c>
    </row>
    <row r="390" spans="1:23" x14ac:dyDescent="0.25">
      <c r="A390" s="2">
        <f>(Table9[[#This Row],[profit]] * 1.5 * 1000) - (Table9[[#This Row],[positions]] * 0.08)</f>
        <v>-42.779999999994857</v>
      </c>
      <c r="B390" s="2" t="s">
        <v>35</v>
      </c>
      <c r="C390" s="2">
        <v>744</v>
      </c>
      <c r="D390" s="2" t="s">
        <v>24</v>
      </c>
      <c r="E390" s="2">
        <v>130</v>
      </c>
      <c r="F390" s="2">
        <v>25</v>
      </c>
      <c r="G390" s="2">
        <v>0.02</v>
      </c>
      <c r="H390" s="2">
        <v>0.24</v>
      </c>
      <c r="I390" s="2">
        <v>0.37</v>
      </c>
      <c r="J390" s="2" t="b">
        <v>0</v>
      </c>
      <c r="K390" s="2">
        <v>366</v>
      </c>
      <c r="L390" s="2">
        <v>-8.9999999999965698E-3</v>
      </c>
      <c r="M390" s="2">
        <v>-1.88999999999977E-2</v>
      </c>
      <c r="N390" s="2">
        <v>0.50546448087431695</v>
      </c>
      <c r="O390" s="2">
        <v>0.489071038251366</v>
      </c>
      <c r="P390" s="3">
        <v>-2.4590163934416799E-5</v>
      </c>
      <c r="Q390" s="2">
        <v>-2.9032258064505101E-4</v>
      </c>
      <c r="R390" s="2">
        <v>11.806451612903199</v>
      </c>
      <c r="S390" s="2">
        <v>0.5</v>
      </c>
      <c r="T390" s="2">
        <v>194</v>
      </c>
      <c r="U390" s="2">
        <v>6</v>
      </c>
      <c r="V390" s="2">
        <v>24</v>
      </c>
      <c r="W390" s="2">
        <v>335</v>
      </c>
    </row>
    <row r="391" spans="1:23" x14ac:dyDescent="0.25">
      <c r="A391" s="2">
        <f>(Table9[[#This Row],[profit]] * 1.5 * 1000) - (Table9[[#This Row],[positions]] * 0.08)</f>
        <v>-60.689999999999102</v>
      </c>
      <c r="B391" s="2" t="s">
        <v>35</v>
      </c>
      <c r="C391" s="2">
        <v>744</v>
      </c>
      <c r="D391" s="2" t="s">
        <v>24</v>
      </c>
      <c r="E391" s="2">
        <v>170</v>
      </c>
      <c r="F391" s="2">
        <v>20</v>
      </c>
      <c r="G391" s="2">
        <v>0.09</v>
      </c>
      <c r="H391" s="2">
        <v>0.26</v>
      </c>
      <c r="I391" s="2">
        <v>0.35</v>
      </c>
      <c r="J391" s="2" t="b">
        <v>0</v>
      </c>
      <c r="K391" s="2">
        <v>123</v>
      </c>
      <c r="L391" s="2">
        <v>-3.3899999999999403E-2</v>
      </c>
      <c r="M391" s="2">
        <v>-3.4199999999999599E-2</v>
      </c>
      <c r="N391" s="2">
        <v>0.51219512195121997</v>
      </c>
      <c r="O391" s="2">
        <v>0.46341463414634099</v>
      </c>
      <c r="P391" s="2">
        <v>-2.7560975609755599E-4</v>
      </c>
      <c r="Q391" s="2">
        <v>-1.09354838709675E-3</v>
      </c>
      <c r="R391" s="2">
        <v>3.9677419354838701</v>
      </c>
      <c r="S391" s="2">
        <v>0.41666666666666702</v>
      </c>
      <c r="T391" s="2">
        <v>216</v>
      </c>
      <c r="U391" s="2">
        <v>8</v>
      </c>
      <c r="V391" s="2">
        <v>15</v>
      </c>
      <c r="W391" s="2">
        <v>100</v>
      </c>
    </row>
    <row r="392" spans="1:23" x14ac:dyDescent="0.25">
      <c r="A392" s="2">
        <f>(Table9[[#This Row],[profit]] * 1.5 * 1000) - (Table9[[#This Row],[positions]] * 0.08)</f>
        <v>-40.259999999994506</v>
      </c>
      <c r="B392" s="2" t="s">
        <v>35</v>
      </c>
      <c r="C392" s="2">
        <v>744</v>
      </c>
      <c r="D392" s="2" t="s">
        <v>24</v>
      </c>
      <c r="E392" s="2">
        <v>130</v>
      </c>
      <c r="F392" s="2">
        <v>2</v>
      </c>
      <c r="G392" s="2">
        <v>0.02</v>
      </c>
      <c r="H392" s="2">
        <v>7.0000000000000007E-2</v>
      </c>
      <c r="I392" s="2">
        <v>0.23</v>
      </c>
      <c r="J392" s="2" t="b">
        <v>0</v>
      </c>
      <c r="K392" s="2">
        <v>447</v>
      </c>
      <c r="L392" s="2">
        <v>-2.9999999999963398E-3</v>
      </c>
      <c r="M392" s="2">
        <v>-1.3399999999999E-2</v>
      </c>
      <c r="N392" s="2">
        <v>0.51230425055928397</v>
      </c>
      <c r="O392" s="2">
        <v>0.61968680089485495</v>
      </c>
      <c r="P392" s="3">
        <v>-6.7114093959649604E-6</v>
      </c>
      <c r="Q392" s="3">
        <v>-9.6774193548268997E-5</v>
      </c>
      <c r="R392" s="2">
        <v>14.419354838709699</v>
      </c>
      <c r="S392" s="2">
        <v>0.53846153846153799</v>
      </c>
      <c r="T392" s="2">
        <v>106</v>
      </c>
      <c r="U392" s="2">
        <v>44</v>
      </c>
      <c r="V392" s="2">
        <v>243</v>
      </c>
      <c r="W392" s="2">
        <v>159</v>
      </c>
    </row>
    <row r="393" spans="1:23" x14ac:dyDescent="0.25">
      <c r="A393" s="2">
        <f>(Table9[[#This Row],[profit]] * 1.5 * 1000) - (Table9[[#This Row],[positions]] * 0.08)</f>
        <v>-67.03000000000165</v>
      </c>
      <c r="B393" s="2" t="s">
        <v>35</v>
      </c>
      <c r="C393" s="2">
        <v>744</v>
      </c>
      <c r="D393" s="2" t="s">
        <v>24</v>
      </c>
      <c r="E393" s="2">
        <v>100</v>
      </c>
      <c r="F393" s="2">
        <v>10</v>
      </c>
      <c r="G393" s="2">
        <v>0.1</v>
      </c>
      <c r="H393" s="2">
        <v>0.22</v>
      </c>
      <c r="I393" s="2">
        <v>0.03</v>
      </c>
      <c r="J393" s="2" t="b">
        <v>0</v>
      </c>
      <c r="K393" s="2">
        <v>116</v>
      </c>
      <c r="L393" s="2">
        <v>-3.8500000000001103E-2</v>
      </c>
      <c r="M393" s="2">
        <v>-3.8500000000001103E-2</v>
      </c>
      <c r="N393" s="2">
        <v>0.54310344827586199</v>
      </c>
      <c r="O393" s="2">
        <v>0.181034482758621</v>
      </c>
      <c r="P393" s="2">
        <v>-3.3189655172414698E-4</v>
      </c>
      <c r="Q393" s="2">
        <v>-1.2419354838709999E-3</v>
      </c>
      <c r="R393" s="2">
        <v>3.7419354838709702</v>
      </c>
      <c r="S393" s="2">
        <v>0.25</v>
      </c>
      <c r="T393" s="2">
        <v>34</v>
      </c>
      <c r="U393" s="2">
        <v>94</v>
      </c>
      <c r="V393" s="2">
        <v>7</v>
      </c>
      <c r="W393" s="2">
        <v>15</v>
      </c>
    </row>
    <row r="394" spans="1:23" x14ac:dyDescent="0.25">
      <c r="A394" s="2">
        <f>(Table9[[#This Row],[profit]] * 1.5 * 1000) - (Table9[[#This Row],[positions]] * 0.08)</f>
        <v>-41.219999999996041</v>
      </c>
      <c r="B394" s="2" t="s">
        <v>35</v>
      </c>
      <c r="C394" s="2">
        <v>744</v>
      </c>
      <c r="D394" s="2" t="s">
        <v>24</v>
      </c>
      <c r="E394" s="2">
        <v>60</v>
      </c>
      <c r="F394" s="2">
        <v>27</v>
      </c>
      <c r="G394" s="2">
        <v>0.04</v>
      </c>
      <c r="H394" s="2">
        <v>0.06</v>
      </c>
      <c r="I394" s="2">
        <v>0.09</v>
      </c>
      <c r="J394" s="2" t="b">
        <v>0</v>
      </c>
      <c r="K394" s="2">
        <v>519</v>
      </c>
      <c r="L394" s="2">
        <v>2.00000000002643E-4</v>
      </c>
      <c r="M394" s="2">
        <v>-1.43999999999986E-2</v>
      </c>
      <c r="N394" s="2">
        <v>0.49903660886319801</v>
      </c>
      <c r="O394" s="2">
        <v>0.55876685934489401</v>
      </c>
      <c r="P394" s="3">
        <v>3.8535645472570798E-7</v>
      </c>
      <c r="Q394" s="3">
        <v>6.4516129033110501E-6</v>
      </c>
      <c r="R394" s="2">
        <v>16.741935483871</v>
      </c>
      <c r="S394" s="2">
        <v>0.38461538461538503</v>
      </c>
      <c r="T394" s="2">
        <v>62</v>
      </c>
      <c r="U394" s="2">
        <v>68</v>
      </c>
      <c r="V394" s="2">
        <v>196</v>
      </c>
      <c r="W394" s="2">
        <v>255</v>
      </c>
    </row>
    <row r="395" spans="1:23" x14ac:dyDescent="0.25">
      <c r="A395" s="2">
        <f>(Table9[[#This Row],[profit]] * 1.5 * 1000) - (Table9[[#This Row],[positions]] * 0.08)</f>
        <v>-50.230000000000452</v>
      </c>
      <c r="B395" s="2" t="s">
        <v>35</v>
      </c>
      <c r="C395" s="2">
        <v>744</v>
      </c>
      <c r="D395" s="2" t="s">
        <v>24</v>
      </c>
      <c r="E395" s="2">
        <v>70</v>
      </c>
      <c r="F395" s="2">
        <v>15</v>
      </c>
      <c r="G395" s="2">
        <v>0.05</v>
      </c>
      <c r="H395" s="2">
        <v>0.06</v>
      </c>
      <c r="I395" s="2">
        <v>0.35</v>
      </c>
      <c r="J395" s="2" t="b">
        <v>1</v>
      </c>
      <c r="K395" s="2">
        <v>416</v>
      </c>
      <c r="L395" s="2">
        <v>-1.1300000000000299E-2</v>
      </c>
      <c r="M395" s="2">
        <v>-1.77E-2</v>
      </c>
      <c r="N395" s="2">
        <v>0.51923076923076905</v>
      </c>
      <c r="O395" s="2">
        <v>0.50240384615384603</v>
      </c>
      <c r="P395" s="3">
        <v>-2.7163461538462299E-5</v>
      </c>
      <c r="Q395" s="2">
        <v>-3.64516129032268E-4</v>
      </c>
      <c r="R395" s="2">
        <v>13.419354838709699</v>
      </c>
      <c r="S395" s="2">
        <v>0.46153846153846201</v>
      </c>
      <c r="T395" s="2">
        <v>79</v>
      </c>
      <c r="U395" s="2">
        <v>9</v>
      </c>
      <c r="V395" s="2">
        <v>151</v>
      </c>
      <c r="W395" s="2">
        <v>256</v>
      </c>
    </row>
    <row r="396" spans="1:23" x14ac:dyDescent="0.25">
      <c r="A396" s="2">
        <f>(Table9[[#This Row],[profit]] * 1.5 * 1000) - (Table9[[#This Row],[positions]] * 0.08)</f>
        <v>-62.760000000001803</v>
      </c>
      <c r="B396" s="2" t="s">
        <v>35</v>
      </c>
      <c r="C396" s="2">
        <v>744</v>
      </c>
      <c r="D396" s="2" t="s">
        <v>24</v>
      </c>
      <c r="E396" s="2">
        <v>40</v>
      </c>
      <c r="F396" s="2">
        <v>15</v>
      </c>
      <c r="G396" s="2">
        <v>0.09</v>
      </c>
      <c r="H396" s="2">
        <v>0.32</v>
      </c>
      <c r="I396" s="2">
        <v>0.03</v>
      </c>
      <c r="J396" s="2" t="b">
        <v>0</v>
      </c>
      <c r="K396" s="2">
        <v>237</v>
      </c>
      <c r="L396" s="2">
        <v>-2.9200000000001201E-2</v>
      </c>
      <c r="M396" s="2">
        <v>-3.0500000000001099E-2</v>
      </c>
      <c r="N396" s="2">
        <v>0.48945147679324902</v>
      </c>
      <c r="O396" s="2">
        <v>0.354430379746835</v>
      </c>
      <c r="P396" s="2">
        <v>-1.23206751054857E-4</v>
      </c>
      <c r="Q396" s="2">
        <v>-9.4193548387100704E-4</v>
      </c>
      <c r="R396" s="2">
        <v>7.6451612903225801</v>
      </c>
      <c r="S396" s="2">
        <v>0.41666666666666702</v>
      </c>
      <c r="T396" s="2">
        <v>25</v>
      </c>
      <c r="U396" s="2">
        <v>139</v>
      </c>
      <c r="V396" s="2">
        <v>1</v>
      </c>
      <c r="W396" s="2">
        <v>97</v>
      </c>
    </row>
    <row r="397" spans="1:23" x14ac:dyDescent="0.25">
      <c r="A397" s="2">
        <f>(Table9[[#This Row],[profit]] * 1.5 * 1000) - (Table9[[#This Row],[positions]] * 0.08)</f>
        <v>-57.779999999998047</v>
      </c>
      <c r="B397" s="2" t="s">
        <v>35</v>
      </c>
      <c r="C397" s="2">
        <v>744</v>
      </c>
      <c r="D397" s="2" t="s">
        <v>24</v>
      </c>
      <c r="E397" s="2">
        <v>90</v>
      </c>
      <c r="F397" s="2">
        <v>21</v>
      </c>
      <c r="G397" s="2">
        <v>0.03</v>
      </c>
      <c r="H397" s="2">
        <v>0.28999999999999998</v>
      </c>
      <c r="I397" s="2">
        <v>0.39</v>
      </c>
      <c r="J397" s="2" t="b">
        <v>0</v>
      </c>
      <c r="K397" s="2">
        <v>426</v>
      </c>
      <c r="L397" s="2">
        <v>-1.5799999999998701E-2</v>
      </c>
      <c r="M397" s="2">
        <v>-1.8299999999999501E-2</v>
      </c>
      <c r="N397" s="2">
        <v>0.50469483568075102</v>
      </c>
      <c r="O397" s="2">
        <v>0.50704225352112697</v>
      </c>
      <c r="P397" s="3">
        <v>-3.7089201877931198E-5</v>
      </c>
      <c r="Q397" s="2">
        <v>-5.0967741935479703E-4</v>
      </c>
      <c r="R397" s="2">
        <v>13.741935483871</v>
      </c>
      <c r="S397" s="2">
        <v>0.30769230769230799</v>
      </c>
      <c r="T397" s="2">
        <v>132</v>
      </c>
      <c r="U397" s="2">
        <v>3</v>
      </c>
      <c r="V397" s="2">
        <v>12</v>
      </c>
      <c r="W397" s="2">
        <v>411</v>
      </c>
    </row>
    <row r="398" spans="1:23" x14ac:dyDescent="0.25">
      <c r="A398" s="2">
        <f>(Table9[[#This Row],[profit]] * 1.5 * 1000) - (Table9[[#This Row],[positions]] * 0.08)</f>
        <v>-73.349999999997152</v>
      </c>
      <c r="B398" s="2" t="s">
        <v>35</v>
      </c>
      <c r="C398" s="2">
        <v>744</v>
      </c>
      <c r="D398" s="2" t="s">
        <v>24</v>
      </c>
      <c r="E398" s="2">
        <v>160</v>
      </c>
      <c r="F398" s="2">
        <v>12</v>
      </c>
      <c r="G398" s="2">
        <v>0.05</v>
      </c>
      <c r="H398" s="2">
        <v>0.26</v>
      </c>
      <c r="I398" s="2">
        <v>0.3</v>
      </c>
      <c r="J398" s="2" t="b">
        <v>0</v>
      </c>
      <c r="K398" s="2">
        <v>210</v>
      </c>
      <c r="L398" s="2">
        <v>-3.7699999999998103E-2</v>
      </c>
      <c r="M398" s="2">
        <v>-3.7699999999998103E-2</v>
      </c>
      <c r="N398" s="2">
        <v>0.50952380952380905</v>
      </c>
      <c r="O398" s="2">
        <v>0.476190476190476</v>
      </c>
      <c r="P398" s="2">
        <v>-1.795238095238E-4</v>
      </c>
      <c r="Q398" s="2">
        <v>-1.2161290322579999E-3</v>
      </c>
      <c r="R398" s="2">
        <v>6.7741935483870996</v>
      </c>
      <c r="S398" s="2">
        <v>0.230769230769231</v>
      </c>
      <c r="T398" s="2">
        <v>245</v>
      </c>
      <c r="U398" s="2">
        <v>17</v>
      </c>
      <c r="V398" s="2">
        <v>16</v>
      </c>
      <c r="W398" s="2">
        <v>176</v>
      </c>
    </row>
    <row r="399" spans="1:23" x14ac:dyDescent="0.25">
      <c r="A399" s="2">
        <f>(Table9[[#This Row],[profit]] * 1.5 * 1000) - (Table9[[#This Row],[positions]] * 0.08)</f>
        <v>-69.3000000000021</v>
      </c>
      <c r="B399" s="2" t="s">
        <v>35</v>
      </c>
      <c r="C399" s="2">
        <v>744</v>
      </c>
      <c r="D399" s="2" t="s">
        <v>24</v>
      </c>
      <c r="E399" s="2">
        <v>100</v>
      </c>
      <c r="F399" s="2">
        <v>14</v>
      </c>
      <c r="G399" s="2">
        <v>0.04</v>
      </c>
      <c r="H399" s="2">
        <v>0.35</v>
      </c>
      <c r="I399" s="2">
        <v>0.39</v>
      </c>
      <c r="J399" s="2" t="b">
        <v>0</v>
      </c>
      <c r="K399" s="2">
        <v>315</v>
      </c>
      <c r="L399" s="2">
        <v>-2.9400000000001401E-2</v>
      </c>
      <c r="M399" s="2">
        <v>-3.3500000000001903E-2</v>
      </c>
      <c r="N399" s="2">
        <v>0.49206349206349198</v>
      </c>
      <c r="O399" s="2">
        <v>0.46984126984127</v>
      </c>
      <c r="P399" s="3">
        <v>-9.3333333333337897E-5</v>
      </c>
      <c r="Q399" s="2">
        <v>-9.4838709677423996E-4</v>
      </c>
      <c r="R399" s="2">
        <v>10.1612903225806</v>
      </c>
      <c r="S399" s="2">
        <v>0.30769230769230799</v>
      </c>
      <c r="T399" s="2">
        <v>135</v>
      </c>
      <c r="U399" s="2">
        <v>4</v>
      </c>
      <c r="V399" s="2">
        <v>8</v>
      </c>
      <c r="W399" s="2">
        <v>302</v>
      </c>
    </row>
    <row r="400" spans="1:23" x14ac:dyDescent="0.25">
      <c r="A400" s="2">
        <f>(Table9[[#This Row],[profit]] * 1.5 * 1000) - (Table9[[#This Row],[positions]] * 0.08)</f>
        <v>-62.149999999994748</v>
      </c>
      <c r="B400" s="2" t="s">
        <v>35</v>
      </c>
      <c r="C400" s="2">
        <v>744</v>
      </c>
      <c r="D400" s="2" t="s">
        <v>24</v>
      </c>
      <c r="E400" s="2">
        <v>100</v>
      </c>
      <c r="F400" s="2">
        <v>16</v>
      </c>
      <c r="G400" s="2">
        <v>0.02</v>
      </c>
      <c r="H400" s="2">
        <v>0.3</v>
      </c>
      <c r="I400" s="2">
        <v>0.22</v>
      </c>
      <c r="J400" s="2" t="b">
        <v>0</v>
      </c>
      <c r="K400" s="2">
        <v>445</v>
      </c>
      <c r="L400" s="2">
        <v>-1.76999999999965E-2</v>
      </c>
      <c r="M400" s="2">
        <v>-3.1599999999996999E-2</v>
      </c>
      <c r="N400" s="2">
        <v>0.49662921348314598</v>
      </c>
      <c r="O400" s="2">
        <v>0.47191011235955099</v>
      </c>
      <c r="P400" s="3">
        <v>-3.9775280898868501E-5</v>
      </c>
      <c r="Q400" s="2">
        <v>-5.7096774193537102E-4</v>
      </c>
      <c r="R400" s="2">
        <v>14.3548387096774</v>
      </c>
      <c r="S400" s="2">
        <v>0.38461538461538503</v>
      </c>
      <c r="T400" s="2">
        <v>149</v>
      </c>
      <c r="U400" s="2">
        <v>20</v>
      </c>
      <c r="V400" s="2">
        <v>14</v>
      </c>
      <c r="W400" s="2">
        <v>410</v>
      </c>
    </row>
    <row r="401" spans="1:23" x14ac:dyDescent="0.25">
      <c r="A401" s="2">
        <f>(Table9[[#This Row],[profit]] * 1.5 * 1000) - (Table9[[#This Row],[positions]] * 0.08)</f>
        <v>-68.429999999999694</v>
      </c>
      <c r="B401" s="2" t="s">
        <v>35</v>
      </c>
      <c r="C401" s="2">
        <v>744</v>
      </c>
      <c r="D401" s="2" t="s">
        <v>24</v>
      </c>
      <c r="E401" s="2">
        <v>190</v>
      </c>
      <c r="F401" s="2">
        <v>28</v>
      </c>
      <c r="G401" s="2">
        <v>0.02</v>
      </c>
      <c r="H401" s="2">
        <v>0.09</v>
      </c>
      <c r="I401" s="2">
        <v>0.14000000000000001</v>
      </c>
      <c r="J401" s="2" t="b">
        <v>0</v>
      </c>
      <c r="K401" s="2">
        <v>366</v>
      </c>
      <c r="L401" s="2">
        <v>-2.60999999999998E-2</v>
      </c>
      <c r="M401" s="2">
        <v>-2.8100000000000201E-2</v>
      </c>
      <c r="N401" s="2">
        <v>0.5</v>
      </c>
      <c r="O401" s="2">
        <v>0.56284153005464499</v>
      </c>
      <c r="P401" s="3">
        <v>-7.1311475409835504E-5</v>
      </c>
      <c r="Q401" s="2">
        <v>-8.4193548387096102E-4</v>
      </c>
      <c r="R401" s="2">
        <v>11.806451612903199</v>
      </c>
      <c r="S401" s="2">
        <v>0.5</v>
      </c>
      <c r="T401" s="2">
        <v>190</v>
      </c>
      <c r="U401" s="2">
        <v>63</v>
      </c>
      <c r="V401" s="2">
        <v>157</v>
      </c>
      <c r="W401" s="2">
        <v>145</v>
      </c>
    </row>
    <row r="402" spans="1:23" x14ac:dyDescent="0.25">
      <c r="A402" s="2">
        <f>(Table9[[#This Row],[profit]] * 1.5 * 1000) - (Table9[[#This Row],[positions]] * 0.08)</f>
        <v>-65.100000000003149</v>
      </c>
      <c r="B402" s="2" t="s">
        <v>35</v>
      </c>
      <c r="C402" s="2">
        <v>744</v>
      </c>
      <c r="D402" s="2" t="s">
        <v>24</v>
      </c>
      <c r="E402" s="2">
        <v>80</v>
      </c>
      <c r="F402" s="2">
        <v>23</v>
      </c>
      <c r="G402" s="2">
        <v>0.06</v>
      </c>
      <c r="H402" s="2">
        <v>0.2</v>
      </c>
      <c r="I402" s="2">
        <v>0.02</v>
      </c>
      <c r="J402" s="2" t="b">
        <v>0</v>
      </c>
      <c r="K402" s="2">
        <v>420</v>
      </c>
      <c r="L402" s="2">
        <v>-2.10000000000021E-2</v>
      </c>
      <c r="M402" s="2">
        <v>-2.10000000000021E-2</v>
      </c>
      <c r="N402" s="2">
        <v>0.49761904761904802</v>
      </c>
      <c r="O402" s="2">
        <v>0.290476190476191</v>
      </c>
      <c r="P402" s="3">
        <v>-5.0000000000005098E-5</v>
      </c>
      <c r="Q402" s="2">
        <v>-6.77419354838778E-4</v>
      </c>
      <c r="R402" s="2">
        <v>13.548387096774199</v>
      </c>
      <c r="S402" s="2">
        <v>0.46153846153846201</v>
      </c>
      <c r="T402" s="2">
        <v>48</v>
      </c>
      <c r="U402" s="2">
        <v>287</v>
      </c>
      <c r="V402" s="2">
        <v>25</v>
      </c>
      <c r="W402" s="2">
        <v>108</v>
      </c>
    </row>
    <row r="403" spans="1:23" x14ac:dyDescent="0.25">
      <c r="A403" s="2">
        <f>(Table9[[#This Row],[profit]] * 1.5 * 1000) - (Table9[[#This Row],[positions]] * 0.08)</f>
        <v>-54.00000000000027</v>
      </c>
      <c r="B403" s="2" t="s">
        <v>35</v>
      </c>
      <c r="C403" s="2">
        <v>744</v>
      </c>
      <c r="D403" s="2" t="s">
        <v>24</v>
      </c>
      <c r="E403" s="2">
        <v>70</v>
      </c>
      <c r="F403" s="2">
        <v>8</v>
      </c>
      <c r="G403" s="2">
        <v>0.02</v>
      </c>
      <c r="H403" s="2">
        <v>0.09</v>
      </c>
      <c r="I403" s="2">
        <v>0.28000000000000003</v>
      </c>
      <c r="J403" s="2" t="b">
        <v>0</v>
      </c>
      <c r="K403" s="2">
        <v>630</v>
      </c>
      <c r="L403" s="2">
        <v>-2.4000000000001802E-3</v>
      </c>
      <c r="M403" s="2">
        <v>-1.0000000000000699E-2</v>
      </c>
      <c r="N403" s="2">
        <v>0.50158730158730203</v>
      </c>
      <c r="O403" s="2">
        <v>0.54285714285714304</v>
      </c>
      <c r="P403" s="3">
        <v>-3.8095238095240902E-6</v>
      </c>
      <c r="Q403" s="3">
        <v>-7.7419354838715497E-5</v>
      </c>
      <c r="R403" s="2">
        <v>20.322580645161299</v>
      </c>
      <c r="S403" s="2">
        <v>0.46153846153846201</v>
      </c>
      <c r="T403" s="2">
        <v>85</v>
      </c>
      <c r="U403" s="2">
        <v>17</v>
      </c>
      <c r="V403" s="2">
        <v>185</v>
      </c>
      <c r="W403" s="2">
        <v>427</v>
      </c>
    </row>
    <row r="404" spans="1:23" x14ac:dyDescent="0.25">
      <c r="A404" s="2">
        <f>(Table9[[#This Row],[profit]] * 1.5 * 1000) - (Table9[[#This Row],[positions]] * 0.08)</f>
        <v>-72.010000000000147</v>
      </c>
      <c r="B404" s="2" t="s">
        <v>35</v>
      </c>
      <c r="C404" s="2">
        <v>744</v>
      </c>
      <c r="D404" s="2" t="s">
        <v>24</v>
      </c>
      <c r="E404" s="2">
        <v>40</v>
      </c>
      <c r="F404" s="2">
        <v>7</v>
      </c>
      <c r="G404" s="2">
        <v>0.05</v>
      </c>
      <c r="H404" s="2">
        <v>0.35</v>
      </c>
      <c r="I404" s="2">
        <v>0.18</v>
      </c>
      <c r="J404" s="2" t="b">
        <v>1</v>
      </c>
      <c r="K404" s="2">
        <v>392</v>
      </c>
      <c r="L404" s="2">
        <v>-2.71000000000001E-2</v>
      </c>
      <c r="M404" s="2">
        <v>-2.91999999999999E-2</v>
      </c>
      <c r="N404" s="2">
        <v>0.50255102040816302</v>
      </c>
      <c r="O404" s="2">
        <v>0.45663265306122403</v>
      </c>
      <c r="P404" s="3">
        <v>-6.9132653061224796E-5</v>
      </c>
      <c r="Q404" s="2">
        <v>-8.7419354838710103E-4</v>
      </c>
      <c r="R404" s="2">
        <v>12.6451612903226</v>
      </c>
      <c r="S404" s="2">
        <v>0.46153846153846201</v>
      </c>
      <c r="T404" s="2">
        <v>47</v>
      </c>
      <c r="U404" s="2">
        <v>24</v>
      </c>
      <c r="V404" s="2">
        <v>3</v>
      </c>
      <c r="W404" s="2">
        <v>365</v>
      </c>
    </row>
    <row r="405" spans="1:23" x14ac:dyDescent="0.25">
      <c r="A405" s="2">
        <f>(Table9[[#This Row],[profit]] * 1.5 * 1000) - (Table9[[#This Row],[positions]] * 0.08)</f>
        <v>-90.960000000000903</v>
      </c>
      <c r="B405" s="2" t="s">
        <v>35</v>
      </c>
      <c r="C405" s="2">
        <v>744</v>
      </c>
      <c r="D405" s="2" t="s">
        <v>24</v>
      </c>
      <c r="E405" s="2">
        <v>80</v>
      </c>
      <c r="F405" s="2">
        <v>11</v>
      </c>
      <c r="G405" s="2">
        <v>0.05</v>
      </c>
      <c r="H405" s="2">
        <v>0.36</v>
      </c>
      <c r="I405" s="2">
        <v>0.38</v>
      </c>
      <c r="J405" s="2" t="b">
        <v>0</v>
      </c>
      <c r="K405" s="2">
        <v>297</v>
      </c>
      <c r="L405" s="2">
        <v>-4.4800000000000603E-2</v>
      </c>
      <c r="M405" s="2">
        <v>-5.4100000000000502E-2</v>
      </c>
      <c r="N405" s="2">
        <v>0.50841750841750799</v>
      </c>
      <c r="O405" s="2">
        <v>0.44444444444444398</v>
      </c>
      <c r="P405" s="2">
        <v>-1.50841750841753E-4</v>
      </c>
      <c r="Q405" s="2">
        <v>-1.4451612903226001E-3</v>
      </c>
      <c r="R405" s="2">
        <v>9.5806451612903203</v>
      </c>
      <c r="S405" s="2">
        <v>0.46153846153846201</v>
      </c>
      <c r="T405" s="2">
        <v>109</v>
      </c>
      <c r="U405" s="2">
        <v>5</v>
      </c>
      <c r="V405" s="2">
        <v>5</v>
      </c>
      <c r="W405" s="2">
        <v>287</v>
      </c>
    </row>
    <row r="406" spans="1:23" x14ac:dyDescent="0.25">
      <c r="A406" s="2">
        <f>(Table9[[#This Row],[profit]] * 1.5 * 1000) - (Table9[[#This Row],[positions]] * 0.08)</f>
        <v>-96.620000000001653</v>
      </c>
      <c r="B406" s="2" t="s">
        <v>35</v>
      </c>
      <c r="C406" s="2">
        <v>744</v>
      </c>
      <c r="D406" s="2" t="s">
        <v>24</v>
      </c>
      <c r="E406" s="2">
        <v>130</v>
      </c>
      <c r="F406" s="2">
        <v>7</v>
      </c>
      <c r="G406" s="2">
        <v>0.03</v>
      </c>
      <c r="H406" s="2">
        <v>0.15</v>
      </c>
      <c r="I406" s="2">
        <v>0.38</v>
      </c>
      <c r="J406" s="2" t="b">
        <v>1</v>
      </c>
      <c r="K406" s="2">
        <v>334</v>
      </c>
      <c r="L406" s="2">
        <v>-4.6600000000001099E-2</v>
      </c>
      <c r="M406" s="2">
        <v>-5.42000000000009E-2</v>
      </c>
      <c r="N406" s="2">
        <v>0.5</v>
      </c>
      <c r="O406" s="2">
        <v>0.440119760479042</v>
      </c>
      <c r="P406" s="2">
        <v>-1.39520958083836E-4</v>
      </c>
      <c r="Q406" s="2">
        <v>-1.50322580645165E-3</v>
      </c>
      <c r="R406" s="2">
        <v>10.7741935483871</v>
      </c>
      <c r="S406" s="2">
        <v>0.230769230769231</v>
      </c>
      <c r="T406" s="2">
        <v>170</v>
      </c>
      <c r="U406" s="2">
        <v>13</v>
      </c>
      <c r="V406" s="2">
        <v>55</v>
      </c>
      <c r="W406" s="2">
        <v>265</v>
      </c>
    </row>
    <row r="407" spans="1:23" x14ac:dyDescent="0.25">
      <c r="A407" s="2">
        <f>(Table9[[#This Row],[profit]] * 1.5 * 1000) - (Table9[[#This Row],[positions]] * 0.08)</f>
        <v>-101.24000000000166</v>
      </c>
      <c r="B407" s="2" t="s">
        <v>35</v>
      </c>
      <c r="C407" s="2">
        <v>744</v>
      </c>
      <c r="D407" s="2" t="s">
        <v>24</v>
      </c>
      <c r="E407" s="2">
        <v>170</v>
      </c>
      <c r="F407" s="2">
        <v>7</v>
      </c>
      <c r="G407" s="2">
        <v>0.03</v>
      </c>
      <c r="H407" s="2">
        <v>0.1</v>
      </c>
      <c r="I407" s="2">
        <v>0.35</v>
      </c>
      <c r="J407" s="2" t="b">
        <v>1</v>
      </c>
      <c r="K407" s="2">
        <v>313</v>
      </c>
      <c r="L407" s="2">
        <v>-5.0800000000001101E-2</v>
      </c>
      <c r="M407" s="2">
        <v>-6.0100000000001201E-2</v>
      </c>
      <c r="N407" s="2">
        <v>0.492012779552716</v>
      </c>
      <c r="O407" s="2">
        <v>0.47923322683706099</v>
      </c>
      <c r="P407" s="2">
        <v>-1.6230031948882099E-4</v>
      </c>
      <c r="Q407" s="2">
        <v>-1.63870967741939E-3</v>
      </c>
      <c r="R407" s="2">
        <v>10.0967741935484</v>
      </c>
      <c r="S407" s="2">
        <v>7.69230769230769E-2</v>
      </c>
      <c r="T407" s="2">
        <v>185</v>
      </c>
      <c r="U407" s="2">
        <v>16</v>
      </c>
      <c r="V407" s="2">
        <v>106</v>
      </c>
      <c r="W407" s="2">
        <v>191</v>
      </c>
    </row>
    <row r="408" spans="1:23" x14ac:dyDescent="0.25">
      <c r="A408" s="2">
        <f>(Table9[[#This Row],[profit]] * 1.5 * 1000) - (Table9[[#This Row],[positions]] * 0.08)</f>
        <v>-108.1399999999976</v>
      </c>
      <c r="B408" s="2" t="s">
        <v>35</v>
      </c>
      <c r="C408" s="2">
        <v>744</v>
      </c>
      <c r="D408" s="2" t="s">
        <v>24</v>
      </c>
      <c r="E408" s="2">
        <v>20</v>
      </c>
      <c r="F408" s="2">
        <v>5</v>
      </c>
      <c r="G408" s="2">
        <v>0.03</v>
      </c>
      <c r="H408" s="2">
        <v>0.12</v>
      </c>
      <c r="I408" s="2">
        <v>0.25</v>
      </c>
      <c r="J408" s="2" t="b">
        <v>0</v>
      </c>
      <c r="K408" s="2">
        <v>883</v>
      </c>
      <c r="L408" s="2">
        <v>-2.4999999999998399E-2</v>
      </c>
      <c r="M408" s="2">
        <v>-4.8199999999999098E-2</v>
      </c>
      <c r="N408" s="2">
        <v>0.51415628539071301</v>
      </c>
      <c r="O408" s="2">
        <v>0.46885617214043002</v>
      </c>
      <c r="P408" s="3">
        <v>-2.8312570781425101E-5</v>
      </c>
      <c r="Q408" s="2">
        <v>-8.0645161290317301E-4</v>
      </c>
      <c r="R408" s="2">
        <v>28.4838709677419</v>
      </c>
      <c r="S408" s="2">
        <v>0.30769230769230799</v>
      </c>
      <c r="T408" s="2">
        <v>27</v>
      </c>
      <c r="U408" s="2">
        <v>4</v>
      </c>
      <c r="V408" s="2">
        <v>41</v>
      </c>
      <c r="W408" s="2">
        <v>838</v>
      </c>
    </row>
    <row r="409" spans="1:23" x14ac:dyDescent="0.25">
      <c r="A409" s="2">
        <f>(Table9[[#This Row],[profit]] * 1.5 * 1000) - (Table9[[#This Row],[positions]] * 0.08)</f>
        <v>-130.75999999999308</v>
      </c>
      <c r="B409" s="2" t="s">
        <v>35</v>
      </c>
      <c r="C409" s="2">
        <v>744</v>
      </c>
      <c r="D409" s="2" t="s">
        <v>24</v>
      </c>
      <c r="E409" s="2">
        <v>140</v>
      </c>
      <c r="F409" s="2">
        <v>20</v>
      </c>
      <c r="G409" s="2">
        <v>0.04</v>
      </c>
      <c r="H409" s="2">
        <v>0.15</v>
      </c>
      <c r="I409" s="2">
        <v>0.01</v>
      </c>
      <c r="J409" s="2" t="b">
        <v>0</v>
      </c>
      <c r="K409" s="2">
        <v>697</v>
      </c>
      <c r="L409" s="2">
        <v>-4.9999999999995402E-2</v>
      </c>
      <c r="M409" s="2">
        <v>-5.4499999999995601E-2</v>
      </c>
      <c r="N409" s="2">
        <v>0.49210903873744599</v>
      </c>
      <c r="O409" s="2">
        <v>0.17934002869440499</v>
      </c>
      <c r="P409" s="3">
        <v>-7.1736011477755194E-5</v>
      </c>
      <c r="Q409" s="2">
        <v>-1.6129032258063E-3</v>
      </c>
      <c r="R409" s="2">
        <v>22.4838709677419</v>
      </c>
      <c r="S409" s="2">
        <v>0.15384615384615399</v>
      </c>
      <c r="T409" s="2">
        <v>44</v>
      </c>
      <c r="U409" s="2">
        <v>570</v>
      </c>
      <c r="V409" s="2">
        <v>69</v>
      </c>
      <c r="W409" s="2">
        <v>58</v>
      </c>
    </row>
    <row r="410" spans="1:23" x14ac:dyDescent="0.25">
      <c r="A410" s="2">
        <f>(Table9[[#This Row],[profit]] * 1.5 * 1000) - (Table9[[#This Row],[positions]] * 0.08)</f>
        <v>-134.67000000000075</v>
      </c>
      <c r="B410" s="2" t="s">
        <v>35</v>
      </c>
      <c r="C410" s="2">
        <v>744</v>
      </c>
      <c r="D410" s="2" t="s">
        <v>24</v>
      </c>
      <c r="E410" s="2">
        <v>20</v>
      </c>
      <c r="F410" s="2">
        <v>25</v>
      </c>
      <c r="G410" s="2">
        <v>0.04</v>
      </c>
      <c r="H410" s="2">
        <v>0.11</v>
      </c>
      <c r="I410" s="2">
        <v>0.28000000000000003</v>
      </c>
      <c r="J410" s="2" t="b">
        <v>1</v>
      </c>
      <c r="K410" s="2">
        <v>669</v>
      </c>
      <c r="L410" s="2">
        <v>-5.4100000000000502E-2</v>
      </c>
      <c r="M410" s="2">
        <v>-5.49000000000004E-2</v>
      </c>
      <c r="N410" s="2">
        <v>0.47832585949177903</v>
      </c>
      <c r="O410" s="2">
        <v>0.406576980568012</v>
      </c>
      <c r="P410" s="3">
        <v>-8.0866965620329594E-5</v>
      </c>
      <c r="Q410" s="2">
        <v>-1.7451612903226E-3</v>
      </c>
      <c r="R410" s="2">
        <v>21.580645161290299</v>
      </c>
      <c r="S410" s="2">
        <v>0.30769230769230799</v>
      </c>
      <c r="T410" s="2">
        <v>23</v>
      </c>
      <c r="U410" s="2">
        <v>2</v>
      </c>
      <c r="V410" s="2">
        <v>1</v>
      </c>
      <c r="W410" s="2">
        <v>666</v>
      </c>
    </row>
    <row r="411" spans="1:23" x14ac:dyDescent="0.25">
      <c r="A411" s="2">
        <f>(Table9[[#This Row],[profit]] * 1.5 * 1000) - (Table9[[#This Row],[positions]] * 0.08)</f>
        <v>-124.01999999999671</v>
      </c>
      <c r="B411" s="2" t="s">
        <v>35</v>
      </c>
      <c r="C411" s="2">
        <v>744</v>
      </c>
      <c r="D411" s="2" t="s">
        <v>24</v>
      </c>
      <c r="E411" s="2">
        <v>50</v>
      </c>
      <c r="F411" s="2">
        <v>4</v>
      </c>
      <c r="G411" s="2">
        <v>0.01</v>
      </c>
      <c r="H411" s="2">
        <v>0.14000000000000001</v>
      </c>
      <c r="I411" s="2">
        <v>0.08</v>
      </c>
      <c r="J411" s="2" t="b">
        <v>0</v>
      </c>
      <c r="K411" s="2">
        <v>984</v>
      </c>
      <c r="L411" s="2">
        <v>-3.0199999999997802E-2</v>
      </c>
      <c r="M411" s="2">
        <v>-3.3699999999997801E-2</v>
      </c>
      <c r="N411" s="2">
        <v>0.49695121951219501</v>
      </c>
      <c r="O411" s="2">
        <v>0.46341463414634099</v>
      </c>
      <c r="P411" s="3">
        <v>-3.0691056910566898E-5</v>
      </c>
      <c r="Q411" s="2">
        <v>-9.7419354838702496E-4</v>
      </c>
      <c r="R411" s="2">
        <v>31.741935483871</v>
      </c>
      <c r="S411" s="2">
        <v>0.38461538461538503</v>
      </c>
      <c r="T411" s="2">
        <v>53</v>
      </c>
      <c r="U411" s="2">
        <v>165</v>
      </c>
      <c r="V411" s="2">
        <v>80</v>
      </c>
      <c r="W411" s="2">
        <v>738</v>
      </c>
    </row>
    <row r="412" spans="1:23" x14ac:dyDescent="0.25">
      <c r="A412" s="2">
        <f>(Table9[[#This Row],[profit]] * 1.5 * 1000) - (Table9[[#This Row],[positions]] * 0.08)</f>
        <v>-157.71000000000271</v>
      </c>
      <c r="B412" s="2" t="s">
        <v>35</v>
      </c>
      <c r="C412" s="2">
        <v>744</v>
      </c>
      <c r="D412" s="2" t="s">
        <v>24</v>
      </c>
      <c r="E412" s="2">
        <v>90</v>
      </c>
      <c r="F412" s="2">
        <v>7</v>
      </c>
      <c r="G412" s="2">
        <v>0.02</v>
      </c>
      <c r="H412" s="2">
        <v>0.04</v>
      </c>
      <c r="I412" s="2">
        <v>0.36</v>
      </c>
      <c r="J412" s="2" t="b">
        <v>1</v>
      </c>
      <c r="K412" s="2">
        <v>612</v>
      </c>
      <c r="L412" s="2">
        <v>-7.2500000000001799E-2</v>
      </c>
      <c r="M412" s="2">
        <v>-7.5900000000001203E-2</v>
      </c>
      <c r="N412" s="2">
        <v>0.49509803921568601</v>
      </c>
      <c r="O412" s="2">
        <v>0.54575163398692805</v>
      </c>
      <c r="P412" s="2">
        <v>-1.18464052287585E-4</v>
      </c>
      <c r="Q412" s="2">
        <v>-2.3387096774194101E-3</v>
      </c>
      <c r="R412" s="2">
        <v>19.741935483871</v>
      </c>
      <c r="S412" s="2">
        <v>8.3333333333333301E-2</v>
      </c>
      <c r="T412" s="2">
        <v>86</v>
      </c>
      <c r="U412" s="2">
        <v>14</v>
      </c>
      <c r="V412" s="2">
        <v>282</v>
      </c>
      <c r="W412" s="2">
        <v>316</v>
      </c>
    </row>
    <row r="413" spans="1:23" x14ac:dyDescent="0.25">
      <c r="A413" s="2">
        <f>(Table9[[#This Row],[profit]] * 1.5 * 1000) - (Table9[[#This Row],[positions]] * 0.08)</f>
        <v>-139.46999999999821</v>
      </c>
      <c r="B413" s="2" t="s">
        <v>35</v>
      </c>
      <c r="C413" s="2">
        <v>744</v>
      </c>
      <c r="D413" s="2" t="s">
        <v>24</v>
      </c>
      <c r="E413" s="2">
        <v>20</v>
      </c>
      <c r="F413" s="2">
        <v>22</v>
      </c>
      <c r="G413" s="2">
        <v>0.02</v>
      </c>
      <c r="H413" s="2">
        <v>0.18</v>
      </c>
      <c r="I413" s="2">
        <v>0.22</v>
      </c>
      <c r="J413" s="2" t="b">
        <v>0</v>
      </c>
      <c r="K413" s="2">
        <v>1044</v>
      </c>
      <c r="L413" s="2">
        <v>-3.7299999999998799E-2</v>
      </c>
      <c r="M413" s="2">
        <v>-4.3699999999999399E-2</v>
      </c>
      <c r="N413" s="2">
        <v>0.5</v>
      </c>
      <c r="O413" s="2">
        <v>0.47796934865900398</v>
      </c>
      <c r="P413" s="3">
        <v>-3.5727969348657798E-5</v>
      </c>
      <c r="Q413" s="2">
        <v>-1.2032258064515701E-3</v>
      </c>
      <c r="R413" s="2">
        <v>33.677419354838698</v>
      </c>
      <c r="S413" s="2">
        <v>0.25</v>
      </c>
      <c r="T413" s="2">
        <v>31</v>
      </c>
      <c r="U413" s="2">
        <v>0</v>
      </c>
      <c r="V413" s="2">
        <v>7</v>
      </c>
      <c r="W413" s="2">
        <v>1036</v>
      </c>
    </row>
    <row r="414" spans="1:23" x14ac:dyDescent="0.25">
      <c r="A414" s="2">
        <f>(Table9[[#This Row],[profit]] * 1.5 * 1000) - (Table9[[#This Row],[positions]] * 0.08)</f>
        <v>-155.84999999999911</v>
      </c>
      <c r="B414" s="2" t="s">
        <v>35</v>
      </c>
      <c r="C414" s="2">
        <v>744</v>
      </c>
      <c r="D414" s="2" t="s">
        <v>24</v>
      </c>
      <c r="E414" s="2">
        <v>20</v>
      </c>
      <c r="F414" s="2">
        <v>21</v>
      </c>
      <c r="G414" s="2">
        <v>0.02</v>
      </c>
      <c r="H414" s="2">
        <v>0.05</v>
      </c>
      <c r="I414" s="2">
        <v>0.15</v>
      </c>
      <c r="J414" s="2" t="b">
        <v>0</v>
      </c>
      <c r="K414" s="2">
        <v>1095</v>
      </c>
      <c r="L414" s="2">
        <v>-4.5499999999999402E-2</v>
      </c>
      <c r="M414" s="2">
        <v>-5.16000000000005E-2</v>
      </c>
      <c r="N414" s="2">
        <v>0.49863013698630099</v>
      </c>
      <c r="O414" s="2">
        <v>0.477625570776256</v>
      </c>
      <c r="P414" s="3">
        <v>-4.1552511415524598E-5</v>
      </c>
      <c r="Q414" s="2">
        <v>-1.4677419354838499E-3</v>
      </c>
      <c r="R414" s="2">
        <v>35.322580645161302</v>
      </c>
      <c r="S414" s="2">
        <v>0.5</v>
      </c>
      <c r="T414" s="2">
        <v>26</v>
      </c>
      <c r="U414" s="2">
        <v>0</v>
      </c>
      <c r="V414" s="2">
        <v>215</v>
      </c>
      <c r="W414" s="2">
        <v>879</v>
      </c>
    </row>
    <row r="415" spans="1:23" x14ac:dyDescent="0.25">
      <c r="A415" s="2">
        <f>(Table9[[#This Row],[profit]] * 1.5 * 1000) - (Table9[[#This Row],[positions]] * 0.08)</f>
        <v>-200.78000000000316</v>
      </c>
      <c r="B415" s="2" t="s">
        <v>35</v>
      </c>
      <c r="C415" s="2">
        <v>744</v>
      </c>
      <c r="D415" s="2" t="s">
        <v>24</v>
      </c>
      <c r="E415" s="2">
        <v>110</v>
      </c>
      <c r="F415" s="2">
        <v>20</v>
      </c>
      <c r="G415" s="2">
        <v>0.01</v>
      </c>
      <c r="H415" s="2">
        <v>0.3</v>
      </c>
      <c r="I415" s="2">
        <v>0.03</v>
      </c>
      <c r="J415" s="2" t="b">
        <v>1</v>
      </c>
      <c r="K415" s="2">
        <v>871</v>
      </c>
      <c r="L415" s="2">
        <v>-8.7400000000002101E-2</v>
      </c>
      <c r="M415" s="2">
        <v>-9.0000000000000704E-2</v>
      </c>
      <c r="N415" s="2">
        <v>0.49942594718714101</v>
      </c>
      <c r="O415" s="2">
        <v>0.21699196326062001</v>
      </c>
      <c r="P415" s="2">
        <v>-1.00344431687718E-4</v>
      </c>
      <c r="Q415" s="2">
        <v>-2.8193548387097501E-3</v>
      </c>
      <c r="R415" s="2">
        <v>28.096774193548399</v>
      </c>
      <c r="S415" s="2">
        <v>0.25</v>
      </c>
      <c r="T415" s="2">
        <v>57</v>
      </c>
      <c r="U415" s="2">
        <v>646</v>
      </c>
      <c r="V415" s="2">
        <v>9</v>
      </c>
      <c r="W415" s="2">
        <v>215</v>
      </c>
    </row>
    <row r="416" spans="1:23" x14ac:dyDescent="0.25">
      <c r="A416" s="2">
        <f>(Table9[[#This Row],[profit]] * 1.5 * 1000) - (Table9[[#This Row],[positions]] * 0.08)</f>
        <v>-222.73000000000599</v>
      </c>
      <c r="B416" s="2" t="s">
        <v>35</v>
      </c>
      <c r="C416" s="2">
        <v>744</v>
      </c>
      <c r="D416" s="2" t="s">
        <v>24</v>
      </c>
      <c r="E416" s="2">
        <v>30</v>
      </c>
      <c r="F416" s="2">
        <v>20</v>
      </c>
      <c r="G416" s="2">
        <v>0.02</v>
      </c>
      <c r="H416" s="2">
        <v>0.34</v>
      </c>
      <c r="I416" s="2">
        <v>0.4</v>
      </c>
      <c r="J416" s="2" t="b">
        <v>1</v>
      </c>
      <c r="K416" s="2">
        <v>896</v>
      </c>
      <c r="L416" s="2">
        <v>-0.10070000000000399</v>
      </c>
      <c r="M416" s="2">
        <v>-0.10070000000000399</v>
      </c>
      <c r="N416" s="2">
        <v>0.50892857142857095</v>
      </c>
      <c r="O416" s="2">
        <v>0.38504464285714302</v>
      </c>
      <c r="P416" s="2">
        <v>-1.12388392857148E-4</v>
      </c>
      <c r="Q416" s="2">
        <v>-3.24838709677434E-3</v>
      </c>
      <c r="R416" s="2">
        <v>28.903225806451601</v>
      </c>
      <c r="S416" s="2">
        <v>0.230769230769231</v>
      </c>
      <c r="T416" s="2">
        <v>41</v>
      </c>
      <c r="U416" s="2">
        <v>3</v>
      </c>
      <c r="V416" s="2">
        <v>0</v>
      </c>
      <c r="W416" s="2">
        <v>892</v>
      </c>
    </row>
    <row r="417" spans="1:23" x14ac:dyDescent="0.25">
      <c r="A417" s="2">
        <f>(Table9[[#This Row],[profit]] * 1.5 * 1000) - (Table9[[#This Row],[positions]] * 0.08)</f>
        <v>-239.80000000000643</v>
      </c>
      <c r="B417" s="2" t="s">
        <v>35</v>
      </c>
      <c r="C417" s="2">
        <v>744</v>
      </c>
      <c r="D417" s="2" t="s">
        <v>24</v>
      </c>
      <c r="E417" s="2">
        <v>10</v>
      </c>
      <c r="F417" s="2">
        <v>21</v>
      </c>
      <c r="G417" s="2">
        <v>0.02</v>
      </c>
      <c r="H417" s="2">
        <v>7.0000000000000007E-2</v>
      </c>
      <c r="I417" s="2">
        <v>0.21</v>
      </c>
      <c r="J417" s="2" t="b">
        <v>1</v>
      </c>
      <c r="K417" s="2">
        <v>1310</v>
      </c>
      <c r="L417" s="2">
        <v>-9.0000000000004299E-2</v>
      </c>
      <c r="M417" s="2">
        <v>-9.0000000000004299E-2</v>
      </c>
      <c r="N417" s="2">
        <v>0.49694656488549599</v>
      </c>
      <c r="O417" s="2">
        <v>0.33206106870229002</v>
      </c>
      <c r="P417" s="3">
        <v>-6.8702290076339204E-5</v>
      </c>
      <c r="Q417" s="2">
        <v>-2.9032258064517502E-3</v>
      </c>
      <c r="R417" s="2">
        <v>42.258064516128997</v>
      </c>
      <c r="S417" s="2">
        <v>0.33333333333333298</v>
      </c>
      <c r="T417" s="2">
        <v>19</v>
      </c>
      <c r="U417" s="2">
        <v>3</v>
      </c>
      <c r="V417" s="2">
        <v>3</v>
      </c>
      <c r="W417" s="2">
        <v>1303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2"/>
  <sheetViews>
    <sheetView workbookViewId="0">
      <selection activeCell="S5" sqref="S5"/>
    </sheetView>
  </sheetViews>
  <sheetFormatPr defaultRowHeight="15" x14ac:dyDescent="0.25"/>
  <cols>
    <col min="4" max="4" width="10.42578125" customWidth="1"/>
    <col min="5" max="5" width="12" customWidth="1"/>
    <col min="6" max="6" width="11.7109375" customWidth="1"/>
    <col min="7" max="7" width="10.28515625" customWidth="1"/>
    <col min="8" max="8" width="17.5703125" customWidth="1"/>
    <col min="9" max="9" width="10.42578125" customWidth="1"/>
    <col min="10" max="10" width="11.28515625" customWidth="1"/>
    <col min="12" max="12" width="12.5703125" customWidth="1"/>
    <col min="14" max="14" width="10.28515625" customWidth="1"/>
    <col min="15" max="15" width="15" customWidth="1"/>
    <col min="16" max="16" width="10.85546875" customWidth="1"/>
    <col min="17" max="17" width="15.28515625" customWidth="1"/>
    <col min="18" max="18" width="18.42578125" customWidth="1"/>
    <col min="19" max="19" width="20.28515625" customWidth="1"/>
    <col min="20" max="20" width="12.7109375" customWidth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26</v>
      </c>
      <c r="G1" s="2" t="s">
        <v>27</v>
      </c>
      <c r="H1" s="2" t="s">
        <v>28</v>
      </c>
      <c r="I1" s="2" t="s">
        <v>8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29</v>
      </c>
      <c r="U1" s="2" t="s">
        <v>21</v>
      </c>
      <c r="V1" s="2" t="s">
        <v>20</v>
      </c>
    </row>
    <row r="2" spans="1:22" x14ac:dyDescent="0.25">
      <c r="A2" s="2">
        <f>(Table8[[#This Row],[profit]] * 1.5 * 1000) - (Table8[[#This Row],[positions]] * 0.08)</f>
        <v>49.319999999998814</v>
      </c>
      <c r="B2" s="2" t="s">
        <v>35</v>
      </c>
      <c r="C2" s="2">
        <v>744</v>
      </c>
      <c r="D2" s="2" t="s">
        <v>30</v>
      </c>
      <c r="E2" s="2">
        <v>0.14000000000000001</v>
      </c>
      <c r="F2" s="2">
        <v>0.19</v>
      </c>
      <c r="G2" s="2">
        <v>180</v>
      </c>
      <c r="H2" s="2">
        <v>60</v>
      </c>
      <c r="I2" s="2">
        <v>0.23</v>
      </c>
      <c r="J2" s="2">
        <v>201</v>
      </c>
      <c r="K2" s="2">
        <v>4.3599999999999202E-2</v>
      </c>
      <c r="L2" s="2">
        <v>-1.90000000000001E-3</v>
      </c>
      <c r="M2" s="2">
        <v>0.42786069651741299</v>
      </c>
      <c r="N2" s="2">
        <v>0.56218905472636804</v>
      </c>
      <c r="O2" s="2">
        <v>2.1691542288556801E-4</v>
      </c>
      <c r="P2" s="2">
        <v>1.4064516129031999E-3</v>
      </c>
      <c r="Q2" s="2">
        <v>6.4838709677419404</v>
      </c>
      <c r="R2" s="2">
        <v>0.66666666666666696</v>
      </c>
      <c r="S2" s="2">
        <v>209</v>
      </c>
      <c r="T2" s="2">
        <v>127</v>
      </c>
      <c r="U2" s="2">
        <v>57</v>
      </c>
      <c r="V2" s="2">
        <v>17</v>
      </c>
    </row>
    <row r="3" spans="1:22" x14ac:dyDescent="0.25">
      <c r="A3" s="2">
        <f>(Table8[[#This Row],[profit]] * 1.5 * 1000) - (Table8[[#This Row],[positions]] * 0.08)</f>
        <v>28.460000000000605</v>
      </c>
      <c r="B3" s="2" t="s">
        <v>35</v>
      </c>
      <c r="C3" s="2">
        <v>744</v>
      </c>
      <c r="D3" s="2" t="s">
        <v>30</v>
      </c>
      <c r="E3" s="2">
        <v>0.15</v>
      </c>
      <c r="F3" s="2">
        <v>0.19</v>
      </c>
      <c r="G3" s="2">
        <v>210</v>
      </c>
      <c r="H3" s="2">
        <v>780</v>
      </c>
      <c r="I3" s="2">
        <v>0.13</v>
      </c>
      <c r="J3" s="2">
        <v>113</v>
      </c>
      <c r="K3" s="2">
        <v>2.50000000000004E-2</v>
      </c>
      <c r="L3" s="2">
        <v>-7.5999999999991604E-3</v>
      </c>
      <c r="M3" s="2">
        <v>0.47787610619469001</v>
      </c>
      <c r="N3" s="2">
        <v>0.49557522123893799</v>
      </c>
      <c r="O3" s="2">
        <v>2.212389380531E-4</v>
      </c>
      <c r="P3" s="2">
        <v>8.0645161290323697E-4</v>
      </c>
      <c r="Q3" s="2">
        <v>3.6451612903225801</v>
      </c>
      <c r="R3" s="2">
        <v>0.46153846153846201</v>
      </c>
      <c r="S3" s="2">
        <v>188</v>
      </c>
      <c r="T3" s="2">
        <v>42</v>
      </c>
      <c r="U3" s="2">
        <v>37</v>
      </c>
      <c r="V3" s="2">
        <v>34</v>
      </c>
    </row>
    <row r="4" spans="1:22" x14ac:dyDescent="0.25">
      <c r="A4" s="2">
        <f>(Table8[[#This Row],[profit]] * 1.5 * 1000) - (Table8[[#This Row],[positions]] * 0.08)</f>
        <v>18.64000000000285</v>
      </c>
      <c r="B4" s="2" t="s">
        <v>35</v>
      </c>
      <c r="C4" s="2">
        <v>744</v>
      </c>
      <c r="D4" s="2" t="s">
        <v>30</v>
      </c>
      <c r="E4" s="5">
        <v>0.26</v>
      </c>
      <c r="F4" s="2">
        <v>0.19</v>
      </c>
      <c r="G4" s="2">
        <v>210</v>
      </c>
      <c r="H4" s="2">
        <v>1080</v>
      </c>
      <c r="I4" s="5">
        <v>0.18</v>
      </c>
      <c r="J4" s="2">
        <v>82</v>
      </c>
      <c r="K4" s="2">
        <v>1.68000000000019E-2</v>
      </c>
      <c r="L4" s="2">
        <v>-1.43999999999995E-2</v>
      </c>
      <c r="M4" s="2">
        <v>0.45121951219512202</v>
      </c>
      <c r="N4" s="2">
        <v>0.439024390243902</v>
      </c>
      <c r="O4" s="2">
        <v>2.0487804878051099E-4</v>
      </c>
      <c r="P4" s="2">
        <v>5.4193548387102995E-4</v>
      </c>
      <c r="Q4" s="2">
        <v>2.6451612903225801</v>
      </c>
      <c r="R4" s="2">
        <v>0.5</v>
      </c>
      <c r="S4" s="2">
        <v>281</v>
      </c>
      <c r="T4" s="2">
        <v>58</v>
      </c>
      <c r="U4" s="2">
        <v>8</v>
      </c>
      <c r="V4" s="2">
        <v>15</v>
      </c>
    </row>
    <row r="5" spans="1:22" x14ac:dyDescent="0.25">
      <c r="A5" s="7">
        <f>(Table8[[#This Row],[profit]] * 1.5 * 1000) - (Table8[[#This Row],[positions]] * 0.08)</f>
        <v>22.480000000000445</v>
      </c>
      <c r="B5" s="7" t="s">
        <v>35</v>
      </c>
      <c r="C5" s="7">
        <v>744</v>
      </c>
      <c r="D5" s="7" t="s">
        <v>30</v>
      </c>
      <c r="E5" s="5">
        <v>0.16</v>
      </c>
      <c r="F5" s="7">
        <v>0.18</v>
      </c>
      <c r="G5" s="7">
        <v>210</v>
      </c>
      <c r="H5" s="7">
        <v>720</v>
      </c>
      <c r="I5" s="5">
        <v>0.08</v>
      </c>
      <c r="J5" s="7">
        <v>124</v>
      </c>
      <c r="K5" s="7">
        <v>2.16000000000003E-2</v>
      </c>
      <c r="L5" s="7">
        <v>-1.12999999999999E-2</v>
      </c>
      <c r="M5" s="7">
        <v>0.45967741935483902</v>
      </c>
      <c r="N5" s="7">
        <v>0.41935483870967699</v>
      </c>
      <c r="O5" s="7">
        <v>1.74193548387099E-4</v>
      </c>
      <c r="P5" s="7">
        <v>6.96774193548396E-4</v>
      </c>
      <c r="Q5" s="7">
        <v>4</v>
      </c>
      <c r="R5" s="4">
        <v>0.58333333333333304</v>
      </c>
      <c r="S5" s="7">
        <v>123</v>
      </c>
      <c r="T5" s="7">
        <v>37</v>
      </c>
      <c r="U5" s="7">
        <v>32</v>
      </c>
      <c r="V5" s="7">
        <v>55</v>
      </c>
    </row>
    <row r="6" spans="1:22" x14ac:dyDescent="0.25">
      <c r="A6" s="2">
        <f>(Table8[[#This Row],[profit]] * 1.5 * 1000) - (Table8[[#This Row],[positions]] * 0.08)</f>
        <v>19.080000000000453</v>
      </c>
      <c r="B6" s="2" t="s">
        <v>35</v>
      </c>
      <c r="C6" s="2">
        <v>744</v>
      </c>
      <c r="D6" s="2" t="s">
        <v>30</v>
      </c>
      <c r="E6" s="2">
        <v>0.17</v>
      </c>
      <c r="F6" s="2">
        <v>0.17</v>
      </c>
      <c r="G6" s="2">
        <v>210</v>
      </c>
      <c r="H6" s="2">
        <v>420</v>
      </c>
      <c r="I6" s="2">
        <v>0.16</v>
      </c>
      <c r="J6" s="2">
        <v>129</v>
      </c>
      <c r="K6" s="2">
        <v>1.9600000000000301E-2</v>
      </c>
      <c r="L6" s="2">
        <v>-1.5999999999998201E-3</v>
      </c>
      <c r="M6" s="2">
        <v>0.54263565891472898</v>
      </c>
      <c r="N6" s="2">
        <v>0.47286821705426402</v>
      </c>
      <c r="O6" s="2">
        <v>1.51937984496126E-4</v>
      </c>
      <c r="P6" s="2">
        <v>6.32258064516138E-4</v>
      </c>
      <c r="Q6" s="2">
        <v>4.1612903225806503</v>
      </c>
      <c r="R6" s="2">
        <v>0.53846153846153799</v>
      </c>
      <c r="S6" s="2">
        <v>200</v>
      </c>
      <c r="T6" s="2">
        <v>63</v>
      </c>
      <c r="U6" s="2">
        <v>34</v>
      </c>
      <c r="V6" s="2">
        <v>31</v>
      </c>
    </row>
    <row r="7" spans="1:22" x14ac:dyDescent="0.25">
      <c r="A7" s="2">
        <f>(Table8[[#This Row],[profit]] * 1.5 * 1000) - (Table8[[#This Row],[positions]] * 0.08)</f>
        <v>14.669999999998645</v>
      </c>
      <c r="B7" s="2" t="s">
        <v>35</v>
      </c>
      <c r="C7" s="2">
        <v>744</v>
      </c>
      <c r="D7" s="2" t="s">
        <v>30</v>
      </c>
      <c r="E7" s="2">
        <v>0.15</v>
      </c>
      <c r="F7" s="2">
        <v>0.15</v>
      </c>
      <c r="G7" s="2">
        <v>180</v>
      </c>
      <c r="H7" s="2">
        <v>60</v>
      </c>
      <c r="I7" s="2">
        <v>0.24</v>
      </c>
      <c r="J7" s="2">
        <v>201</v>
      </c>
      <c r="K7" s="2">
        <v>2.0499999999999099E-2</v>
      </c>
      <c r="L7" s="2">
        <v>-1.90000000000001E-3</v>
      </c>
      <c r="M7" s="2">
        <v>0.42786069651741299</v>
      </c>
      <c r="N7" s="2">
        <v>0.53233830845771102</v>
      </c>
      <c r="O7" s="2">
        <v>1.0199004975123899E-4</v>
      </c>
      <c r="P7" s="2">
        <v>6.6129032258061503E-4</v>
      </c>
      <c r="Q7" s="2">
        <v>6.4838709677419404</v>
      </c>
      <c r="R7" s="2">
        <v>0.5</v>
      </c>
      <c r="S7" s="2">
        <v>211</v>
      </c>
      <c r="T7" s="2">
        <v>129</v>
      </c>
      <c r="U7" s="2">
        <v>50</v>
      </c>
      <c r="V7" s="2">
        <v>22</v>
      </c>
    </row>
    <row r="8" spans="1:22" x14ac:dyDescent="0.25">
      <c r="A8" s="2">
        <f>(Table8[[#This Row],[profit]] * 1.5 * 1000) - (Table8[[#This Row],[positions]] * 0.08)</f>
        <v>3.3500000000019945</v>
      </c>
      <c r="B8" s="2" t="s">
        <v>35</v>
      </c>
      <c r="C8" s="2">
        <v>744</v>
      </c>
      <c r="D8" s="2" t="s">
        <v>30</v>
      </c>
      <c r="E8" s="2">
        <v>0.13</v>
      </c>
      <c r="F8" s="2">
        <v>0.18</v>
      </c>
      <c r="G8" s="2">
        <v>210</v>
      </c>
      <c r="H8" s="2">
        <v>720</v>
      </c>
      <c r="I8" s="2">
        <v>0.23</v>
      </c>
      <c r="J8" s="2">
        <v>110</v>
      </c>
      <c r="K8" s="2">
        <v>8.1000000000013301E-3</v>
      </c>
      <c r="L8" s="2">
        <v>-1.1899999999998899E-2</v>
      </c>
      <c r="M8" s="2">
        <v>0.49090909090909102</v>
      </c>
      <c r="N8" s="2">
        <v>0.51818181818181797</v>
      </c>
      <c r="O8" s="3">
        <v>7.3636363636375702E-5</v>
      </c>
      <c r="P8" s="2">
        <v>2.6129032258068798E-4</v>
      </c>
      <c r="Q8" s="2">
        <v>3.54838709677419</v>
      </c>
      <c r="R8" s="2">
        <v>0.5</v>
      </c>
      <c r="S8" s="2">
        <v>179</v>
      </c>
      <c r="T8" s="2">
        <v>54</v>
      </c>
      <c r="U8" s="2">
        <v>38</v>
      </c>
      <c r="V8" s="2">
        <v>17</v>
      </c>
    </row>
    <row r="9" spans="1:22" x14ac:dyDescent="0.25">
      <c r="A9" s="2">
        <f>(Table8[[#This Row],[profit]] * 1.5 * 1000) - (Table8[[#This Row],[positions]] * 0.08)</f>
        <v>2.2300000000016649</v>
      </c>
      <c r="B9" s="2" t="s">
        <v>35</v>
      </c>
      <c r="C9" s="2">
        <v>744</v>
      </c>
      <c r="D9" s="2" t="s">
        <v>30</v>
      </c>
      <c r="E9" s="2">
        <v>0.25</v>
      </c>
      <c r="F9" s="2">
        <v>0.2</v>
      </c>
      <c r="G9" s="2">
        <v>120</v>
      </c>
      <c r="H9" s="2">
        <v>840</v>
      </c>
      <c r="I9" s="2">
        <v>0.12</v>
      </c>
      <c r="J9" s="2">
        <v>124</v>
      </c>
      <c r="K9" s="2">
        <v>8.1000000000011098E-3</v>
      </c>
      <c r="L9" s="2">
        <v>-1.1399999999998999E-2</v>
      </c>
      <c r="M9" s="2">
        <v>0.467741935483871</v>
      </c>
      <c r="N9" s="2">
        <v>0.50806451612903203</v>
      </c>
      <c r="O9" s="3">
        <v>6.5322580645170206E-5</v>
      </c>
      <c r="P9" s="2">
        <v>2.6129032258068099E-4</v>
      </c>
      <c r="Q9" s="2">
        <v>4</v>
      </c>
      <c r="R9" s="2">
        <v>0.30769230769230799</v>
      </c>
      <c r="S9" s="2">
        <v>172</v>
      </c>
      <c r="T9" s="2">
        <v>84</v>
      </c>
      <c r="U9" s="2">
        <v>8</v>
      </c>
      <c r="V9" s="2">
        <v>31</v>
      </c>
    </row>
    <row r="10" spans="1:22" x14ac:dyDescent="0.25">
      <c r="A10" s="2">
        <f>(Table8[[#This Row],[profit]] * 1.5 * 1000) - (Table8[[#This Row],[positions]] * 0.08)</f>
        <v>0.24000000000228106</v>
      </c>
      <c r="B10" s="2" t="s">
        <v>35</v>
      </c>
      <c r="C10" s="2">
        <v>744</v>
      </c>
      <c r="D10" s="2" t="s">
        <v>30</v>
      </c>
      <c r="E10" s="2">
        <v>0.23</v>
      </c>
      <c r="F10" s="2">
        <v>0.21</v>
      </c>
      <c r="G10" s="2">
        <v>210</v>
      </c>
      <c r="H10" s="2">
        <v>720</v>
      </c>
      <c r="I10" s="2">
        <v>0.09</v>
      </c>
      <c r="J10" s="2">
        <v>117</v>
      </c>
      <c r="K10" s="2">
        <v>6.4000000000015199E-3</v>
      </c>
      <c r="L10" s="2">
        <v>-1.62999999999986E-2</v>
      </c>
      <c r="M10" s="2">
        <v>0.47863247863247899</v>
      </c>
      <c r="N10" s="2">
        <v>0.401709401709402</v>
      </c>
      <c r="O10" s="3">
        <v>5.4700854700867699E-5</v>
      </c>
      <c r="P10" s="2">
        <v>2.06451612903275E-4</v>
      </c>
      <c r="Q10" s="2">
        <v>3.7741935483871001</v>
      </c>
      <c r="R10" s="2">
        <v>0.38461538461538503</v>
      </c>
      <c r="S10" s="2">
        <v>192</v>
      </c>
      <c r="T10" s="2">
        <v>53</v>
      </c>
      <c r="U10" s="2">
        <v>14</v>
      </c>
      <c r="V10" s="2">
        <v>50</v>
      </c>
    </row>
    <row r="11" spans="1:22" x14ac:dyDescent="0.25">
      <c r="A11" s="2">
        <f>(Table8[[#This Row],[profit]] * 1.5 * 1000) - (Table8[[#This Row],[positions]] * 0.08)</f>
        <v>-0.55999999999892047</v>
      </c>
      <c r="B11" s="2" t="s">
        <v>35</v>
      </c>
      <c r="C11" s="2">
        <v>744</v>
      </c>
      <c r="D11" s="2" t="s">
        <v>30</v>
      </c>
      <c r="E11" s="2">
        <v>0.3</v>
      </c>
      <c r="F11" s="2">
        <v>0.2</v>
      </c>
      <c r="G11" s="2">
        <v>210</v>
      </c>
      <c r="H11" s="2">
        <v>780</v>
      </c>
      <c r="I11" s="2">
        <v>0.08</v>
      </c>
      <c r="J11" s="2">
        <v>112</v>
      </c>
      <c r="K11" s="2">
        <v>5.6000000000007199E-3</v>
      </c>
      <c r="L11" s="2">
        <v>-1.51999999999994E-2</v>
      </c>
      <c r="M11" s="2">
        <v>0.45535714285714302</v>
      </c>
      <c r="N11" s="2">
        <v>0.36607142857142899</v>
      </c>
      <c r="O11" s="3">
        <v>5.0000000000006399E-5</v>
      </c>
      <c r="P11" s="2">
        <v>1.8064516129034599E-4</v>
      </c>
      <c r="Q11" s="2">
        <v>3.6129032258064502</v>
      </c>
      <c r="R11" s="2">
        <v>0.46153846153846201</v>
      </c>
      <c r="S11" s="2">
        <v>192</v>
      </c>
      <c r="T11" s="2">
        <v>51</v>
      </c>
      <c r="U11" s="2">
        <v>9</v>
      </c>
      <c r="V11" s="2">
        <v>52</v>
      </c>
    </row>
    <row r="12" spans="1:22" x14ac:dyDescent="0.25">
      <c r="A12" s="2">
        <f>(Table8[[#This Row],[profit]] * 1.5 * 1000) - (Table8[[#This Row],[positions]] * 0.08)</f>
        <v>4.7899999999965512</v>
      </c>
      <c r="B12" s="2" t="s">
        <v>35</v>
      </c>
      <c r="C12" s="2">
        <v>744</v>
      </c>
      <c r="D12" s="2" t="s">
        <v>30</v>
      </c>
      <c r="E12" s="2">
        <v>0.27</v>
      </c>
      <c r="F12" s="2">
        <v>0.19</v>
      </c>
      <c r="G12" s="2">
        <v>150</v>
      </c>
      <c r="H12" s="2">
        <v>240</v>
      </c>
      <c r="I12" s="2">
        <v>0.14000000000000001</v>
      </c>
      <c r="J12" s="2">
        <v>182</v>
      </c>
      <c r="K12" s="2">
        <v>1.28999999999977E-2</v>
      </c>
      <c r="L12" s="2">
        <v>-2.10000000000199E-3</v>
      </c>
      <c r="M12" s="2">
        <v>0.52197802197802201</v>
      </c>
      <c r="N12" s="2">
        <v>0.45604395604395598</v>
      </c>
      <c r="O12" s="3">
        <v>7.0879120879108206E-5</v>
      </c>
      <c r="P12" s="2">
        <v>4.1612903225799001E-4</v>
      </c>
      <c r="Q12" s="2">
        <v>5.8709677419354804</v>
      </c>
      <c r="R12" s="2">
        <v>0.58333333333333304</v>
      </c>
      <c r="S12" s="2">
        <v>203</v>
      </c>
      <c r="T12" s="2">
        <v>129</v>
      </c>
      <c r="U12" s="2">
        <v>14</v>
      </c>
      <c r="V12" s="2">
        <v>38</v>
      </c>
    </row>
    <row r="13" spans="1:22" x14ac:dyDescent="0.25">
      <c r="A13" s="2">
        <f>(Table8[[#This Row],[profit]] * 1.5 * 1000) - (Table8[[#This Row],[positions]] * 0.08)</f>
        <v>-3.4100000000004052</v>
      </c>
      <c r="B13" s="2" t="s">
        <v>35</v>
      </c>
      <c r="C13" s="2">
        <v>744</v>
      </c>
      <c r="D13" s="2" t="s">
        <v>30</v>
      </c>
      <c r="E13" s="2">
        <v>0.25</v>
      </c>
      <c r="F13" s="2">
        <v>0.21</v>
      </c>
      <c r="G13" s="2">
        <v>180</v>
      </c>
      <c r="H13" s="2">
        <v>660</v>
      </c>
      <c r="I13" s="2">
        <v>0.09</v>
      </c>
      <c r="J13" s="2">
        <v>127</v>
      </c>
      <c r="K13" s="2">
        <v>4.4999999999997299E-3</v>
      </c>
      <c r="L13" s="2">
        <v>-1.0700000000000201E-2</v>
      </c>
      <c r="M13" s="2">
        <v>0.47244094488188998</v>
      </c>
      <c r="N13" s="2">
        <v>0.40944881889763801</v>
      </c>
      <c r="O13" s="3">
        <v>3.5433070866139601E-5</v>
      </c>
      <c r="P13" s="2">
        <v>1.4516129032257199E-4</v>
      </c>
      <c r="Q13" s="2">
        <v>4.0967741935483897</v>
      </c>
      <c r="R13" s="2">
        <v>0.46153846153846201</v>
      </c>
      <c r="S13" s="2">
        <v>174</v>
      </c>
      <c r="T13" s="2">
        <v>65</v>
      </c>
      <c r="U13" s="2">
        <v>12</v>
      </c>
      <c r="V13" s="2">
        <v>49</v>
      </c>
    </row>
    <row r="14" spans="1:22" x14ac:dyDescent="0.25">
      <c r="A14" s="2">
        <f>(Table8[[#This Row],[profit]] * 1.5 * 1000) - (Table8[[#This Row],[positions]] * 0.08)</f>
        <v>-8.4999999999989022</v>
      </c>
      <c r="B14" s="2" t="s">
        <v>35</v>
      </c>
      <c r="C14" s="2">
        <v>744</v>
      </c>
      <c r="D14" s="2" t="s">
        <v>30</v>
      </c>
      <c r="E14" s="2">
        <v>0.11</v>
      </c>
      <c r="F14" s="2">
        <v>0.2</v>
      </c>
      <c r="G14" s="2">
        <v>210</v>
      </c>
      <c r="H14" s="2">
        <v>1140</v>
      </c>
      <c r="I14" s="2">
        <v>0.23</v>
      </c>
      <c r="J14" s="2">
        <v>95</v>
      </c>
      <c r="K14" s="2">
        <v>-5.99999999999268E-4</v>
      </c>
      <c r="L14" s="2">
        <v>-1.83999999999995E-2</v>
      </c>
      <c r="M14" s="2">
        <v>0.41052631578947402</v>
      </c>
      <c r="N14" s="2">
        <v>0.50526315789473697</v>
      </c>
      <c r="O14" s="3">
        <v>-6.3157894736764998E-6</v>
      </c>
      <c r="P14" s="3">
        <v>-1.9354838709653799E-5</v>
      </c>
      <c r="Q14" s="2">
        <v>3.0645161290322598</v>
      </c>
      <c r="R14" s="2">
        <v>0.5</v>
      </c>
      <c r="S14" s="2">
        <v>236</v>
      </c>
      <c r="T14" s="2">
        <v>46</v>
      </c>
      <c r="U14" s="2">
        <v>34</v>
      </c>
      <c r="V14" s="2">
        <v>14</v>
      </c>
    </row>
    <row r="15" spans="1:22" x14ac:dyDescent="0.25">
      <c r="A15" s="2">
        <f>(Table8[[#This Row],[profit]] * 1.5 * 1000) - (Table8[[#This Row],[positions]] * 0.08)</f>
        <v>-7.5999999999994667</v>
      </c>
      <c r="B15" s="2" t="s">
        <v>35</v>
      </c>
      <c r="C15" s="2">
        <v>744</v>
      </c>
      <c r="D15" s="2" t="s">
        <v>30</v>
      </c>
      <c r="E15" s="2">
        <v>0.27</v>
      </c>
      <c r="F15" s="2">
        <v>0.22</v>
      </c>
      <c r="G15" s="2">
        <v>210</v>
      </c>
      <c r="H15" s="2">
        <v>780</v>
      </c>
      <c r="I15" s="2">
        <v>0.09</v>
      </c>
      <c r="J15" s="2">
        <v>110</v>
      </c>
      <c r="K15" s="2">
        <v>8.0000000000035598E-4</v>
      </c>
      <c r="L15" s="2">
        <v>-1.8800000000000198E-2</v>
      </c>
      <c r="M15" s="2">
        <v>0.472727272727273</v>
      </c>
      <c r="N15" s="2">
        <v>0.354545454545455</v>
      </c>
      <c r="O15" s="3">
        <v>7.2727272727305097E-6</v>
      </c>
      <c r="P15" s="3">
        <v>2.5806451612914701E-5</v>
      </c>
      <c r="Q15" s="2">
        <v>3.54838709677419</v>
      </c>
      <c r="R15" s="2">
        <v>0.46153846153846201</v>
      </c>
      <c r="S15" s="2">
        <v>191</v>
      </c>
      <c r="T15" s="2">
        <v>47</v>
      </c>
      <c r="U15" s="2">
        <v>11</v>
      </c>
      <c r="V15" s="2">
        <v>51</v>
      </c>
    </row>
    <row r="16" spans="1:22" x14ac:dyDescent="0.25">
      <c r="A16" s="2">
        <f>(Table8[[#This Row],[profit]] * 1.5 * 1000) - (Table8[[#This Row],[positions]] * 0.08)</f>
        <v>-9.8999999999980357</v>
      </c>
      <c r="B16" s="2" t="s">
        <v>35</v>
      </c>
      <c r="C16" s="2">
        <v>744</v>
      </c>
      <c r="D16" s="2" t="s">
        <v>30</v>
      </c>
      <c r="E16" s="2">
        <v>0.25</v>
      </c>
      <c r="F16" s="2">
        <v>0.11</v>
      </c>
      <c r="G16" s="2">
        <v>210</v>
      </c>
      <c r="H16" s="2">
        <v>780</v>
      </c>
      <c r="I16" s="2">
        <v>0.25</v>
      </c>
      <c r="J16" s="2">
        <v>90</v>
      </c>
      <c r="K16" s="2">
        <v>-1.79999999999869E-3</v>
      </c>
      <c r="L16" s="2">
        <v>-2.1399999999999E-2</v>
      </c>
      <c r="M16" s="2">
        <v>0.45555555555555599</v>
      </c>
      <c r="N16" s="2">
        <v>0.44444444444444398</v>
      </c>
      <c r="O16" s="3">
        <v>-1.99999999999855E-5</v>
      </c>
      <c r="P16" s="3">
        <v>-5.8064516128990097E-5</v>
      </c>
      <c r="Q16" s="2">
        <v>2.9032258064516099</v>
      </c>
      <c r="R16" s="2">
        <v>0.5</v>
      </c>
      <c r="S16" s="2">
        <v>239</v>
      </c>
      <c r="T16" s="2">
        <v>67</v>
      </c>
      <c r="U16" s="2">
        <v>10</v>
      </c>
      <c r="V16" s="2">
        <v>12</v>
      </c>
    </row>
    <row r="17" spans="1:22" x14ac:dyDescent="0.25">
      <c r="A17" s="2">
        <f>(Table8[[#This Row],[profit]] * 1.5 * 1000) - (Table8[[#This Row],[positions]] * 0.08)</f>
        <v>-9.0599999999979026</v>
      </c>
      <c r="B17" s="2" t="s">
        <v>35</v>
      </c>
      <c r="C17" s="2">
        <v>744</v>
      </c>
      <c r="D17" s="2" t="s">
        <v>30</v>
      </c>
      <c r="E17" s="2">
        <v>0.28999999999999998</v>
      </c>
      <c r="F17" s="2">
        <v>0.15</v>
      </c>
      <c r="G17" s="2">
        <v>210</v>
      </c>
      <c r="H17" s="2">
        <v>660</v>
      </c>
      <c r="I17" s="2">
        <v>0.22</v>
      </c>
      <c r="J17" s="2">
        <v>102</v>
      </c>
      <c r="K17" s="2">
        <v>-5.9999999999860198E-4</v>
      </c>
      <c r="L17" s="2">
        <v>-1.9499999999998699E-2</v>
      </c>
      <c r="M17" s="2">
        <v>0.5</v>
      </c>
      <c r="N17" s="2">
        <v>0.46078431372549</v>
      </c>
      <c r="O17" s="3">
        <v>-5.88235294116276E-6</v>
      </c>
      <c r="P17" s="3">
        <v>-1.9354838709632301E-5</v>
      </c>
      <c r="Q17" s="2">
        <v>3.2903225806451601</v>
      </c>
      <c r="R17" s="2">
        <v>0.33333333333333298</v>
      </c>
      <c r="S17" s="2">
        <v>209</v>
      </c>
      <c r="T17" s="2">
        <v>75</v>
      </c>
      <c r="U17" s="2">
        <v>9</v>
      </c>
      <c r="V17" s="2">
        <v>17</v>
      </c>
    </row>
    <row r="18" spans="1:22" x14ac:dyDescent="0.25">
      <c r="A18" s="2">
        <f>(Table8[[#This Row],[profit]] * 1.5 * 1000) - (Table8[[#This Row],[positions]] * 0.08)</f>
        <v>-7.4899999999988749</v>
      </c>
      <c r="B18" s="2" t="s">
        <v>35</v>
      </c>
      <c r="C18" s="2">
        <v>744</v>
      </c>
      <c r="D18" s="2" t="s">
        <v>30</v>
      </c>
      <c r="E18" s="2">
        <v>0.12</v>
      </c>
      <c r="F18" s="2">
        <v>0.11</v>
      </c>
      <c r="G18" s="2">
        <v>210</v>
      </c>
      <c r="H18" s="2">
        <v>1020</v>
      </c>
      <c r="I18" s="2">
        <v>0.11</v>
      </c>
      <c r="J18" s="2">
        <v>118</v>
      </c>
      <c r="K18" s="2">
        <v>1.30000000000075E-3</v>
      </c>
      <c r="L18" s="2">
        <v>-1.2299999999999501E-2</v>
      </c>
      <c r="M18" s="2">
        <v>0.42372881355932202</v>
      </c>
      <c r="N18" s="2">
        <v>0.45762711864406802</v>
      </c>
      <c r="O18" s="3">
        <v>1.1016949152548699E-5</v>
      </c>
      <c r="P18" s="3">
        <v>4.1935483870991801E-5</v>
      </c>
      <c r="Q18" s="2">
        <v>3.80645161290323</v>
      </c>
      <c r="R18" s="2">
        <v>0.5</v>
      </c>
      <c r="S18" s="2">
        <v>152</v>
      </c>
      <c r="T18" s="2">
        <v>36</v>
      </c>
      <c r="U18" s="2">
        <v>37</v>
      </c>
      <c r="V18" s="2">
        <v>44</v>
      </c>
    </row>
    <row r="19" spans="1:22" x14ac:dyDescent="0.25">
      <c r="A19" s="2">
        <f>(Table8[[#This Row],[profit]] * 1.5 * 1000) - (Table8[[#This Row],[positions]] * 0.08)</f>
        <v>-10.139999999997375</v>
      </c>
      <c r="B19" s="2" t="s">
        <v>35</v>
      </c>
      <c r="C19" s="2">
        <v>744</v>
      </c>
      <c r="D19" s="2" t="s">
        <v>30</v>
      </c>
      <c r="E19" s="2">
        <v>0.18</v>
      </c>
      <c r="F19" s="2">
        <v>0.19</v>
      </c>
      <c r="G19" s="2">
        <v>180</v>
      </c>
      <c r="H19" s="2">
        <v>1080</v>
      </c>
      <c r="I19" s="2">
        <v>0.16</v>
      </c>
      <c r="J19" s="2">
        <v>93</v>
      </c>
      <c r="K19" s="2">
        <v>-1.79999999999825E-3</v>
      </c>
      <c r="L19" s="2">
        <v>-1.5699999999998299E-2</v>
      </c>
      <c r="M19" s="2">
        <v>0.44086021505376299</v>
      </c>
      <c r="N19" s="2">
        <v>0.43010752688171999</v>
      </c>
      <c r="O19" s="3">
        <v>-1.93548387096586E-5</v>
      </c>
      <c r="P19" s="3">
        <v>-5.8064516128975698E-5</v>
      </c>
      <c r="Q19" s="2">
        <v>3</v>
      </c>
      <c r="R19" s="2">
        <v>0.41666666666666702</v>
      </c>
      <c r="S19" s="2">
        <v>232</v>
      </c>
      <c r="T19" s="2">
        <v>55</v>
      </c>
      <c r="U19" s="2">
        <v>17</v>
      </c>
      <c r="V19" s="2">
        <v>20</v>
      </c>
    </row>
    <row r="20" spans="1:22" x14ac:dyDescent="0.25">
      <c r="A20" s="2">
        <f>(Table8[[#This Row],[profit]] * 1.5 * 1000) - (Table8[[#This Row],[positions]] * 0.08)</f>
        <v>-7.4399999999989355</v>
      </c>
      <c r="B20" s="2" t="s">
        <v>35</v>
      </c>
      <c r="C20" s="2">
        <v>744</v>
      </c>
      <c r="D20" s="2" t="s">
        <v>30</v>
      </c>
      <c r="E20" s="2">
        <v>0.12</v>
      </c>
      <c r="F20" s="2">
        <v>0.16</v>
      </c>
      <c r="G20" s="2">
        <v>210</v>
      </c>
      <c r="H20" s="2">
        <v>960</v>
      </c>
      <c r="I20" s="2">
        <v>0.11</v>
      </c>
      <c r="J20" s="2">
        <v>123</v>
      </c>
      <c r="K20" s="2">
        <v>1.60000000000071E-3</v>
      </c>
      <c r="L20" s="2">
        <v>-1.8699999999999901E-2</v>
      </c>
      <c r="M20" s="2">
        <v>0.47154471544715398</v>
      </c>
      <c r="N20" s="2">
        <v>0.439024390243902</v>
      </c>
      <c r="O20" s="3">
        <v>1.30081300813066E-5</v>
      </c>
      <c r="P20" s="3">
        <v>5.1612903225829402E-5</v>
      </c>
      <c r="Q20" s="2">
        <v>3.9677419354838701</v>
      </c>
      <c r="R20" s="2">
        <v>0.41666666666666702</v>
      </c>
      <c r="S20" s="2">
        <v>158</v>
      </c>
      <c r="T20" s="2">
        <v>36</v>
      </c>
      <c r="U20" s="2">
        <v>40</v>
      </c>
      <c r="V20" s="2">
        <v>46</v>
      </c>
    </row>
    <row r="21" spans="1:22" x14ac:dyDescent="0.25">
      <c r="A21" s="2">
        <f>(Table8[[#This Row],[profit]] * 1.5 * 1000) - (Table8[[#This Row],[positions]] * 0.08)</f>
        <v>-9.6999999999982371</v>
      </c>
      <c r="B21" s="2" t="s">
        <v>35</v>
      </c>
      <c r="C21" s="2">
        <v>744</v>
      </c>
      <c r="D21" s="2" t="s">
        <v>30</v>
      </c>
      <c r="E21" s="2">
        <v>0.14000000000000001</v>
      </c>
      <c r="F21" s="2">
        <v>0.21</v>
      </c>
      <c r="G21" s="2">
        <v>150</v>
      </c>
      <c r="H21" s="2">
        <v>1020</v>
      </c>
      <c r="I21" s="2">
        <v>0.17</v>
      </c>
      <c r="J21" s="2">
        <v>110</v>
      </c>
      <c r="K21" s="2">
        <v>-5.9999999999882402E-4</v>
      </c>
      <c r="L21" s="2">
        <v>-1.50999999999994E-2</v>
      </c>
      <c r="M21" s="2">
        <v>0.41818181818181799</v>
      </c>
      <c r="N21" s="2">
        <v>0.527272727272727</v>
      </c>
      <c r="O21" s="3">
        <v>-5.4545454545347598E-6</v>
      </c>
      <c r="P21" s="3">
        <v>-1.9354838709639501E-5</v>
      </c>
      <c r="Q21" s="2">
        <v>3.54838709677419</v>
      </c>
      <c r="R21" s="2">
        <v>0.58333333333333304</v>
      </c>
      <c r="S21" s="2">
        <v>197</v>
      </c>
      <c r="T21" s="2">
        <v>66</v>
      </c>
      <c r="U21" s="2">
        <v>24</v>
      </c>
      <c r="V21" s="2">
        <v>19</v>
      </c>
    </row>
    <row r="22" spans="1:22" x14ac:dyDescent="0.25">
      <c r="A22" s="2">
        <f>(Table8[[#This Row],[profit]] * 1.5 * 1000) - (Table8[[#This Row],[positions]] * 0.08)</f>
        <v>-11.37999999999964</v>
      </c>
      <c r="B22" s="2" t="s">
        <v>35</v>
      </c>
      <c r="C22" s="2">
        <v>744</v>
      </c>
      <c r="D22" s="2" t="s">
        <v>30</v>
      </c>
      <c r="E22" s="2">
        <v>0.26</v>
      </c>
      <c r="F22" s="2">
        <v>0.09</v>
      </c>
      <c r="G22" s="2">
        <v>210</v>
      </c>
      <c r="H22" s="2">
        <v>780</v>
      </c>
      <c r="I22" s="2">
        <v>0.12</v>
      </c>
      <c r="J22" s="2">
        <v>101</v>
      </c>
      <c r="K22" s="2">
        <v>-2.1999999999997599E-3</v>
      </c>
      <c r="L22" s="2">
        <v>-2.4E-2</v>
      </c>
      <c r="M22" s="2">
        <v>0.445544554455446</v>
      </c>
      <c r="N22" s="2">
        <v>0.42574257425742601</v>
      </c>
      <c r="O22" s="3">
        <v>-2.1782178217819401E-5</v>
      </c>
      <c r="P22" s="3">
        <v>-7.0967741935476096E-5</v>
      </c>
      <c r="Q22" s="2">
        <v>3.2580645161290298</v>
      </c>
      <c r="R22" s="2">
        <v>0.46153846153846201</v>
      </c>
      <c r="S22" s="2">
        <v>230</v>
      </c>
      <c r="T22" s="2">
        <v>52</v>
      </c>
      <c r="U22" s="2">
        <v>11</v>
      </c>
      <c r="V22" s="2">
        <v>37</v>
      </c>
    </row>
    <row r="23" spans="1:22" x14ac:dyDescent="0.25">
      <c r="A23" s="2">
        <f>(Table8[[#This Row],[profit]] * 1.5 * 1000) - (Table8[[#This Row],[positions]] * 0.08)</f>
        <v>-10.75999999999814</v>
      </c>
      <c r="B23" s="2" t="s">
        <v>35</v>
      </c>
      <c r="C23" s="2">
        <v>744</v>
      </c>
      <c r="D23" s="2" t="s">
        <v>30</v>
      </c>
      <c r="E23" s="2">
        <v>0.28999999999999998</v>
      </c>
      <c r="F23" s="2">
        <v>0.19</v>
      </c>
      <c r="G23" s="2">
        <v>120</v>
      </c>
      <c r="H23" s="2">
        <v>1020</v>
      </c>
      <c r="I23" s="2">
        <v>0.12</v>
      </c>
      <c r="J23" s="2">
        <v>112</v>
      </c>
      <c r="K23" s="2">
        <v>-1.19999999999876E-3</v>
      </c>
      <c r="L23" s="2">
        <v>-2.10999999999988E-2</v>
      </c>
      <c r="M23" s="2">
        <v>0.45535714285714302</v>
      </c>
      <c r="N23" s="2">
        <v>0.48214285714285698</v>
      </c>
      <c r="O23" s="3">
        <v>-1.0714285714274599E-5</v>
      </c>
      <c r="P23" s="3">
        <v>-3.8709677419314801E-5</v>
      </c>
      <c r="Q23" s="2">
        <v>3.6129032258064502</v>
      </c>
      <c r="R23" s="2">
        <v>0.41666666666666702</v>
      </c>
      <c r="S23" s="2">
        <v>183</v>
      </c>
      <c r="T23" s="2">
        <v>84</v>
      </c>
      <c r="U23" s="2">
        <v>3</v>
      </c>
      <c r="V23" s="2">
        <v>24</v>
      </c>
    </row>
    <row r="24" spans="1:22" x14ac:dyDescent="0.25">
      <c r="A24" s="2">
        <f>(Table8[[#This Row],[profit]] * 1.5 * 1000) - (Table8[[#This Row],[positions]] * 0.08)</f>
        <v>-9.4099999999984174</v>
      </c>
      <c r="B24" s="2" t="s">
        <v>35</v>
      </c>
      <c r="C24" s="2">
        <v>744</v>
      </c>
      <c r="D24" s="2" t="s">
        <v>30</v>
      </c>
      <c r="E24" s="2">
        <v>0.25</v>
      </c>
      <c r="F24" s="2">
        <v>0.2</v>
      </c>
      <c r="G24" s="2">
        <v>120</v>
      </c>
      <c r="H24" s="2">
        <v>780</v>
      </c>
      <c r="I24" s="2">
        <v>0.18</v>
      </c>
      <c r="J24" s="2">
        <v>127</v>
      </c>
      <c r="K24" s="2">
        <v>5.0000000000105505E-4</v>
      </c>
      <c r="L24" s="2">
        <v>-2.0999999999998999E-2</v>
      </c>
      <c r="M24" s="2">
        <v>0.45669291338582702</v>
      </c>
      <c r="N24" s="2">
        <v>0.49606299212598398</v>
      </c>
      <c r="O24" s="3">
        <v>3.9370078740240601E-6</v>
      </c>
      <c r="P24" s="3">
        <v>1.6129032258098601E-5</v>
      </c>
      <c r="Q24" s="2">
        <v>4.0967741935483897</v>
      </c>
      <c r="R24" s="2">
        <v>0.38461538461538503</v>
      </c>
      <c r="S24" s="2">
        <v>178</v>
      </c>
      <c r="T24" s="2">
        <v>99</v>
      </c>
      <c r="U24" s="2">
        <v>9</v>
      </c>
      <c r="V24" s="2">
        <v>18</v>
      </c>
    </row>
    <row r="25" spans="1:22" x14ac:dyDescent="0.25">
      <c r="A25" s="2">
        <f>(Table8[[#This Row],[profit]] * 1.5 * 1000) - (Table8[[#This Row],[positions]] * 0.08)</f>
        <v>-11.570000000000345</v>
      </c>
      <c r="B25" s="2" t="s">
        <v>35</v>
      </c>
      <c r="C25" s="2">
        <v>744</v>
      </c>
      <c r="D25" s="2" t="s">
        <v>30</v>
      </c>
      <c r="E25" s="2">
        <v>0.28999999999999998</v>
      </c>
      <c r="F25" s="2">
        <v>0.21</v>
      </c>
      <c r="G25" s="2">
        <v>180</v>
      </c>
      <c r="H25" s="2">
        <v>720</v>
      </c>
      <c r="I25" s="2">
        <v>0.23</v>
      </c>
      <c r="J25" s="2">
        <v>109</v>
      </c>
      <c r="K25" s="2">
        <v>-1.9000000000002301E-3</v>
      </c>
      <c r="L25" s="2">
        <v>-1.7400000000000099E-2</v>
      </c>
      <c r="M25" s="2">
        <v>0.45871559633027498</v>
      </c>
      <c r="N25" s="2">
        <v>0.47706422018348599</v>
      </c>
      <c r="O25" s="3">
        <v>-1.7431192660552601E-5</v>
      </c>
      <c r="P25" s="3">
        <v>-6.1290322580652705E-5</v>
      </c>
      <c r="Q25" s="2">
        <v>3.5161290322580601</v>
      </c>
      <c r="R25" s="2">
        <v>0.46153846153846201</v>
      </c>
      <c r="S25" s="2">
        <v>238</v>
      </c>
      <c r="T25" s="2">
        <v>86</v>
      </c>
      <c r="U25" s="2">
        <v>8</v>
      </c>
      <c r="V25" s="2">
        <v>14</v>
      </c>
    </row>
    <row r="26" spans="1:22" x14ac:dyDescent="0.25">
      <c r="A26" s="2">
        <f>(Table8[[#This Row],[profit]] * 1.5 * 1000) - (Table8[[#This Row],[positions]] * 0.08)</f>
        <v>-12.659999999998501</v>
      </c>
      <c r="B26" s="2" t="s">
        <v>35</v>
      </c>
      <c r="C26" s="2">
        <v>744</v>
      </c>
      <c r="D26" s="2" t="s">
        <v>30</v>
      </c>
      <c r="E26" s="2">
        <v>0.25</v>
      </c>
      <c r="F26" s="2">
        <v>0.21</v>
      </c>
      <c r="G26" s="2">
        <v>180</v>
      </c>
      <c r="H26" s="2">
        <v>900</v>
      </c>
      <c r="I26" s="2">
        <v>0.11</v>
      </c>
      <c r="J26" s="2">
        <v>102</v>
      </c>
      <c r="K26" s="2">
        <v>-2.999999999999E-3</v>
      </c>
      <c r="L26" s="2">
        <v>-1.51999999999988E-2</v>
      </c>
      <c r="M26" s="2">
        <v>0.441176470588235</v>
      </c>
      <c r="N26" s="2">
        <v>0.441176470588235</v>
      </c>
      <c r="O26" s="3">
        <v>-2.9411764705872599E-5</v>
      </c>
      <c r="P26" s="3">
        <v>-9.6774193548354907E-5</v>
      </c>
      <c r="Q26" s="2">
        <v>3.2903225806451601</v>
      </c>
      <c r="R26" s="2">
        <v>0.5</v>
      </c>
      <c r="S26" s="2">
        <v>223</v>
      </c>
      <c r="T26" s="2">
        <v>63</v>
      </c>
      <c r="U26" s="2">
        <v>6</v>
      </c>
      <c r="V26" s="2">
        <v>32</v>
      </c>
    </row>
    <row r="27" spans="1:22" x14ac:dyDescent="0.25">
      <c r="A27" s="2">
        <f>(Table8[[#This Row],[profit]] * 1.5 * 1000) - (Table8[[#This Row],[positions]] * 0.08)</f>
        <v>-13.129999999999491</v>
      </c>
      <c r="B27" s="2" t="s">
        <v>35</v>
      </c>
      <c r="C27" s="2">
        <v>744</v>
      </c>
      <c r="D27" s="2" t="s">
        <v>30</v>
      </c>
      <c r="E27" s="2">
        <v>0.27</v>
      </c>
      <c r="F27" s="2">
        <v>0.12</v>
      </c>
      <c r="G27" s="2">
        <v>150</v>
      </c>
      <c r="H27" s="2">
        <v>1020</v>
      </c>
      <c r="I27" s="2">
        <v>0.24</v>
      </c>
      <c r="J27" s="2">
        <v>106</v>
      </c>
      <c r="K27" s="2">
        <v>-3.0999999999996599E-3</v>
      </c>
      <c r="L27" s="2">
        <v>-1.49999999999995E-2</v>
      </c>
      <c r="M27" s="2">
        <v>0.46226415094339601</v>
      </c>
      <c r="N27" s="2">
        <v>0.41509433962264197</v>
      </c>
      <c r="O27" s="3">
        <v>-2.9245283018864701E-5</v>
      </c>
      <c r="P27" s="3">
        <v>-9.9999999999989E-5</v>
      </c>
      <c r="Q27" s="2">
        <v>3.4193548387096802</v>
      </c>
      <c r="R27" s="2">
        <v>0.46153846153846201</v>
      </c>
      <c r="S27" s="2">
        <v>209</v>
      </c>
      <c r="T27" s="2">
        <v>87</v>
      </c>
      <c r="U27" s="2">
        <v>7</v>
      </c>
      <c r="V27" s="2">
        <v>11</v>
      </c>
    </row>
    <row r="28" spans="1:22" x14ac:dyDescent="0.25">
      <c r="A28" s="2">
        <f>(Table8[[#This Row],[profit]] * 1.5 * 1000) - (Table8[[#This Row],[positions]] * 0.08)</f>
        <v>-12.119999999999131</v>
      </c>
      <c r="B28" s="2" t="s">
        <v>35</v>
      </c>
      <c r="C28" s="2">
        <v>744</v>
      </c>
      <c r="D28" s="2" t="s">
        <v>30</v>
      </c>
      <c r="E28" s="2">
        <v>0.15</v>
      </c>
      <c r="F28" s="2">
        <v>0.12</v>
      </c>
      <c r="G28" s="2">
        <v>210</v>
      </c>
      <c r="H28" s="2">
        <v>720</v>
      </c>
      <c r="I28" s="2">
        <v>0.09</v>
      </c>
      <c r="J28" s="2">
        <v>129</v>
      </c>
      <c r="K28" s="2">
        <v>-1.1999999999994201E-3</v>
      </c>
      <c r="L28" s="2">
        <v>-1.32999999999996E-2</v>
      </c>
      <c r="M28" s="2">
        <v>0.49612403100775199</v>
      </c>
      <c r="N28" s="2">
        <v>0.42635658914728702</v>
      </c>
      <c r="O28" s="3">
        <v>-9.3023255813908797E-6</v>
      </c>
      <c r="P28" s="3">
        <v>-3.87096774193362E-5</v>
      </c>
      <c r="Q28" s="2">
        <v>4.1612903225806503</v>
      </c>
      <c r="R28" s="2">
        <v>0.66666666666666696</v>
      </c>
      <c r="S28" s="2">
        <v>132</v>
      </c>
      <c r="T28" s="2">
        <v>42</v>
      </c>
      <c r="U28" s="2">
        <v>30</v>
      </c>
      <c r="V28" s="2">
        <v>56</v>
      </c>
    </row>
    <row r="29" spans="1:22" x14ac:dyDescent="0.25">
      <c r="A29" s="2">
        <f>(Table8[[#This Row],[profit]] * 1.5 * 1000) - (Table8[[#This Row],[positions]] * 0.08)</f>
        <v>-11.779999999998569</v>
      </c>
      <c r="B29" s="2" t="s">
        <v>35</v>
      </c>
      <c r="C29" s="2">
        <v>744</v>
      </c>
      <c r="D29" s="2" t="s">
        <v>30</v>
      </c>
      <c r="E29" s="2">
        <v>7.0000000000000007E-2</v>
      </c>
      <c r="F29" s="2">
        <v>0.11</v>
      </c>
      <c r="G29" s="2">
        <v>120</v>
      </c>
      <c r="H29" s="2">
        <v>1020</v>
      </c>
      <c r="I29" s="2">
        <v>0.22</v>
      </c>
      <c r="J29" s="2">
        <v>136</v>
      </c>
      <c r="K29" s="2">
        <v>-5.9999999999904596E-4</v>
      </c>
      <c r="L29" s="2">
        <v>-7.5999999999991604E-3</v>
      </c>
      <c r="M29" s="2">
        <v>0.47794117647058798</v>
      </c>
      <c r="N29" s="2">
        <v>0.57352941176470595</v>
      </c>
      <c r="O29" s="3">
        <v>-4.41176470587534E-6</v>
      </c>
      <c r="P29" s="3">
        <v>-1.9354838709646599E-5</v>
      </c>
      <c r="Q29" s="2">
        <v>4.3870967741935498</v>
      </c>
      <c r="R29" s="2">
        <v>0.38461538461538503</v>
      </c>
      <c r="S29" s="2">
        <v>164</v>
      </c>
      <c r="T29" s="2">
        <v>68</v>
      </c>
      <c r="U29" s="2">
        <v>55</v>
      </c>
      <c r="V29" s="2">
        <v>12</v>
      </c>
    </row>
    <row r="30" spans="1:22" x14ac:dyDescent="0.25">
      <c r="A30" s="2">
        <f>(Table8[[#This Row],[profit]] * 1.5 * 1000) - (Table8[[#This Row],[positions]] * 0.08)</f>
        <v>-15.299999999999581</v>
      </c>
      <c r="B30" s="2" t="s">
        <v>35</v>
      </c>
      <c r="C30" s="2">
        <v>744</v>
      </c>
      <c r="D30" s="2" t="s">
        <v>30</v>
      </c>
      <c r="E30" s="2">
        <v>0.28999999999999998</v>
      </c>
      <c r="F30" s="2">
        <v>0.2</v>
      </c>
      <c r="G30" s="2">
        <v>120</v>
      </c>
      <c r="H30" s="2">
        <v>1020</v>
      </c>
      <c r="I30" s="2">
        <v>0.28000000000000003</v>
      </c>
      <c r="J30" s="2">
        <v>105</v>
      </c>
      <c r="K30" s="2">
        <v>-4.5999999999997198E-3</v>
      </c>
      <c r="L30" s="2">
        <v>-2.5299999999999899E-2</v>
      </c>
      <c r="M30" s="2">
        <v>0.45714285714285702</v>
      </c>
      <c r="N30" s="2">
        <v>0.51428571428571401</v>
      </c>
      <c r="O30" s="3">
        <v>-4.3809523809521101E-5</v>
      </c>
      <c r="P30" s="2">
        <v>-1.48387096774184E-4</v>
      </c>
      <c r="Q30" s="2">
        <v>3.3870967741935498</v>
      </c>
      <c r="R30" s="2">
        <v>0.41666666666666702</v>
      </c>
      <c r="S30" s="2">
        <v>198</v>
      </c>
      <c r="T30" s="2">
        <v>95</v>
      </c>
      <c r="U30" s="2">
        <v>3</v>
      </c>
      <c r="V30" s="2">
        <v>6</v>
      </c>
    </row>
    <row r="31" spans="1:22" x14ac:dyDescent="0.25">
      <c r="A31" s="2">
        <f>(Table8[[#This Row],[profit]] * 1.5 * 1000) - (Table8[[#This Row],[positions]] * 0.08)</f>
        <v>-11.949999999997921</v>
      </c>
      <c r="B31" s="2" t="s">
        <v>35</v>
      </c>
      <c r="C31" s="2">
        <v>744</v>
      </c>
      <c r="D31" s="2" t="s">
        <v>30</v>
      </c>
      <c r="E31" s="2">
        <v>0.19</v>
      </c>
      <c r="F31" s="2">
        <v>0.21</v>
      </c>
      <c r="G31" s="2">
        <v>120</v>
      </c>
      <c r="H31" s="2">
        <v>720</v>
      </c>
      <c r="I31" s="2">
        <v>0.13</v>
      </c>
      <c r="J31" s="2">
        <v>140</v>
      </c>
      <c r="K31" s="2">
        <v>-4.9999999999861299E-4</v>
      </c>
      <c r="L31" s="2">
        <v>-1.80999999999987E-2</v>
      </c>
      <c r="M31" s="2">
        <v>0.47142857142857097</v>
      </c>
      <c r="N31" s="2">
        <v>0.46428571428571402</v>
      </c>
      <c r="O31" s="3">
        <v>-3.5714285714186598E-6</v>
      </c>
      <c r="P31" s="3">
        <v>-1.61290322580198E-5</v>
      </c>
      <c r="Q31" s="2">
        <v>4.5161290322580596</v>
      </c>
      <c r="R31" s="2">
        <v>0.46153846153846201</v>
      </c>
      <c r="S31" s="2">
        <v>164</v>
      </c>
      <c r="T31" s="2">
        <v>100</v>
      </c>
      <c r="U31" s="2">
        <v>12</v>
      </c>
      <c r="V31" s="2">
        <v>27</v>
      </c>
    </row>
    <row r="32" spans="1:22" x14ac:dyDescent="0.25">
      <c r="A32" s="2">
        <f>(Table8[[#This Row],[profit]] * 1.5 * 1000) - (Table8[[#This Row],[positions]] * 0.08)</f>
        <v>-14.390000000000779</v>
      </c>
      <c r="B32" s="2" t="s">
        <v>35</v>
      </c>
      <c r="C32" s="2">
        <v>744</v>
      </c>
      <c r="D32" s="2" t="s">
        <v>30</v>
      </c>
      <c r="E32" s="2">
        <v>0.28000000000000003</v>
      </c>
      <c r="F32" s="2">
        <v>0.14000000000000001</v>
      </c>
      <c r="G32" s="2">
        <v>150</v>
      </c>
      <c r="H32" s="2">
        <v>780</v>
      </c>
      <c r="I32" s="2">
        <v>0.2</v>
      </c>
      <c r="J32" s="2">
        <v>118</v>
      </c>
      <c r="K32" s="2">
        <v>-3.30000000000052E-3</v>
      </c>
      <c r="L32" s="2">
        <v>-4.1999999999997603E-3</v>
      </c>
      <c r="M32" s="2">
        <v>0.483050847457627</v>
      </c>
      <c r="N32" s="2">
        <v>0.44915254237288099</v>
      </c>
      <c r="O32" s="3">
        <v>-2.79661016949197E-5</v>
      </c>
      <c r="P32" s="2">
        <v>-1.06451612903243E-4</v>
      </c>
      <c r="Q32" s="2">
        <v>3.80645161290323</v>
      </c>
      <c r="R32" s="2">
        <v>0.46153846153846201</v>
      </c>
      <c r="S32" s="2">
        <v>181</v>
      </c>
      <c r="T32" s="2">
        <v>90</v>
      </c>
      <c r="U32" s="2">
        <v>9</v>
      </c>
      <c r="V32" s="2">
        <v>18</v>
      </c>
    </row>
    <row r="33" spans="1:22" x14ac:dyDescent="0.25">
      <c r="A33" s="2">
        <f>(Table8[[#This Row],[profit]] * 1.5 * 1000) - (Table8[[#This Row],[positions]] * 0.08)</f>
        <v>-12.399999999996204</v>
      </c>
      <c r="B33" s="2" t="s">
        <v>35</v>
      </c>
      <c r="C33" s="2">
        <v>744</v>
      </c>
      <c r="D33" s="2" t="s">
        <v>30</v>
      </c>
      <c r="E33" s="2">
        <v>0.05</v>
      </c>
      <c r="F33" s="2">
        <v>0.18</v>
      </c>
      <c r="G33" s="2">
        <v>120</v>
      </c>
      <c r="H33" s="2">
        <v>1080</v>
      </c>
      <c r="I33" s="2">
        <v>0.14000000000000001</v>
      </c>
      <c r="J33" s="2">
        <v>140</v>
      </c>
      <c r="K33" s="2">
        <v>-7.9999999999746897E-4</v>
      </c>
      <c r="L33" s="2">
        <v>-2.36999999999985E-2</v>
      </c>
      <c r="M33" s="2">
        <v>0.435714285714286</v>
      </c>
      <c r="N33" s="2">
        <v>0.58571428571428596</v>
      </c>
      <c r="O33" s="3">
        <v>-5.7142857142676397E-6</v>
      </c>
      <c r="P33" s="3">
        <v>-2.5806451612821599E-5</v>
      </c>
      <c r="Q33" s="2">
        <v>4.5161290322580596</v>
      </c>
      <c r="R33" s="2">
        <v>0.25</v>
      </c>
      <c r="S33" s="2">
        <v>129</v>
      </c>
      <c r="T33" s="2">
        <v>43</v>
      </c>
      <c r="U33" s="2">
        <v>73</v>
      </c>
      <c r="V33" s="2">
        <v>23</v>
      </c>
    </row>
    <row r="34" spans="1:22" x14ac:dyDescent="0.25">
      <c r="A34" s="2">
        <f>(Table8[[#This Row],[profit]] * 1.5 * 1000) - (Table8[[#This Row],[positions]] * 0.08)</f>
        <v>-5.1899999999996389</v>
      </c>
      <c r="B34" s="2" t="s">
        <v>35</v>
      </c>
      <c r="C34" s="2">
        <v>744</v>
      </c>
      <c r="D34" s="2" t="s">
        <v>30</v>
      </c>
      <c r="E34" s="2">
        <v>0.01</v>
      </c>
      <c r="F34" s="2">
        <v>0.18</v>
      </c>
      <c r="G34" s="2">
        <v>120</v>
      </c>
      <c r="H34" s="2">
        <v>1020</v>
      </c>
      <c r="I34" s="2">
        <v>0.2</v>
      </c>
      <c r="J34" s="2">
        <v>213</v>
      </c>
      <c r="K34" s="2">
        <v>7.9000000000002402E-3</v>
      </c>
      <c r="L34" s="2">
        <v>-7.39999999999963E-3</v>
      </c>
      <c r="M34" s="2">
        <v>0.45539906103286398</v>
      </c>
      <c r="N34" s="2">
        <v>0.84976525821596205</v>
      </c>
      <c r="O34" s="3">
        <v>3.7089201877935399E-5</v>
      </c>
      <c r="P34" s="2">
        <v>2.5483870967742697E-4</v>
      </c>
      <c r="Q34" s="2">
        <v>6.8709677419354804</v>
      </c>
      <c r="R34" s="2">
        <v>0.5</v>
      </c>
      <c r="S34" s="2">
        <v>57</v>
      </c>
      <c r="T34" s="2">
        <v>23</v>
      </c>
      <c r="U34" s="2">
        <v>180</v>
      </c>
      <c r="V34" s="2">
        <v>10</v>
      </c>
    </row>
    <row r="35" spans="1:22" x14ac:dyDescent="0.25">
      <c r="A35" s="2">
        <f>(Table8[[#This Row],[profit]] * 1.5 * 1000) - (Table8[[#This Row],[positions]] * 0.08)</f>
        <v>-12.729999999999885</v>
      </c>
      <c r="B35" s="2" t="s">
        <v>35</v>
      </c>
      <c r="C35" s="2">
        <v>744</v>
      </c>
      <c r="D35" s="2" t="s">
        <v>30</v>
      </c>
      <c r="E35" s="2">
        <v>0.19</v>
      </c>
      <c r="F35" s="2">
        <v>0.22</v>
      </c>
      <c r="G35" s="2">
        <v>60</v>
      </c>
      <c r="H35" s="2">
        <v>1020</v>
      </c>
      <c r="I35" s="2">
        <v>0.23</v>
      </c>
      <c r="J35" s="2">
        <v>146</v>
      </c>
      <c r="K35" s="2">
        <v>-6.9999999999992301E-4</v>
      </c>
      <c r="L35" s="2">
        <v>-1.0299999999999801E-2</v>
      </c>
      <c r="M35" s="2">
        <v>0.45890410958904099</v>
      </c>
      <c r="N35" s="2">
        <v>0.47945205479452102</v>
      </c>
      <c r="O35" s="3">
        <v>-4.7945205479446803E-6</v>
      </c>
      <c r="P35" s="3">
        <v>-2.2580645161287801E-5</v>
      </c>
      <c r="Q35" s="2">
        <v>4.7096774193548399</v>
      </c>
      <c r="R35" s="2">
        <v>0.58333333333333304</v>
      </c>
      <c r="S35" s="2">
        <v>79</v>
      </c>
      <c r="T35" s="2">
        <v>134</v>
      </c>
      <c r="U35" s="2">
        <v>6</v>
      </c>
      <c r="V35" s="2">
        <v>5</v>
      </c>
    </row>
    <row r="36" spans="1:22" x14ac:dyDescent="0.25">
      <c r="A36" s="2">
        <f>(Table8[[#This Row],[profit]] * 1.5 * 1000) - (Table8[[#This Row],[positions]] * 0.08)</f>
        <v>-13.590000000001051</v>
      </c>
      <c r="B36" s="2" t="s">
        <v>35</v>
      </c>
      <c r="C36" s="2">
        <v>744</v>
      </c>
      <c r="D36" s="2" t="s">
        <v>30</v>
      </c>
      <c r="E36" s="2">
        <v>0.25</v>
      </c>
      <c r="F36" s="2">
        <v>0.19</v>
      </c>
      <c r="G36" s="2">
        <v>90</v>
      </c>
      <c r="H36" s="2">
        <v>960</v>
      </c>
      <c r="I36" s="2">
        <v>0.08</v>
      </c>
      <c r="J36" s="2">
        <v>138</v>
      </c>
      <c r="K36" s="2">
        <v>-1.7000000000007001E-3</v>
      </c>
      <c r="L36" s="2">
        <v>-1.81000000000004E-2</v>
      </c>
      <c r="M36" s="2">
        <v>0.45652173913043498</v>
      </c>
      <c r="N36" s="2">
        <v>0.47826086956521702</v>
      </c>
      <c r="O36" s="3">
        <v>-1.23188405797152E-5</v>
      </c>
      <c r="P36" s="3">
        <v>-5.4838709677442001E-5</v>
      </c>
      <c r="Q36" s="2">
        <v>4.4516129032258096</v>
      </c>
      <c r="R36" s="2">
        <v>0.46153846153846201</v>
      </c>
      <c r="S36" s="2">
        <v>116</v>
      </c>
      <c r="T36" s="2">
        <v>94</v>
      </c>
      <c r="U36" s="2">
        <v>3</v>
      </c>
      <c r="V36" s="2">
        <v>40</v>
      </c>
    </row>
    <row r="37" spans="1:22" x14ac:dyDescent="0.25">
      <c r="A37" s="2">
        <f>(Table8[[#This Row],[profit]] * 1.5 * 1000) - (Table8[[#This Row],[positions]] * 0.08)</f>
        <v>-0.47000000000135245</v>
      </c>
      <c r="B37" s="2" t="s">
        <v>35</v>
      </c>
      <c r="C37" s="2">
        <v>744</v>
      </c>
      <c r="D37" s="2" t="s">
        <v>30</v>
      </c>
      <c r="E37" s="2">
        <v>0.24</v>
      </c>
      <c r="F37" s="2">
        <v>0.16</v>
      </c>
      <c r="G37" s="2">
        <v>90</v>
      </c>
      <c r="H37" s="2">
        <v>120</v>
      </c>
      <c r="I37" s="2">
        <v>0.26</v>
      </c>
      <c r="J37" s="2">
        <v>274</v>
      </c>
      <c r="K37" s="2">
        <v>1.42999999999991E-2</v>
      </c>
      <c r="L37" s="2">
        <v>-1.37E-2</v>
      </c>
      <c r="M37" s="2">
        <v>0.51094890510948898</v>
      </c>
      <c r="N37" s="2">
        <v>0.48175182481751799</v>
      </c>
      <c r="O37" s="3">
        <v>5.2189781021894502E-5</v>
      </c>
      <c r="P37" s="2">
        <v>4.6129032258061602E-4</v>
      </c>
      <c r="Q37" s="2">
        <v>8.8387096774193594</v>
      </c>
      <c r="R37" s="2">
        <v>0.5</v>
      </c>
      <c r="S37" s="2">
        <v>136</v>
      </c>
      <c r="T37" s="2">
        <v>242</v>
      </c>
      <c r="U37" s="2">
        <v>16</v>
      </c>
      <c r="V37" s="2">
        <v>15</v>
      </c>
    </row>
    <row r="38" spans="1:22" x14ac:dyDescent="0.25">
      <c r="A38" s="2">
        <f>(Table8[[#This Row],[profit]] * 1.5 * 1000) - (Table8[[#This Row],[positions]] * 0.08)</f>
        <v>-17.619999999998647</v>
      </c>
      <c r="B38" s="2" t="s">
        <v>35</v>
      </c>
      <c r="C38" s="2">
        <v>744</v>
      </c>
      <c r="D38" s="2" t="s">
        <v>30</v>
      </c>
      <c r="E38" s="2">
        <v>0.12</v>
      </c>
      <c r="F38" s="2">
        <v>0.2</v>
      </c>
      <c r="G38" s="2">
        <v>150</v>
      </c>
      <c r="H38" s="2">
        <v>1140</v>
      </c>
      <c r="I38" s="2">
        <v>0.17</v>
      </c>
      <c r="J38" s="2">
        <v>104</v>
      </c>
      <c r="K38" s="2">
        <v>-6.1999999999991003E-3</v>
      </c>
      <c r="L38" s="2">
        <v>-2.19999999999991E-2</v>
      </c>
      <c r="M38" s="2">
        <v>0.375</v>
      </c>
      <c r="N38" s="2">
        <v>0.46153846153846201</v>
      </c>
      <c r="O38" s="3">
        <v>-5.9615384615375902E-5</v>
      </c>
      <c r="P38" s="2">
        <v>-1.9999999999997101E-4</v>
      </c>
      <c r="Q38" s="2">
        <v>3.3548387096774199</v>
      </c>
      <c r="R38" s="2">
        <v>0.5</v>
      </c>
      <c r="S38" s="2">
        <v>195</v>
      </c>
      <c r="T38" s="2">
        <v>57</v>
      </c>
      <c r="U38" s="2">
        <v>26</v>
      </c>
      <c r="V38" s="2">
        <v>20</v>
      </c>
    </row>
    <row r="39" spans="1:22" x14ac:dyDescent="0.25">
      <c r="A39" s="2">
        <f>(Table8[[#This Row],[profit]] * 1.5 * 1000) - (Table8[[#This Row],[positions]] * 0.08)</f>
        <v>-21.269999999998724</v>
      </c>
      <c r="B39" s="2" t="s">
        <v>35</v>
      </c>
      <c r="C39" s="2">
        <v>744</v>
      </c>
      <c r="D39" s="2" t="s">
        <v>30</v>
      </c>
      <c r="E39" s="2">
        <v>0.17</v>
      </c>
      <c r="F39" s="2">
        <v>0.12</v>
      </c>
      <c r="G39" s="2">
        <v>210</v>
      </c>
      <c r="H39" s="2">
        <v>1020</v>
      </c>
      <c r="I39" s="2">
        <v>0.31</v>
      </c>
      <c r="J39" s="2">
        <v>84</v>
      </c>
      <c r="K39" s="2">
        <v>-9.6999999999991503E-3</v>
      </c>
      <c r="L39" s="2">
        <v>-2.4199999999999298E-2</v>
      </c>
      <c r="M39" s="2">
        <v>0.44047619047619002</v>
      </c>
      <c r="N39" s="2">
        <v>0.44047619047619002</v>
      </c>
      <c r="O39" s="2">
        <v>-1.1547619047618E-4</v>
      </c>
      <c r="P39" s="2">
        <v>-3.1290322580642402E-4</v>
      </c>
      <c r="Q39" s="2">
        <v>2.7096774193548399</v>
      </c>
      <c r="R39" s="2">
        <v>0.58333333333333304</v>
      </c>
      <c r="S39" s="2">
        <v>238</v>
      </c>
      <c r="T39" s="2">
        <v>55</v>
      </c>
      <c r="U39" s="2">
        <v>20</v>
      </c>
      <c r="V39" s="2">
        <v>8</v>
      </c>
    </row>
    <row r="40" spans="1:22" x14ac:dyDescent="0.25">
      <c r="A40" s="2">
        <f>(Table8[[#This Row],[profit]] * 1.5 * 1000) - (Table8[[#This Row],[positions]] * 0.08)</f>
        <v>-13.989999999999187</v>
      </c>
      <c r="B40" s="2" t="s">
        <v>35</v>
      </c>
      <c r="C40" s="2">
        <v>744</v>
      </c>
      <c r="D40" s="2" t="s">
        <v>30</v>
      </c>
      <c r="E40" s="2">
        <v>0.04</v>
      </c>
      <c r="F40" s="2">
        <v>0.08</v>
      </c>
      <c r="G40" s="2">
        <v>150</v>
      </c>
      <c r="H40" s="2">
        <v>840</v>
      </c>
      <c r="I40" s="2">
        <v>0.23</v>
      </c>
      <c r="J40" s="2">
        <v>158</v>
      </c>
      <c r="K40" s="2">
        <v>-8.9999999999945701E-4</v>
      </c>
      <c r="L40" s="2">
        <v>-1.68000000000001E-2</v>
      </c>
      <c r="M40" s="2">
        <v>0.506329113924051</v>
      </c>
      <c r="N40" s="2">
        <v>0.651898734177215</v>
      </c>
      <c r="O40" s="3">
        <v>-5.6962025316421303E-6</v>
      </c>
      <c r="P40" s="3">
        <v>-2.9032258064498599E-5</v>
      </c>
      <c r="Q40" s="2">
        <v>5.0967741935483897</v>
      </c>
      <c r="R40" s="2">
        <v>0.38461538461538503</v>
      </c>
      <c r="S40" s="2">
        <v>147</v>
      </c>
      <c r="T40" s="2">
        <v>51</v>
      </c>
      <c r="U40" s="2">
        <v>95</v>
      </c>
      <c r="V40" s="2">
        <v>12</v>
      </c>
    </row>
    <row r="41" spans="1:22" x14ac:dyDescent="0.25">
      <c r="A41" s="2">
        <f>(Table8[[#This Row],[profit]] * 1.5 * 1000) - (Table8[[#This Row],[positions]] * 0.08)</f>
        <v>-19.130000000000628</v>
      </c>
      <c r="B41" s="2" t="s">
        <v>35</v>
      </c>
      <c r="C41" s="2">
        <v>744</v>
      </c>
      <c r="D41" s="2" t="s">
        <v>30</v>
      </c>
      <c r="E41" s="2">
        <v>0.26</v>
      </c>
      <c r="F41" s="2">
        <v>0.16</v>
      </c>
      <c r="G41" s="2">
        <v>120</v>
      </c>
      <c r="H41" s="2">
        <v>900</v>
      </c>
      <c r="I41" s="2">
        <v>0.2</v>
      </c>
      <c r="J41" s="2">
        <v>121</v>
      </c>
      <c r="K41" s="2">
        <v>-6.3000000000004198E-3</v>
      </c>
      <c r="L41" s="2">
        <v>-1.8800000000000799E-2</v>
      </c>
      <c r="M41" s="2">
        <v>0.52066115702479299</v>
      </c>
      <c r="N41" s="2">
        <v>0.46280991735537202</v>
      </c>
      <c r="O41" s="3">
        <v>-5.2066115702482798E-5</v>
      </c>
      <c r="P41" s="2">
        <v>-2.0322580645162601E-4</v>
      </c>
      <c r="Q41" s="2">
        <v>3.9032258064516099</v>
      </c>
      <c r="R41" s="2">
        <v>0.46153846153846201</v>
      </c>
      <c r="S41" s="2">
        <v>181</v>
      </c>
      <c r="T41" s="2">
        <v>96</v>
      </c>
      <c r="U41" s="2">
        <v>9</v>
      </c>
      <c r="V41" s="2">
        <v>15</v>
      </c>
    </row>
    <row r="42" spans="1:22" x14ac:dyDescent="0.25">
      <c r="A42" s="2">
        <f>(Table8[[#This Row],[profit]] * 1.5 * 1000) - (Table8[[#This Row],[positions]] * 0.08)</f>
        <v>-20.140000000000448</v>
      </c>
      <c r="B42" s="2" t="s">
        <v>35</v>
      </c>
      <c r="C42" s="2">
        <v>744</v>
      </c>
      <c r="D42" s="2" t="s">
        <v>30</v>
      </c>
      <c r="E42" s="2">
        <v>0.23</v>
      </c>
      <c r="F42" s="2">
        <v>0.21</v>
      </c>
      <c r="G42" s="2">
        <v>150</v>
      </c>
      <c r="H42" s="2">
        <v>1020</v>
      </c>
      <c r="I42" s="2">
        <v>0.08</v>
      </c>
      <c r="J42" s="2">
        <v>113</v>
      </c>
      <c r="K42" s="2">
        <v>-7.4000000000002996E-3</v>
      </c>
      <c r="L42" s="2">
        <v>-2.10000000000004E-2</v>
      </c>
      <c r="M42" s="2">
        <v>0.43362831858407103</v>
      </c>
      <c r="N42" s="2">
        <v>0.42477876106194701</v>
      </c>
      <c r="O42" s="3">
        <v>-6.5486725663719398E-5</v>
      </c>
      <c r="P42" s="2">
        <v>-2.3870967741936399E-4</v>
      </c>
      <c r="Q42" s="2">
        <v>3.6451612903225801</v>
      </c>
      <c r="R42" s="2">
        <v>0.25</v>
      </c>
      <c r="S42" s="2">
        <v>161</v>
      </c>
      <c r="T42" s="2">
        <v>64</v>
      </c>
      <c r="U42" s="2">
        <v>6</v>
      </c>
      <c r="V42" s="2">
        <v>42</v>
      </c>
    </row>
    <row r="43" spans="1:22" x14ac:dyDescent="0.25">
      <c r="A43" s="2">
        <f>(Table8[[#This Row],[profit]] * 1.5 * 1000) - (Table8[[#This Row],[positions]] * 0.08)</f>
        <v>-20.140000000001439</v>
      </c>
      <c r="B43" s="2" t="s">
        <v>35</v>
      </c>
      <c r="C43" s="2">
        <v>744</v>
      </c>
      <c r="D43" s="2" t="s">
        <v>30</v>
      </c>
      <c r="E43" s="2">
        <v>0.28999999999999998</v>
      </c>
      <c r="F43" s="2">
        <v>0.13</v>
      </c>
      <c r="G43" s="2">
        <v>180</v>
      </c>
      <c r="H43" s="2">
        <v>960</v>
      </c>
      <c r="I43" s="2">
        <v>0.11</v>
      </c>
      <c r="J43" s="2">
        <v>113</v>
      </c>
      <c r="K43" s="2">
        <v>-7.4000000000009596E-3</v>
      </c>
      <c r="L43" s="2">
        <v>-1.36000000000009E-2</v>
      </c>
      <c r="M43" s="2">
        <v>0.46017699115044203</v>
      </c>
      <c r="N43" s="2">
        <v>0.42477876106194701</v>
      </c>
      <c r="O43" s="3">
        <v>-6.5486725663725306E-5</v>
      </c>
      <c r="P43" s="2">
        <v>-2.38709677419386E-4</v>
      </c>
      <c r="Q43" s="2">
        <v>3.6451612903225801</v>
      </c>
      <c r="R43" s="2">
        <v>0.41666666666666702</v>
      </c>
      <c r="S43" s="2">
        <v>204</v>
      </c>
      <c r="T43" s="2">
        <v>64</v>
      </c>
      <c r="U43" s="2">
        <v>8</v>
      </c>
      <c r="V43" s="2">
        <v>40</v>
      </c>
    </row>
    <row r="44" spans="1:22" x14ac:dyDescent="0.25">
      <c r="A44" s="2">
        <f>(Table8[[#This Row],[profit]] * 1.5 * 1000) - (Table8[[#This Row],[positions]] * 0.08)</f>
        <v>-16.649999999997824</v>
      </c>
      <c r="B44" s="2" t="s">
        <v>35</v>
      </c>
      <c r="C44" s="2">
        <v>744</v>
      </c>
      <c r="D44" s="2" t="s">
        <v>30</v>
      </c>
      <c r="E44" s="2">
        <v>0.04</v>
      </c>
      <c r="F44" s="2">
        <v>0.11</v>
      </c>
      <c r="G44" s="2">
        <v>180</v>
      </c>
      <c r="H44" s="2">
        <v>900</v>
      </c>
      <c r="I44" s="2">
        <v>0.28999999999999998</v>
      </c>
      <c r="J44" s="2">
        <v>150</v>
      </c>
      <c r="K44" s="2">
        <v>-3.0999999999985501E-3</v>
      </c>
      <c r="L44" s="2">
        <v>-2.0199999999999101E-2</v>
      </c>
      <c r="M44" s="2">
        <v>0.51333333333333298</v>
      </c>
      <c r="N44" s="2">
        <v>0.68</v>
      </c>
      <c r="O44" s="3">
        <v>-2.0666666666657E-5</v>
      </c>
      <c r="P44" s="3">
        <v>-9.9999999999953194E-5</v>
      </c>
      <c r="Q44" s="2">
        <v>4.8387096774193497</v>
      </c>
      <c r="R44" s="2">
        <v>0.38461538461538503</v>
      </c>
      <c r="S44" s="2">
        <v>156</v>
      </c>
      <c r="T44" s="2">
        <v>46</v>
      </c>
      <c r="U44" s="2">
        <v>94</v>
      </c>
      <c r="V44" s="2">
        <v>10</v>
      </c>
    </row>
    <row r="45" spans="1:22" x14ac:dyDescent="0.25">
      <c r="A45" s="2">
        <f>(Table8[[#This Row],[profit]] * 1.5 * 1000) - (Table8[[#This Row],[positions]] * 0.08)</f>
        <v>-18.309999999999519</v>
      </c>
      <c r="B45" s="2" t="s">
        <v>35</v>
      </c>
      <c r="C45" s="2">
        <v>744</v>
      </c>
      <c r="D45" s="2" t="s">
        <v>30</v>
      </c>
      <c r="E45" s="2">
        <v>0.14000000000000001</v>
      </c>
      <c r="F45" s="2">
        <v>0.2</v>
      </c>
      <c r="G45" s="2">
        <v>150</v>
      </c>
      <c r="H45" s="2">
        <v>600</v>
      </c>
      <c r="I45" s="2">
        <v>0.24</v>
      </c>
      <c r="J45" s="2">
        <v>137</v>
      </c>
      <c r="K45" s="2">
        <v>-4.8999999999996798E-3</v>
      </c>
      <c r="L45" s="2">
        <v>-2.3499999999999601E-2</v>
      </c>
      <c r="M45" s="2">
        <v>0.467153284671533</v>
      </c>
      <c r="N45" s="2">
        <v>0.48175182481751799</v>
      </c>
      <c r="O45" s="3">
        <v>-3.5766423357661898E-5</v>
      </c>
      <c r="P45" s="2">
        <v>-1.58064516129022E-4</v>
      </c>
      <c r="Q45" s="2">
        <v>4.4193548387096797</v>
      </c>
      <c r="R45" s="2">
        <v>0.38461538461538503</v>
      </c>
      <c r="S45" s="2">
        <v>191</v>
      </c>
      <c r="T45" s="2">
        <v>90</v>
      </c>
      <c r="U45" s="2">
        <v>33</v>
      </c>
      <c r="V45" s="2">
        <v>13</v>
      </c>
    </row>
    <row r="46" spans="1:22" x14ac:dyDescent="0.25">
      <c r="A46" s="2">
        <f>(Table8[[#This Row],[profit]] * 1.5 * 1000) - (Table8[[#This Row],[positions]] * 0.08)</f>
        <v>-12.239999999999728</v>
      </c>
      <c r="B46" s="2" t="s">
        <v>35</v>
      </c>
      <c r="C46" s="2">
        <v>744</v>
      </c>
      <c r="D46" s="2" t="s">
        <v>30</v>
      </c>
      <c r="E46" s="2">
        <v>0.12</v>
      </c>
      <c r="F46" s="2">
        <v>0.12</v>
      </c>
      <c r="G46" s="2">
        <v>210</v>
      </c>
      <c r="H46" s="2">
        <v>60</v>
      </c>
      <c r="I46" s="2">
        <v>0.2</v>
      </c>
      <c r="J46" s="2">
        <v>198</v>
      </c>
      <c r="K46" s="2">
        <v>2.4000000000001802E-3</v>
      </c>
      <c r="L46" s="2">
        <v>-2.30000000000001E-2</v>
      </c>
      <c r="M46" s="2">
        <v>0.48989898989899</v>
      </c>
      <c r="N46" s="2">
        <v>0.54545454545454497</v>
      </c>
      <c r="O46" s="3">
        <v>1.2121212121212999E-5</v>
      </c>
      <c r="P46" s="3">
        <v>7.7419354838715497E-5</v>
      </c>
      <c r="Q46" s="2">
        <v>6.3870967741935498</v>
      </c>
      <c r="R46" s="2">
        <v>0.5</v>
      </c>
      <c r="S46" s="2">
        <v>213</v>
      </c>
      <c r="T46" s="2">
        <v>97</v>
      </c>
      <c r="U46" s="2">
        <v>67</v>
      </c>
      <c r="V46" s="2">
        <v>34</v>
      </c>
    </row>
    <row r="47" spans="1:22" x14ac:dyDescent="0.25">
      <c r="A47" s="2">
        <f>(Table8[[#This Row],[profit]] * 1.5 * 1000) - (Table8[[#This Row],[positions]] * 0.08)</f>
        <v>-22.53000000000036</v>
      </c>
      <c r="B47" s="2" t="s">
        <v>35</v>
      </c>
      <c r="C47" s="2">
        <v>744</v>
      </c>
      <c r="D47" s="2" t="s">
        <v>30</v>
      </c>
      <c r="E47" s="2">
        <v>0.24</v>
      </c>
      <c r="F47" s="2">
        <v>0.2</v>
      </c>
      <c r="G47" s="2">
        <v>150</v>
      </c>
      <c r="H47" s="2">
        <v>1020</v>
      </c>
      <c r="I47" s="2">
        <v>0.28000000000000003</v>
      </c>
      <c r="J47" s="2">
        <v>96</v>
      </c>
      <c r="K47" s="2">
        <v>-9.9000000000002402E-3</v>
      </c>
      <c r="L47" s="2">
        <v>-2.77000000000001E-2</v>
      </c>
      <c r="M47" s="2">
        <v>0.42708333333333298</v>
      </c>
      <c r="N47" s="2">
        <v>0.47916666666666702</v>
      </c>
      <c r="O47" s="2">
        <v>-1.0312500000000299E-4</v>
      </c>
      <c r="P47" s="2">
        <v>-3.1935483870968497E-4</v>
      </c>
      <c r="Q47" s="2">
        <v>3.0967741935483901</v>
      </c>
      <c r="R47" s="2">
        <v>0.41666666666666702</v>
      </c>
      <c r="S47" s="2">
        <v>228</v>
      </c>
      <c r="T47" s="2">
        <v>78</v>
      </c>
      <c r="U47" s="2">
        <v>7</v>
      </c>
      <c r="V47" s="2">
        <v>10</v>
      </c>
    </row>
    <row r="48" spans="1:22" x14ac:dyDescent="0.25">
      <c r="A48" s="2">
        <f>(Table8[[#This Row],[profit]] * 1.5 * 1000) - (Table8[[#This Row],[positions]] * 0.08)</f>
        <v>-18.030000000001259</v>
      </c>
      <c r="B48" s="2" t="s">
        <v>35</v>
      </c>
      <c r="C48" s="2">
        <v>744</v>
      </c>
      <c r="D48" s="2" t="s">
        <v>30</v>
      </c>
      <c r="E48" s="2">
        <v>0.08</v>
      </c>
      <c r="F48" s="2">
        <v>0.18</v>
      </c>
      <c r="G48" s="2">
        <v>150</v>
      </c>
      <c r="H48" s="2">
        <v>1020</v>
      </c>
      <c r="I48" s="2">
        <v>0.09</v>
      </c>
      <c r="J48" s="2">
        <v>141</v>
      </c>
      <c r="K48" s="2">
        <v>-4.5000000000008401E-3</v>
      </c>
      <c r="L48" s="2">
        <v>-2.0600000000000399E-2</v>
      </c>
      <c r="M48" s="2">
        <v>0.439716312056738</v>
      </c>
      <c r="N48" s="2">
        <v>0.46099290780141799</v>
      </c>
      <c r="O48" s="3">
        <v>-3.1914893617027197E-5</v>
      </c>
      <c r="P48" s="2">
        <v>-1.4516129032260801E-4</v>
      </c>
      <c r="Q48" s="2">
        <v>4.5483870967741904</v>
      </c>
      <c r="R48" s="2">
        <v>0.41666666666666702</v>
      </c>
      <c r="S48" s="2">
        <v>95</v>
      </c>
      <c r="T48" s="2">
        <v>38</v>
      </c>
      <c r="U48" s="2">
        <v>53</v>
      </c>
      <c r="V48" s="2">
        <v>49</v>
      </c>
    </row>
    <row r="49" spans="1:22" x14ac:dyDescent="0.25">
      <c r="A49" s="2">
        <f>(Table8[[#This Row],[profit]] * 1.5 * 1000) - (Table8[[#This Row],[positions]] * 0.08)</f>
        <v>-15.199999999997537</v>
      </c>
      <c r="B49" s="2" t="s">
        <v>35</v>
      </c>
      <c r="C49" s="2">
        <v>744</v>
      </c>
      <c r="D49" s="2" t="s">
        <v>30</v>
      </c>
      <c r="E49" s="2">
        <v>0.03</v>
      </c>
      <c r="F49" s="2">
        <v>0.17</v>
      </c>
      <c r="G49" s="2">
        <v>120</v>
      </c>
      <c r="H49" s="2">
        <v>960</v>
      </c>
      <c r="I49" s="2">
        <v>0.16</v>
      </c>
      <c r="J49" s="2">
        <v>175</v>
      </c>
      <c r="K49" s="2">
        <v>-7.9999999999835801E-4</v>
      </c>
      <c r="L49" s="2">
        <v>-1.8199999999999099E-2</v>
      </c>
      <c r="M49" s="2">
        <v>0.48571428571428599</v>
      </c>
      <c r="N49" s="2">
        <v>0.71428571428571397</v>
      </c>
      <c r="O49" s="3">
        <v>-4.5714285714191902E-6</v>
      </c>
      <c r="P49" s="3">
        <v>-2.5806451612850201E-5</v>
      </c>
      <c r="Q49" s="2">
        <v>5.6451612903225801</v>
      </c>
      <c r="R49" s="2">
        <v>0.46153846153846201</v>
      </c>
      <c r="S49" s="2">
        <v>98</v>
      </c>
      <c r="T49" s="2">
        <v>34</v>
      </c>
      <c r="U49" s="2">
        <v>122</v>
      </c>
      <c r="V49" s="2">
        <v>18</v>
      </c>
    </row>
    <row r="50" spans="1:22" x14ac:dyDescent="0.25">
      <c r="A50" s="2">
        <f>(Table8[[#This Row],[profit]] * 1.5 * 1000) - (Table8[[#This Row],[positions]] * 0.08)</f>
        <v>-16.499999999999641</v>
      </c>
      <c r="B50" s="2" t="s">
        <v>35</v>
      </c>
      <c r="C50" s="2">
        <v>744</v>
      </c>
      <c r="D50" s="2" t="s">
        <v>30</v>
      </c>
      <c r="E50" s="2">
        <v>0.06</v>
      </c>
      <c r="F50" s="2">
        <v>0.13</v>
      </c>
      <c r="G50" s="2">
        <v>180</v>
      </c>
      <c r="H50" s="2">
        <v>960</v>
      </c>
      <c r="I50" s="2">
        <v>0.08</v>
      </c>
      <c r="J50" s="2">
        <v>165</v>
      </c>
      <c r="K50" s="2">
        <v>-2.1999999999997599E-3</v>
      </c>
      <c r="L50" s="2">
        <v>-1.81999999999998E-2</v>
      </c>
      <c r="M50" s="2">
        <v>0.46666666666666701</v>
      </c>
      <c r="N50" s="2">
        <v>0.50909090909090904</v>
      </c>
      <c r="O50" s="3">
        <v>-1.33333333333319E-5</v>
      </c>
      <c r="P50" s="3">
        <v>-7.0967741935476096E-5</v>
      </c>
      <c r="Q50" s="2">
        <v>5.32258064516129</v>
      </c>
      <c r="R50" s="2">
        <v>0.33333333333333298</v>
      </c>
      <c r="S50" s="2">
        <v>99</v>
      </c>
      <c r="T50" s="2">
        <v>27</v>
      </c>
      <c r="U50" s="2">
        <v>76</v>
      </c>
      <c r="V50" s="2">
        <v>61</v>
      </c>
    </row>
    <row r="51" spans="1:22" x14ac:dyDescent="0.25">
      <c r="A51" s="2">
        <f>(Table8[[#This Row],[profit]] * 1.5 * 1000) - (Table8[[#This Row],[positions]] * 0.08)</f>
        <v>-19.720000000002145</v>
      </c>
      <c r="B51" s="2" t="s">
        <v>35</v>
      </c>
      <c r="C51" s="2">
        <v>744</v>
      </c>
      <c r="D51" s="2" t="s">
        <v>30</v>
      </c>
      <c r="E51" s="2">
        <v>0.28000000000000003</v>
      </c>
      <c r="F51" s="2">
        <v>0.17</v>
      </c>
      <c r="G51" s="2">
        <v>90</v>
      </c>
      <c r="H51" s="2">
        <v>780</v>
      </c>
      <c r="I51" s="2">
        <v>0.12</v>
      </c>
      <c r="J51" s="2">
        <v>149</v>
      </c>
      <c r="K51" s="2">
        <v>-5.20000000000143E-3</v>
      </c>
      <c r="L51" s="2">
        <v>-2.1000000000001202E-2</v>
      </c>
      <c r="M51" s="2">
        <v>0.48322147651006703</v>
      </c>
      <c r="N51" s="2">
        <v>0.456375838926175</v>
      </c>
      <c r="O51" s="3">
        <v>-3.489932885907E-5</v>
      </c>
      <c r="P51" s="2">
        <v>-1.6774193548391701E-4</v>
      </c>
      <c r="Q51" s="2">
        <v>4.8064516129032304</v>
      </c>
      <c r="R51" s="2">
        <v>0.30769230769230799</v>
      </c>
      <c r="S51" s="2">
        <v>120</v>
      </c>
      <c r="T51" s="2">
        <v>117</v>
      </c>
      <c r="U51" s="2">
        <v>3</v>
      </c>
      <c r="V51" s="2">
        <v>28</v>
      </c>
    </row>
    <row r="52" spans="1:22" x14ac:dyDescent="0.25">
      <c r="A52" s="2">
        <f>(Table8[[#This Row],[profit]] * 1.5 * 1000) - (Table8[[#This Row],[positions]] * 0.08)</f>
        <v>-20.520000000001005</v>
      </c>
      <c r="B52" s="2" t="s">
        <v>35</v>
      </c>
      <c r="C52" s="2">
        <v>744</v>
      </c>
      <c r="D52" s="2" t="s">
        <v>30</v>
      </c>
      <c r="E52" s="2">
        <v>0.23</v>
      </c>
      <c r="F52" s="2">
        <v>0.21</v>
      </c>
      <c r="G52" s="2">
        <v>90</v>
      </c>
      <c r="H52" s="2">
        <v>780</v>
      </c>
      <c r="I52" s="2">
        <v>0.18</v>
      </c>
      <c r="J52" s="2">
        <v>144</v>
      </c>
      <c r="K52" s="2">
        <v>-6.0000000000006697E-3</v>
      </c>
      <c r="L52" s="2">
        <v>-2.3100000000000301E-2</v>
      </c>
      <c r="M52" s="2">
        <v>0.48611111111111099</v>
      </c>
      <c r="N52" s="2">
        <v>0.45138888888888901</v>
      </c>
      <c r="O52" s="3">
        <v>-4.16666666666713E-5</v>
      </c>
      <c r="P52" s="2">
        <v>-1.9354838709679601E-4</v>
      </c>
      <c r="Q52" s="2">
        <v>4.6451612903225801</v>
      </c>
      <c r="R52" s="2">
        <v>0.38461538461538503</v>
      </c>
      <c r="S52" s="2">
        <v>145</v>
      </c>
      <c r="T52" s="2">
        <v>124</v>
      </c>
      <c r="U52" s="2">
        <v>6</v>
      </c>
      <c r="V52" s="2">
        <v>13</v>
      </c>
    </row>
    <row r="53" spans="1:22" x14ac:dyDescent="0.25">
      <c r="A53" s="2">
        <f>(Table8[[#This Row],[profit]] * 1.5 * 1000) - (Table8[[#This Row],[positions]] * 0.08)</f>
        <v>-25.74999999999805</v>
      </c>
      <c r="B53" s="2" t="s">
        <v>35</v>
      </c>
      <c r="C53" s="2">
        <v>744</v>
      </c>
      <c r="D53" s="2" t="s">
        <v>30</v>
      </c>
      <c r="E53" s="2">
        <v>0.12</v>
      </c>
      <c r="F53" s="2">
        <v>0.13</v>
      </c>
      <c r="G53" s="2">
        <v>210</v>
      </c>
      <c r="H53" s="2">
        <v>1080</v>
      </c>
      <c r="I53" s="2">
        <v>0.25</v>
      </c>
      <c r="J53" s="2">
        <v>95</v>
      </c>
      <c r="K53" s="2">
        <v>-1.20999999999987E-2</v>
      </c>
      <c r="L53" s="2">
        <v>-2.6099999999998898E-2</v>
      </c>
      <c r="M53" s="2">
        <v>0.452631578947368</v>
      </c>
      <c r="N53" s="2">
        <v>0.48421052631578898</v>
      </c>
      <c r="O53" s="2">
        <v>-1.27368421052618E-4</v>
      </c>
      <c r="P53" s="2">
        <v>-3.90322580645118E-4</v>
      </c>
      <c r="Q53" s="2">
        <v>3.0645161290322598</v>
      </c>
      <c r="R53" s="2">
        <v>0.38461538461538503</v>
      </c>
      <c r="S53" s="2">
        <v>238</v>
      </c>
      <c r="T53" s="2">
        <v>52</v>
      </c>
      <c r="U53" s="2">
        <v>30</v>
      </c>
      <c r="V53" s="2">
        <v>12</v>
      </c>
    </row>
    <row r="54" spans="1:22" x14ac:dyDescent="0.25">
      <c r="A54" s="2">
        <f>(Table8[[#This Row],[profit]] * 1.5 * 1000) - (Table8[[#This Row],[positions]] * 0.08)</f>
        <v>-26.169999999999401</v>
      </c>
      <c r="B54" s="2" t="s">
        <v>35</v>
      </c>
      <c r="C54" s="2">
        <v>744</v>
      </c>
      <c r="D54" s="2" t="s">
        <v>30</v>
      </c>
      <c r="E54" s="2">
        <v>0.21</v>
      </c>
      <c r="F54" s="2">
        <v>0.21</v>
      </c>
      <c r="G54" s="2">
        <v>180</v>
      </c>
      <c r="H54" s="2">
        <v>960</v>
      </c>
      <c r="I54" s="2">
        <v>0.1</v>
      </c>
      <c r="J54" s="2">
        <v>104</v>
      </c>
      <c r="K54" s="2">
        <v>-1.18999999999996E-2</v>
      </c>
      <c r="L54" s="2">
        <v>-1.6599999999999299E-2</v>
      </c>
      <c r="M54" s="2">
        <v>0.44230769230769201</v>
      </c>
      <c r="N54" s="2">
        <v>0.42307692307692302</v>
      </c>
      <c r="O54" s="2">
        <v>-1.14423076923073E-4</v>
      </c>
      <c r="P54" s="2">
        <v>-3.8387096774192199E-4</v>
      </c>
      <c r="Q54" s="2">
        <v>3.3548387096774199</v>
      </c>
      <c r="R54" s="2">
        <v>0.33333333333333298</v>
      </c>
      <c r="S54" s="2">
        <v>191</v>
      </c>
      <c r="T54" s="2">
        <v>61</v>
      </c>
      <c r="U54" s="2">
        <v>7</v>
      </c>
      <c r="V54" s="2">
        <v>35</v>
      </c>
    </row>
    <row r="55" spans="1:22" x14ac:dyDescent="0.25">
      <c r="A55" s="2">
        <f>(Table8[[#This Row],[profit]] * 1.5 * 1000) - (Table8[[#This Row],[positions]] * 0.08)</f>
        <v>-24.179999999999119</v>
      </c>
      <c r="B55" s="2" t="s">
        <v>35</v>
      </c>
      <c r="C55" s="2">
        <v>744</v>
      </c>
      <c r="D55" s="2" t="s">
        <v>30</v>
      </c>
      <c r="E55" s="2">
        <v>0.16</v>
      </c>
      <c r="F55" s="2">
        <v>0.15</v>
      </c>
      <c r="G55" s="2">
        <v>150</v>
      </c>
      <c r="H55" s="2">
        <v>660</v>
      </c>
      <c r="I55" s="2">
        <v>0.23</v>
      </c>
      <c r="J55" s="2">
        <v>126</v>
      </c>
      <c r="K55" s="2">
        <v>-9.3999999999994106E-3</v>
      </c>
      <c r="L55" s="2">
        <v>-1.99999999999994E-2</v>
      </c>
      <c r="M55" s="2">
        <v>0.52380952380952395</v>
      </c>
      <c r="N55" s="2">
        <v>0.5</v>
      </c>
      <c r="O55" s="3">
        <v>-7.4603174603169898E-5</v>
      </c>
      <c r="P55" s="2">
        <v>-3.0322580645159399E-4</v>
      </c>
      <c r="Q55" s="2">
        <v>4.0645161290322598</v>
      </c>
      <c r="R55" s="2">
        <v>0.46153846153846201</v>
      </c>
      <c r="S55" s="2">
        <v>169</v>
      </c>
      <c r="T55" s="2">
        <v>82</v>
      </c>
      <c r="U55" s="2">
        <v>25</v>
      </c>
      <c r="V55" s="2">
        <v>18</v>
      </c>
    </row>
    <row r="56" spans="1:22" x14ac:dyDescent="0.25">
      <c r="A56" s="2">
        <f>(Table8[[#This Row],[profit]] * 1.5 * 1000) - (Table8[[#This Row],[positions]] * 0.08)</f>
        <v>-22.189999999999522</v>
      </c>
      <c r="B56" s="2" t="s">
        <v>35</v>
      </c>
      <c r="C56" s="2">
        <v>744</v>
      </c>
      <c r="D56" s="2" t="s">
        <v>30</v>
      </c>
      <c r="E56" s="2">
        <v>0.2</v>
      </c>
      <c r="F56" s="2">
        <v>0.22</v>
      </c>
      <c r="G56" s="2">
        <v>60</v>
      </c>
      <c r="H56" s="2">
        <v>960</v>
      </c>
      <c r="I56" s="2">
        <v>0.3</v>
      </c>
      <c r="J56" s="2">
        <v>148</v>
      </c>
      <c r="K56" s="2">
        <v>-6.8999999999996798E-3</v>
      </c>
      <c r="L56" s="2">
        <v>-1.1899999999999401E-2</v>
      </c>
      <c r="M56" s="2">
        <v>0.45945945945945899</v>
      </c>
      <c r="N56" s="2">
        <v>0.49324324324324298</v>
      </c>
      <c r="O56" s="3">
        <v>-4.6621621621619501E-5</v>
      </c>
      <c r="P56" s="2">
        <v>-2.2258064516128E-4</v>
      </c>
      <c r="Q56" s="2">
        <v>4.7741935483870996</v>
      </c>
      <c r="R56" s="2">
        <v>0.58333333333333304</v>
      </c>
      <c r="S56" s="2">
        <v>79</v>
      </c>
      <c r="T56" s="2">
        <v>140</v>
      </c>
      <c r="U56" s="2">
        <v>4</v>
      </c>
      <c r="V56" s="2">
        <v>3</v>
      </c>
    </row>
    <row r="57" spans="1:22" x14ac:dyDescent="0.25">
      <c r="A57" s="2">
        <f>(Table8[[#This Row],[profit]] * 1.5 * 1000) - (Table8[[#This Row],[positions]] * 0.08)</f>
        <v>-26.060000000002102</v>
      </c>
      <c r="B57" s="2" t="s">
        <v>35</v>
      </c>
      <c r="C57" s="2">
        <v>744</v>
      </c>
      <c r="D57" s="2" t="s">
        <v>30</v>
      </c>
      <c r="E57" s="2">
        <v>0.22</v>
      </c>
      <c r="F57" s="2">
        <v>0.18</v>
      </c>
      <c r="G57" s="2">
        <v>180</v>
      </c>
      <c r="H57" s="2">
        <v>780</v>
      </c>
      <c r="I57" s="2">
        <v>0.14000000000000001</v>
      </c>
      <c r="J57" s="2">
        <v>112</v>
      </c>
      <c r="K57" s="2">
        <v>-1.14000000000014E-2</v>
      </c>
      <c r="L57" s="2">
        <v>-2.6000000000001099E-2</v>
      </c>
      <c r="M57" s="2">
        <v>0.47321428571428598</v>
      </c>
      <c r="N57" s="2">
        <v>0.44642857142857101</v>
      </c>
      <c r="O57" s="2">
        <v>-1.01785714285727E-4</v>
      </c>
      <c r="P57" s="2">
        <v>-3.6774193548391601E-4</v>
      </c>
      <c r="Q57" s="2">
        <v>3.6129032258064502</v>
      </c>
      <c r="R57" s="2">
        <v>0.41666666666666702</v>
      </c>
      <c r="S57" s="2">
        <v>168</v>
      </c>
      <c r="T57" s="2">
        <v>68</v>
      </c>
      <c r="U57" s="2">
        <v>12</v>
      </c>
      <c r="V57" s="2">
        <v>31</v>
      </c>
    </row>
    <row r="58" spans="1:22" x14ac:dyDescent="0.25">
      <c r="A58" s="2">
        <f>(Table8[[#This Row],[profit]] * 1.5 * 1000) - (Table8[[#This Row],[positions]] * 0.08)</f>
        <v>-22.579999999996176</v>
      </c>
      <c r="B58" s="2" t="s">
        <v>35</v>
      </c>
      <c r="C58" s="2">
        <v>744</v>
      </c>
      <c r="D58" s="2" t="s">
        <v>30</v>
      </c>
      <c r="E58" s="2">
        <v>0.16</v>
      </c>
      <c r="F58" s="2">
        <v>0.15</v>
      </c>
      <c r="G58" s="2">
        <v>120</v>
      </c>
      <c r="H58" s="2">
        <v>600</v>
      </c>
      <c r="I58" s="2">
        <v>0.18</v>
      </c>
      <c r="J58" s="2">
        <v>151</v>
      </c>
      <c r="K58" s="2">
        <v>-6.9999999999974501E-3</v>
      </c>
      <c r="L58" s="2">
        <v>-1.7499999999998302E-2</v>
      </c>
      <c r="M58" s="2">
        <v>0.54304635761589404</v>
      </c>
      <c r="N58" s="2">
        <v>0.50993377483443703</v>
      </c>
      <c r="O58" s="3">
        <v>-4.6357615894022899E-5</v>
      </c>
      <c r="P58" s="2">
        <v>-2.2580645161282101E-4</v>
      </c>
      <c r="Q58" s="2">
        <v>4.8709677419354804</v>
      </c>
      <c r="R58" s="2">
        <v>0.38461538461538503</v>
      </c>
      <c r="S58" s="2">
        <v>141</v>
      </c>
      <c r="T58" s="2">
        <v>107</v>
      </c>
      <c r="U58" s="2">
        <v>21</v>
      </c>
      <c r="V58" s="2">
        <v>22</v>
      </c>
    </row>
    <row r="59" spans="1:22" x14ac:dyDescent="0.25">
      <c r="A59" s="2">
        <f>(Table8[[#This Row],[profit]] * 1.5 * 1000) - (Table8[[#This Row],[positions]] * 0.08)</f>
        <v>-28.579999999998954</v>
      </c>
      <c r="B59" s="2" t="s">
        <v>35</v>
      </c>
      <c r="C59" s="2">
        <v>744</v>
      </c>
      <c r="D59" s="2" t="s">
        <v>30</v>
      </c>
      <c r="E59" s="2">
        <v>0.24</v>
      </c>
      <c r="F59" s="2">
        <v>0.1</v>
      </c>
      <c r="G59" s="2">
        <v>180</v>
      </c>
      <c r="H59" s="2">
        <v>1020</v>
      </c>
      <c r="I59" s="2">
        <v>0.19</v>
      </c>
      <c r="J59" s="2">
        <v>91</v>
      </c>
      <c r="K59" s="2">
        <v>-1.41999999999993E-2</v>
      </c>
      <c r="L59" s="2">
        <v>-1.6899999999999499E-2</v>
      </c>
      <c r="M59" s="2">
        <v>0.47252747252747301</v>
      </c>
      <c r="N59" s="2">
        <v>0.48351648351648402</v>
      </c>
      <c r="O59" s="2">
        <v>-1.56043956043949E-4</v>
      </c>
      <c r="P59" s="2">
        <v>-4.5806451612901003E-4</v>
      </c>
      <c r="Q59" s="2">
        <v>2.9354838709677402</v>
      </c>
      <c r="R59" s="2">
        <v>0.5</v>
      </c>
      <c r="S59" s="2">
        <v>207</v>
      </c>
      <c r="T59" s="2">
        <v>67</v>
      </c>
      <c r="U59" s="2">
        <v>8</v>
      </c>
      <c r="V59" s="2">
        <v>16</v>
      </c>
    </row>
    <row r="60" spans="1:22" x14ac:dyDescent="0.25">
      <c r="A60" s="2">
        <f>(Table8[[#This Row],[profit]] * 1.5 * 1000) - (Table8[[#This Row],[positions]] * 0.08)</f>
        <v>-22.580000000000179</v>
      </c>
      <c r="B60" s="2" t="s">
        <v>35</v>
      </c>
      <c r="C60" s="2">
        <v>744</v>
      </c>
      <c r="D60" s="2" t="s">
        <v>30</v>
      </c>
      <c r="E60" s="2">
        <v>0.04</v>
      </c>
      <c r="F60" s="2">
        <v>0.18</v>
      </c>
      <c r="G60" s="2">
        <v>150</v>
      </c>
      <c r="H60" s="2">
        <v>900</v>
      </c>
      <c r="I60" s="2">
        <v>0.2</v>
      </c>
      <c r="J60" s="2">
        <v>151</v>
      </c>
      <c r="K60" s="2">
        <v>-7.0000000000001198E-3</v>
      </c>
      <c r="L60" s="2">
        <v>-2.65000000000002E-2</v>
      </c>
      <c r="M60" s="2">
        <v>0.443708609271523</v>
      </c>
      <c r="N60" s="2">
        <v>0.63576158940397398</v>
      </c>
      <c r="O60" s="3">
        <v>-4.6357615894040497E-5</v>
      </c>
      <c r="P60" s="2">
        <v>-2.2580645161290701E-4</v>
      </c>
      <c r="Q60" s="2">
        <v>4.8709677419354804</v>
      </c>
      <c r="R60" s="2">
        <v>0.30769230769230799</v>
      </c>
      <c r="S60" s="2">
        <v>133</v>
      </c>
      <c r="T60" s="2">
        <v>42</v>
      </c>
      <c r="U60" s="2">
        <v>90</v>
      </c>
      <c r="V60" s="2">
        <v>18</v>
      </c>
    </row>
    <row r="61" spans="1:22" x14ac:dyDescent="0.25">
      <c r="A61" s="2">
        <f>(Table8[[#This Row],[profit]] * 1.5 * 1000) - (Table8[[#This Row],[positions]] * 0.08)</f>
        <v>-28.3899999999994</v>
      </c>
      <c r="B61" s="2" t="s">
        <v>35</v>
      </c>
      <c r="C61" s="2">
        <v>744</v>
      </c>
      <c r="D61" s="2" t="s">
        <v>30</v>
      </c>
      <c r="E61" s="2">
        <v>0.26</v>
      </c>
      <c r="F61" s="2">
        <v>0.15</v>
      </c>
      <c r="G61" s="2">
        <v>150</v>
      </c>
      <c r="H61" s="2">
        <v>1080</v>
      </c>
      <c r="I61" s="2">
        <v>0.3</v>
      </c>
      <c r="J61" s="2">
        <v>98</v>
      </c>
      <c r="K61" s="2">
        <v>-1.36999999999996E-2</v>
      </c>
      <c r="L61" s="2">
        <v>-2.51999999999994E-2</v>
      </c>
      <c r="M61" s="2">
        <v>0.469387755102041</v>
      </c>
      <c r="N61" s="2">
        <v>0.42857142857142899</v>
      </c>
      <c r="O61" s="2">
        <v>-1.3979591836734299E-4</v>
      </c>
      <c r="P61" s="2">
        <v>-4.4193548387095498E-4</v>
      </c>
      <c r="Q61" s="2">
        <v>3.1612903225806499</v>
      </c>
      <c r="R61" s="2">
        <v>0.33333333333333298</v>
      </c>
      <c r="S61" s="2">
        <v>164</v>
      </c>
      <c r="T61" s="2">
        <v>80</v>
      </c>
      <c r="U61" s="2">
        <v>9</v>
      </c>
      <c r="V61" s="2">
        <v>8</v>
      </c>
    </row>
    <row r="62" spans="1:22" x14ac:dyDescent="0.25">
      <c r="A62" s="2">
        <f>(Table8[[#This Row],[profit]] * 1.5 * 1000) - (Table8[[#This Row],[positions]] * 0.08)</f>
        <v>-27.549999999999553</v>
      </c>
      <c r="B62" s="2" t="s">
        <v>35</v>
      </c>
      <c r="C62" s="2">
        <v>744</v>
      </c>
      <c r="D62" s="2" t="s">
        <v>30</v>
      </c>
      <c r="E62" s="2">
        <v>0.3</v>
      </c>
      <c r="F62" s="2">
        <v>0.15</v>
      </c>
      <c r="G62" s="2">
        <v>180</v>
      </c>
      <c r="H62" s="2">
        <v>600</v>
      </c>
      <c r="I62" s="2">
        <v>0.27</v>
      </c>
      <c r="J62" s="2">
        <v>110</v>
      </c>
      <c r="K62" s="2">
        <v>-1.2499999999999701E-2</v>
      </c>
      <c r="L62" s="2">
        <v>-2.83999999999998E-2</v>
      </c>
      <c r="M62" s="2">
        <v>0.5</v>
      </c>
      <c r="N62" s="2">
        <v>0.42727272727272703</v>
      </c>
      <c r="O62" s="2">
        <v>-1.1363636363636099E-4</v>
      </c>
      <c r="P62" s="2">
        <v>-4.0322580645160401E-4</v>
      </c>
      <c r="Q62" s="2">
        <v>3.54838709677419</v>
      </c>
      <c r="R62" s="2">
        <v>0.5</v>
      </c>
      <c r="S62" s="2">
        <v>164</v>
      </c>
      <c r="T62" s="2">
        <v>94</v>
      </c>
      <c r="U62" s="2">
        <v>6</v>
      </c>
      <c r="V62" s="2">
        <v>10</v>
      </c>
    </row>
    <row r="63" spans="1:22" x14ac:dyDescent="0.25">
      <c r="A63" s="2">
        <f>(Table8[[#This Row],[profit]] * 1.5 * 1000) - (Table8[[#This Row],[positions]] * 0.08)</f>
        <v>-27.480000000000899</v>
      </c>
      <c r="B63" s="2" t="s">
        <v>35</v>
      </c>
      <c r="C63" s="2">
        <v>744</v>
      </c>
      <c r="D63" s="2" t="s">
        <v>30</v>
      </c>
      <c r="E63" s="2">
        <v>0.26</v>
      </c>
      <c r="F63" s="2">
        <v>0.14000000000000001</v>
      </c>
      <c r="G63" s="2">
        <v>210</v>
      </c>
      <c r="H63" s="2">
        <v>420</v>
      </c>
      <c r="I63" s="2">
        <v>0.25</v>
      </c>
      <c r="J63" s="2">
        <v>111</v>
      </c>
      <c r="K63" s="2">
        <v>-1.24000000000006E-2</v>
      </c>
      <c r="L63" s="2">
        <v>-2.8100000000000701E-2</v>
      </c>
      <c r="M63" s="2">
        <v>0.50450450450450401</v>
      </c>
      <c r="N63" s="2">
        <v>0.45045045045045001</v>
      </c>
      <c r="O63" s="2">
        <v>-1.11711711711717E-4</v>
      </c>
      <c r="P63" s="2">
        <v>-4.0000000000002002E-4</v>
      </c>
      <c r="Q63" s="2">
        <v>3.5806451612903198</v>
      </c>
      <c r="R63" s="2">
        <v>0.30769230769230799</v>
      </c>
      <c r="S63" s="2">
        <v>241</v>
      </c>
      <c r="T63" s="2">
        <v>86</v>
      </c>
      <c r="U63" s="2">
        <v>9</v>
      </c>
      <c r="V63" s="2">
        <v>15</v>
      </c>
    </row>
    <row r="64" spans="1:22" x14ac:dyDescent="0.25">
      <c r="A64" s="2">
        <f>(Table8[[#This Row],[profit]] * 1.5 * 1000) - (Table8[[#This Row],[positions]] * 0.08)</f>
        <v>-27.339999999996252</v>
      </c>
      <c r="B64" s="2" t="s">
        <v>35</v>
      </c>
      <c r="C64" s="2">
        <v>744</v>
      </c>
      <c r="D64" s="2" t="s">
        <v>30</v>
      </c>
      <c r="E64" s="2">
        <v>0.1</v>
      </c>
      <c r="F64" s="2">
        <v>0.16</v>
      </c>
      <c r="G64" s="2">
        <v>210</v>
      </c>
      <c r="H64" s="2">
        <v>960</v>
      </c>
      <c r="I64" s="2">
        <v>0.17</v>
      </c>
      <c r="J64" s="2">
        <v>113</v>
      </c>
      <c r="K64" s="2">
        <v>-1.2199999999997499E-2</v>
      </c>
      <c r="L64" s="2">
        <v>-2.6999999999998602E-2</v>
      </c>
      <c r="M64" s="2">
        <v>0.49557522123893799</v>
      </c>
      <c r="N64" s="2">
        <v>0.50442477876106195</v>
      </c>
      <c r="O64" s="2">
        <v>-1.0796460176988999E-4</v>
      </c>
      <c r="P64" s="2">
        <v>-3.93548387096695E-4</v>
      </c>
      <c r="Q64" s="2">
        <v>3.6451612903225801</v>
      </c>
      <c r="R64" s="2">
        <v>0.38461538461538503</v>
      </c>
      <c r="S64" s="2">
        <v>204</v>
      </c>
      <c r="T64" s="2">
        <v>45</v>
      </c>
      <c r="U64" s="2">
        <v>41</v>
      </c>
      <c r="V64" s="2">
        <v>26</v>
      </c>
    </row>
    <row r="65" spans="1:22" x14ac:dyDescent="0.25">
      <c r="A65" s="2">
        <f>(Table8[[#This Row],[profit]] * 1.5 * 1000) - (Table8[[#This Row],[positions]] * 0.08)</f>
        <v>-22.000000000001741</v>
      </c>
      <c r="B65" s="2" t="s">
        <v>35</v>
      </c>
      <c r="C65" s="2">
        <v>744</v>
      </c>
      <c r="D65" s="2" t="s">
        <v>30</v>
      </c>
      <c r="E65" s="2">
        <v>0.15</v>
      </c>
      <c r="F65" s="2">
        <v>0.16</v>
      </c>
      <c r="G65" s="2">
        <v>90</v>
      </c>
      <c r="H65" s="2">
        <v>660</v>
      </c>
      <c r="I65" s="2">
        <v>0.09</v>
      </c>
      <c r="J65" s="2">
        <v>170</v>
      </c>
      <c r="K65" s="2">
        <v>-5.6000000000011596E-3</v>
      </c>
      <c r="L65" s="2">
        <v>-1.3900000000000899E-2</v>
      </c>
      <c r="M65" s="2">
        <v>0.52352941176470602</v>
      </c>
      <c r="N65" s="2">
        <v>0.45882352941176502</v>
      </c>
      <c r="O65" s="3">
        <v>-3.2941176470595097E-5</v>
      </c>
      <c r="P65" s="2">
        <v>-1.8064516129036E-4</v>
      </c>
      <c r="Q65" s="2">
        <v>5.4838709677419404</v>
      </c>
      <c r="R65" s="2">
        <v>0.38461538461538503</v>
      </c>
      <c r="S65" s="2">
        <v>89</v>
      </c>
      <c r="T65" s="2">
        <v>103</v>
      </c>
      <c r="U65" s="2">
        <v>19</v>
      </c>
      <c r="V65" s="2">
        <v>47</v>
      </c>
    </row>
    <row r="66" spans="1:22" x14ac:dyDescent="0.25">
      <c r="A66" s="2">
        <f>(Table8[[#This Row],[profit]] * 1.5 * 1000) - (Table8[[#This Row],[positions]] * 0.08)</f>
        <v>-6.8599999999991006</v>
      </c>
      <c r="B66" s="2" t="s">
        <v>35</v>
      </c>
      <c r="C66" s="2">
        <v>744</v>
      </c>
      <c r="D66" s="2" t="s">
        <v>30</v>
      </c>
      <c r="E66" s="2">
        <v>0.01</v>
      </c>
      <c r="F66" s="2">
        <v>0.11</v>
      </c>
      <c r="G66" s="2">
        <v>60</v>
      </c>
      <c r="H66" s="2">
        <v>780</v>
      </c>
      <c r="I66" s="2">
        <v>0.28000000000000003</v>
      </c>
      <c r="J66" s="2">
        <v>322</v>
      </c>
      <c r="K66" s="2">
        <v>1.26000000000006E-2</v>
      </c>
      <c r="L66" s="2">
        <v>-1.99999999999978E-4</v>
      </c>
      <c r="M66" s="2">
        <v>0.48447204968944102</v>
      </c>
      <c r="N66" s="2">
        <v>0.81055900621118004</v>
      </c>
      <c r="O66" s="3">
        <v>3.9130434782610603E-5</v>
      </c>
      <c r="P66" s="2">
        <v>4.0645161290324601E-4</v>
      </c>
      <c r="Q66" s="2">
        <v>10.3870967741935</v>
      </c>
      <c r="R66" s="2">
        <v>0.76923076923076905</v>
      </c>
      <c r="S66" s="2">
        <v>22</v>
      </c>
      <c r="T66" s="2">
        <v>60</v>
      </c>
      <c r="U66" s="2">
        <v>259</v>
      </c>
      <c r="V66" s="2">
        <v>3</v>
      </c>
    </row>
    <row r="67" spans="1:22" x14ac:dyDescent="0.25">
      <c r="A67" s="2">
        <f>(Table8[[#This Row],[profit]] * 1.5 * 1000) - (Table8[[#This Row],[positions]] * 0.08)</f>
        <v>-28.019999999999254</v>
      </c>
      <c r="B67" s="2" t="s">
        <v>35</v>
      </c>
      <c r="C67" s="2">
        <v>744</v>
      </c>
      <c r="D67" s="2" t="s">
        <v>30</v>
      </c>
      <c r="E67" s="2">
        <v>0.17</v>
      </c>
      <c r="F67" s="2">
        <v>0.19</v>
      </c>
      <c r="G67" s="2">
        <v>120</v>
      </c>
      <c r="H67" s="2">
        <v>960</v>
      </c>
      <c r="I67" s="2">
        <v>0.25</v>
      </c>
      <c r="J67" s="2">
        <v>114</v>
      </c>
      <c r="K67" s="2">
        <v>-1.25999999999995E-2</v>
      </c>
      <c r="L67" s="2">
        <v>-3.0599999999999999E-2</v>
      </c>
      <c r="M67" s="2">
        <v>0.49122807017543901</v>
      </c>
      <c r="N67" s="2">
        <v>0.48245614035087703</v>
      </c>
      <c r="O67" s="2">
        <v>-1.10526315789469E-4</v>
      </c>
      <c r="P67" s="2">
        <v>-4.0645161290321001E-4</v>
      </c>
      <c r="Q67" s="2">
        <v>3.67741935483871</v>
      </c>
      <c r="R67" s="2">
        <v>0.38461538461538503</v>
      </c>
      <c r="S67" s="2">
        <v>185</v>
      </c>
      <c r="T67" s="2">
        <v>90</v>
      </c>
      <c r="U67" s="2">
        <v>13</v>
      </c>
      <c r="V67" s="2">
        <v>10</v>
      </c>
    </row>
    <row r="68" spans="1:22" x14ac:dyDescent="0.25">
      <c r="A68" s="2">
        <f>(Table8[[#This Row],[profit]] * 1.5 * 1000) - (Table8[[#This Row],[positions]] * 0.08)</f>
        <v>-15.949999999997646</v>
      </c>
      <c r="B68" s="2" t="s">
        <v>35</v>
      </c>
      <c r="C68" s="2">
        <v>744</v>
      </c>
      <c r="D68" s="2" t="s">
        <v>30</v>
      </c>
      <c r="E68" s="2">
        <v>0.03</v>
      </c>
      <c r="F68" s="2">
        <v>0.21</v>
      </c>
      <c r="G68" s="2">
        <v>180</v>
      </c>
      <c r="H68" s="2">
        <v>1020</v>
      </c>
      <c r="I68" s="2">
        <v>0.05</v>
      </c>
      <c r="J68" s="2">
        <v>235</v>
      </c>
      <c r="K68" s="2">
        <v>1.9000000000015699E-3</v>
      </c>
      <c r="L68" s="2">
        <v>-1.15999999999998E-2</v>
      </c>
      <c r="M68" s="2">
        <v>0.42553191489361702</v>
      </c>
      <c r="N68" s="2">
        <v>0.6</v>
      </c>
      <c r="O68" s="3">
        <v>8.0851063829853894E-6</v>
      </c>
      <c r="P68" s="3">
        <v>6.1290322580695694E-5</v>
      </c>
      <c r="Q68" s="2">
        <v>7.5806451612903203</v>
      </c>
      <c r="R68" s="2">
        <v>0.5</v>
      </c>
      <c r="S68" s="2">
        <v>25</v>
      </c>
      <c r="T68" s="2">
        <v>4</v>
      </c>
      <c r="U68" s="2">
        <v>140</v>
      </c>
      <c r="V68" s="2">
        <v>91</v>
      </c>
    </row>
    <row r="69" spans="1:22" x14ac:dyDescent="0.25">
      <c r="A69" s="2">
        <f>(Table8[[#This Row],[profit]] * 1.5 * 1000) - (Table8[[#This Row],[positions]] * 0.08)</f>
        <v>-27.47999999999805</v>
      </c>
      <c r="B69" s="2" t="s">
        <v>35</v>
      </c>
      <c r="C69" s="2">
        <v>744</v>
      </c>
      <c r="D69" s="2" t="s">
        <v>30</v>
      </c>
      <c r="E69" s="2">
        <v>0.13</v>
      </c>
      <c r="F69" s="2">
        <v>0.12</v>
      </c>
      <c r="G69" s="2">
        <v>120</v>
      </c>
      <c r="H69" s="2">
        <v>1080</v>
      </c>
      <c r="I69" s="2">
        <v>0.15</v>
      </c>
      <c r="J69" s="2">
        <v>126</v>
      </c>
      <c r="K69" s="2">
        <v>-1.15999999999987E-2</v>
      </c>
      <c r="L69" s="2">
        <v>-1.7099999999999199E-2</v>
      </c>
      <c r="M69" s="2">
        <v>0.46031746031746001</v>
      </c>
      <c r="N69" s="2">
        <v>0.50793650793650802</v>
      </c>
      <c r="O69" s="3">
        <v>-9.2063492063481896E-5</v>
      </c>
      <c r="P69" s="2">
        <v>-3.7419354838705602E-4</v>
      </c>
      <c r="Q69" s="2">
        <v>4.0645161290322598</v>
      </c>
      <c r="R69" s="2">
        <v>0.30769230769230799</v>
      </c>
      <c r="S69" s="2">
        <v>155</v>
      </c>
      <c r="T69" s="2">
        <v>73</v>
      </c>
      <c r="U69" s="2">
        <v>26</v>
      </c>
      <c r="V69" s="2">
        <v>26</v>
      </c>
    </row>
    <row r="70" spans="1:22" x14ac:dyDescent="0.25">
      <c r="A70" s="2">
        <f>(Table8[[#This Row],[profit]] * 1.5 * 1000) - (Table8[[#This Row],[positions]] * 0.08)</f>
        <v>-26.559999999999249</v>
      </c>
      <c r="B70" s="2" t="s">
        <v>35</v>
      </c>
      <c r="C70" s="2">
        <v>744</v>
      </c>
      <c r="D70" s="2" t="s">
        <v>30</v>
      </c>
      <c r="E70" s="2">
        <v>0.3</v>
      </c>
      <c r="F70" s="2">
        <v>0.15</v>
      </c>
      <c r="G70" s="2">
        <v>120</v>
      </c>
      <c r="H70" s="2">
        <v>600</v>
      </c>
      <c r="I70" s="2">
        <v>0.28000000000000003</v>
      </c>
      <c r="J70" s="2">
        <v>137</v>
      </c>
      <c r="K70" s="2">
        <v>-1.03999999999995E-2</v>
      </c>
      <c r="L70" s="2">
        <v>-2.38000000000003E-2</v>
      </c>
      <c r="M70" s="2">
        <v>0.53284671532846695</v>
      </c>
      <c r="N70" s="2">
        <v>0.47445255474452602</v>
      </c>
      <c r="O70" s="3">
        <v>-7.5912408759120601E-5</v>
      </c>
      <c r="P70" s="2">
        <v>-3.3548387096772597E-4</v>
      </c>
      <c r="Q70" s="2">
        <v>4.4193548387096797</v>
      </c>
      <c r="R70" s="2">
        <v>0.38461538461538503</v>
      </c>
      <c r="S70" s="2">
        <v>157</v>
      </c>
      <c r="T70" s="2">
        <v>121</v>
      </c>
      <c r="U70" s="2">
        <v>7</v>
      </c>
      <c r="V70" s="2">
        <v>8</v>
      </c>
    </row>
    <row r="71" spans="1:22" x14ac:dyDescent="0.25">
      <c r="A71" s="2">
        <f>(Table8[[#This Row],[profit]] * 1.5 * 1000) - (Table8[[#This Row],[positions]] * 0.08)</f>
        <v>-28.13999999999595</v>
      </c>
      <c r="B71" s="2" t="s">
        <v>35</v>
      </c>
      <c r="C71" s="2">
        <v>744</v>
      </c>
      <c r="D71" s="2" t="s">
        <v>30</v>
      </c>
      <c r="E71" s="2">
        <v>0.06</v>
      </c>
      <c r="F71" s="2">
        <v>7.0000000000000007E-2</v>
      </c>
      <c r="G71" s="2">
        <v>210</v>
      </c>
      <c r="H71" s="2">
        <v>840</v>
      </c>
      <c r="I71" s="2">
        <v>0.24</v>
      </c>
      <c r="J71" s="2">
        <v>123</v>
      </c>
      <c r="K71" s="2">
        <v>-1.21999999999973E-2</v>
      </c>
      <c r="L71" s="2">
        <v>-2.6499999999998001E-2</v>
      </c>
      <c r="M71" s="2">
        <v>0.53658536585365901</v>
      </c>
      <c r="N71" s="2">
        <v>0.58536585365853699</v>
      </c>
      <c r="O71" s="3">
        <v>-9.9186991869896894E-5</v>
      </c>
      <c r="P71" s="2">
        <v>-3.93548387096688E-4</v>
      </c>
      <c r="Q71" s="2">
        <v>3.9677419354838701</v>
      </c>
      <c r="R71" s="2">
        <v>0.30769230769230799</v>
      </c>
      <c r="S71" s="2">
        <v>208</v>
      </c>
      <c r="T71" s="2">
        <v>41</v>
      </c>
      <c r="U71" s="2">
        <v>67</v>
      </c>
      <c r="V71" s="2">
        <v>14</v>
      </c>
    </row>
    <row r="72" spans="1:22" x14ac:dyDescent="0.25">
      <c r="A72" s="2">
        <f>(Table8[[#This Row],[profit]] * 1.5 * 1000) - (Table8[[#This Row],[positions]] * 0.08)</f>
        <v>-29.860000000000305</v>
      </c>
      <c r="B72" s="2" t="s">
        <v>35</v>
      </c>
      <c r="C72" s="2">
        <v>744</v>
      </c>
      <c r="D72" s="2" t="s">
        <v>30</v>
      </c>
      <c r="E72" s="2">
        <v>0.28000000000000003</v>
      </c>
      <c r="F72" s="2">
        <v>0.15</v>
      </c>
      <c r="G72" s="2">
        <v>180</v>
      </c>
      <c r="H72" s="2">
        <v>720</v>
      </c>
      <c r="I72" s="2">
        <v>0.2</v>
      </c>
      <c r="J72" s="2">
        <v>107</v>
      </c>
      <c r="K72" s="2">
        <v>-1.42000000000002E-2</v>
      </c>
      <c r="L72" s="2">
        <v>-2.7799999999999998E-2</v>
      </c>
      <c r="M72" s="2">
        <v>0.51401869158878499</v>
      </c>
      <c r="N72" s="2">
        <v>0.44859813084112099</v>
      </c>
      <c r="O72" s="2">
        <v>-1.3271028037383401E-4</v>
      </c>
      <c r="P72" s="2">
        <v>-4.5806451612903897E-4</v>
      </c>
      <c r="Q72" s="2">
        <v>3.45161290322581</v>
      </c>
      <c r="R72" s="2">
        <v>0.41666666666666702</v>
      </c>
      <c r="S72" s="2">
        <v>153</v>
      </c>
      <c r="T72" s="2">
        <v>76</v>
      </c>
      <c r="U72" s="2">
        <v>10</v>
      </c>
      <c r="V72" s="2">
        <v>21</v>
      </c>
    </row>
    <row r="73" spans="1:22" x14ac:dyDescent="0.25">
      <c r="A73" s="2">
        <f>(Table8[[#This Row],[profit]] * 1.5 * 1000) - (Table8[[#This Row],[positions]] * 0.08)</f>
        <v>-27.719999999998347</v>
      </c>
      <c r="B73" s="2" t="s">
        <v>35</v>
      </c>
      <c r="C73" s="2">
        <v>744</v>
      </c>
      <c r="D73" s="2" t="s">
        <v>30</v>
      </c>
      <c r="E73" s="2">
        <v>0.12</v>
      </c>
      <c r="F73" s="2">
        <v>0.13</v>
      </c>
      <c r="G73" s="2">
        <v>120</v>
      </c>
      <c r="H73" s="2">
        <v>1020</v>
      </c>
      <c r="I73" s="2">
        <v>0.24</v>
      </c>
      <c r="J73" s="2">
        <v>129</v>
      </c>
      <c r="K73" s="2">
        <v>-1.1599999999998899E-2</v>
      </c>
      <c r="L73" s="2">
        <v>-1.6699999999999299E-2</v>
      </c>
      <c r="M73" s="2">
        <v>0.46511627906976699</v>
      </c>
      <c r="N73" s="2">
        <v>0.49612403100775199</v>
      </c>
      <c r="O73" s="3">
        <v>-8.9922480620146895E-5</v>
      </c>
      <c r="P73" s="2">
        <v>-3.7419354838706301E-4</v>
      </c>
      <c r="Q73" s="2">
        <v>4.1612903225806503</v>
      </c>
      <c r="R73" s="2">
        <v>0.46153846153846201</v>
      </c>
      <c r="S73" s="2">
        <v>184</v>
      </c>
      <c r="T73" s="2">
        <v>86</v>
      </c>
      <c r="U73" s="2">
        <v>31</v>
      </c>
      <c r="V73" s="2">
        <v>11</v>
      </c>
    </row>
    <row r="74" spans="1:22" x14ac:dyDescent="0.25">
      <c r="A74" s="2">
        <f>(Table8[[#This Row],[profit]] * 1.5 * 1000) - (Table8[[#This Row],[positions]] * 0.08)</f>
        <v>-26.649999999996254</v>
      </c>
      <c r="B74" s="2" t="s">
        <v>35</v>
      </c>
      <c r="C74" s="2">
        <v>744</v>
      </c>
      <c r="D74" s="2" t="s">
        <v>30</v>
      </c>
      <c r="E74" s="2">
        <v>0.03</v>
      </c>
      <c r="F74" s="2">
        <v>0.19</v>
      </c>
      <c r="G74" s="2">
        <v>210</v>
      </c>
      <c r="H74" s="2">
        <v>1140</v>
      </c>
      <c r="I74" s="2">
        <v>0.21</v>
      </c>
      <c r="J74" s="2">
        <v>140</v>
      </c>
      <c r="K74" s="2">
        <v>-1.02999999999975E-2</v>
      </c>
      <c r="L74" s="2">
        <v>-2.6499999999997501E-2</v>
      </c>
      <c r="M74" s="2">
        <v>0.42142857142857099</v>
      </c>
      <c r="N74" s="2">
        <v>0.73571428571428599</v>
      </c>
      <c r="O74" s="3">
        <v>-7.3571428571410894E-5</v>
      </c>
      <c r="P74" s="2">
        <v>-3.3225806451604901E-4</v>
      </c>
      <c r="Q74" s="2">
        <v>4.5161290322580596</v>
      </c>
      <c r="R74" s="2">
        <v>0.41666666666666702</v>
      </c>
      <c r="S74" s="2">
        <v>111</v>
      </c>
      <c r="T74" s="2">
        <v>21</v>
      </c>
      <c r="U74" s="2">
        <v>103</v>
      </c>
      <c r="V74" s="2">
        <v>16</v>
      </c>
    </row>
    <row r="75" spans="1:22" x14ac:dyDescent="0.25">
      <c r="A75" s="2">
        <f>(Table8[[#This Row],[profit]] * 1.5 * 1000) - (Table8[[#This Row],[positions]] * 0.08)</f>
        <v>-30.939999999999849</v>
      </c>
      <c r="B75" s="2" t="s">
        <v>35</v>
      </c>
      <c r="C75" s="2">
        <v>744</v>
      </c>
      <c r="D75" s="2" t="s">
        <v>30</v>
      </c>
      <c r="E75" s="2">
        <v>0.28000000000000003</v>
      </c>
      <c r="F75" s="2">
        <v>7.0000000000000007E-2</v>
      </c>
      <c r="G75" s="2">
        <v>210</v>
      </c>
      <c r="H75" s="2">
        <v>960</v>
      </c>
      <c r="I75" s="2">
        <v>0.12</v>
      </c>
      <c r="J75" s="2">
        <v>98</v>
      </c>
      <c r="K75" s="2">
        <v>-1.53999999999999E-2</v>
      </c>
      <c r="L75" s="2">
        <v>-2.9499999999999599E-2</v>
      </c>
      <c r="M75" s="2">
        <v>0.44897959183673503</v>
      </c>
      <c r="N75" s="2">
        <v>0.397959183673469</v>
      </c>
      <c r="O75" s="2">
        <v>-1.5714285714285599E-4</v>
      </c>
      <c r="P75" s="2">
        <v>-4.9677419354838301E-4</v>
      </c>
      <c r="Q75" s="2">
        <v>3.1612903225806499</v>
      </c>
      <c r="R75" s="2">
        <v>0.30769230769230799</v>
      </c>
      <c r="S75" s="2">
        <v>291</v>
      </c>
      <c r="T75" s="2">
        <v>50</v>
      </c>
      <c r="U75" s="2">
        <v>9</v>
      </c>
      <c r="V75" s="2">
        <v>38</v>
      </c>
    </row>
    <row r="76" spans="1:22" x14ac:dyDescent="0.25">
      <c r="A76" s="2">
        <f>(Table8[[#This Row],[profit]] * 1.5 * 1000) - (Table8[[#This Row],[positions]] * 0.08)</f>
        <v>-29.379999999998802</v>
      </c>
      <c r="B76" s="2" t="s">
        <v>35</v>
      </c>
      <c r="C76" s="2">
        <v>744</v>
      </c>
      <c r="D76" s="2" t="s">
        <v>30</v>
      </c>
      <c r="E76" s="2">
        <v>0.28999999999999998</v>
      </c>
      <c r="F76" s="2">
        <v>0.17</v>
      </c>
      <c r="G76" s="2">
        <v>180</v>
      </c>
      <c r="H76" s="2">
        <v>600</v>
      </c>
      <c r="I76" s="2">
        <v>0.16</v>
      </c>
      <c r="J76" s="2">
        <v>116</v>
      </c>
      <c r="K76" s="2">
        <v>-1.3399999999999201E-2</v>
      </c>
      <c r="L76" s="2">
        <v>-2.8599999999999098E-2</v>
      </c>
      <c r="M76" s="2">
        <v>0.49137931034482801</v>
      </c>
      <c r="N76" s="2">
        <v>0.431034482758621</v>
      </c>
      <c r="O76" s="2">
        <v>-1.1551724137930301E-4</v>
      </c>
      <c r="P76" s="2">
        <v>-4.32258064516103E-4</v>
      </c>
      <c r="Q76" s="2">
        <v>3.7419354838709702</v>
      </c>
      <c r="R76" s="2">
        <v>0.5</v>
      </c>
      <c r="S76" s="2">
        <v>153</v>
      </c>
      <c r="T76" s="2">
        <v>81</v>
      </c>
      <c r="U76" s="2">
        <v>8</v>
      </c>
      <c r="V76" s="2">
        <v>27</v>
      </c>
    </row>
    <row r="77" spans="1:22" x14ac:dyDescent="0.25">
      <c r="A77" s="2">
        <f>(Table8[[#This Row],[profit]] * 1.5 * 1000) - (Table8[[#This Row],[positions]] * 0.08)</f>
        <v>-26.609999999998365</v>
      </c>
      <c r="B77" s="2" t="s">
        <v>35</v>
      </c>
      <c r="C77" s="2">
        <v>744</v>
      </c>
      <c r="D77" s="2" t="s">
        <v>30</v>
      </c>
      <c r="E77" s="2">
        <v>0.04</v>
      </c>
      <c r="F77" s="2">
        <v>0.16</v>
      </c>
      <c r="G77" s="2">
        <v>90</v>
      </c>
      <c r="H77" s="2">
        <v>1140</v>
      </c>
      <c r="I77" s="2">
        <v>0.16</v>
      </c>
      <c r="J77" s="2">
        <v>147</v>
      </c>
      <c r="K77" s="2">
        <v>-9.8999999999989097E-3</v>
      </c>
      <c r="L77" s="2">
        <v>-2.0499999999999501E-2</v>
      </c>
      <c r="M77" s="2">
        <v>0.41496598639455801</v>
      </c>
      <c r="N77" s="2">
        <v>0.578231292517007</v>
      </c>
      <c r="O77" s="3">
        <v>-6.7346938775502798E-5</v>
      </c>
      <c r="P77" s="2">
        <v>-3.1935483870964199E-4</v>
      </c>
      <c r="Q77" s="2">
        <v>4.7419354838709697</v>
      </c>
      <c r="R77" s="2">
        <v>0.30769230769230799</v>
      </c>
      <c r="S77" s="2">
        <v>56</v>
      </c>
      <c r="T77" s="2">
        <v>61</v>
      </c>
      <c r="U77" s="2">
        <v>72</v>
      </c>
      <c r="V77" s="2">
        <v>14</v>
      </c>
    </row>
    <row r="78" spans="1:22" x14ac:dyDescent="0.25">
      <c r="A78" s="2">
        <f>(Table8[[#This Row],[profit]] * 1.5 * 1000) - (Table8[[#This Row],[positions]] * 0.08)</f>
        <v>-30.619999999998946</v>
      </c>
      <c r="B78" s="2" t="s">
        <v>35</v>
      </c>
      <c r="C78" s="2">
        <v>744</v>
      </c>
      <c r="D78" s="2" t="s">
        <v>30</v>
      </c>
      <c r="E78" s="2">
        <v>0.31</v>
      </c>
      <c r="F78" s="2">
        <v>0.22</v>
      </c>
      <c r="G78" s="2">
        <v>120</v>
      </c>
      <c r="H78" s="2">
        <v>1140</v>
      </c>
      <c r="I78" s="2">
        <v>0.31</v>
      </c>
      <c r="J78" s="2">
        <v>109</v>
      </c>
      <c r="K78" s="2">
        <v>-1.4599999999999299E-2</v>
      </c>
      <c r="L78" s="2">
        <v>-2.64999999999995E-2</v>
      </c>
      <c r="M78" s="2">
        <v>0.42201834862385301</v>
      </c>
      <c r="N78" s="2">
        <v>0.46788990825688098</v>
      </c>
      <c r="O78" s="2">
        <v>-1.3394495412843399E-4</v>
      </c>
      <c r="P78" s="2">
        <v>-4.7096774193546102E-4</v>
      </c>
      <c r="Q78" s="2">
        <v>3.5161290322580601</v>
      </c>
      <c r="R78" s="2">
        <v>0.25</v>
      </c>
      <c r="S78" s="2">
        <v>195</v>
      </c>
      <c r="T78" s="2">
        <v>98</v>
      </c>
      <c r="U78" s="2">
        <v>3</v>
      </c>
      <c r="V78" s="2">
        <v>7</v>
      </c>
    </row>
    <row r="79" spans="1:22" x14ac:dyDescent="0.25">
      <c r="A79" s="2">
        <f>(Table8[[#This Row],[profit]] * 1.5 * 1000) - (Table8[[#This Row],[positions]] * 0.08)</f>
        <v>-26.979999999998348</v>
      </c>
      <c r="B79" s="2" t="s">
        <v>35</v>
      </c>
      <c r="C79" s="2">
        <v>744</v>
      </c>
      <c r="D79" s="2" t="s">
        <v>30</v>
      </c>
      <c r="E79" s="2">
        <v>0.05</v>
      </c>
      <c r="F79" s="2">
        <v>0.19</v>
      </c>
      <c r="G79" s="2">
        <v>90</v>
      </c>
      <c r="H79" s="2">
        <v>1080</v>
      </c>
      <c r="I79" s="2">
        <v>0.18</v>
      </c>
      <c r="J79" s="2">
        <v>146</v>
      </c>
      <c r="K79" s="2">
        <v>-1.0199999999998899E-2</v>
      </c>
      <c r="L79" s="2">
        <v>-2.6799999999999002E-2</v>
      </c>
      <c r="M79" s="2">
        <v>0.41780821917808197</v>
      </c>
      <c r="N79" s="2">
        <v>0.58219178082191803</v>
      </c>
      <c r="O79" s="3">
        <v>-6.9863013698622401E-5</v>
      </c>
      <c r="P79" s="2">
        <v>-3.2903225806447999E-4</v>
      </c>
      <c r="Q79" s="2">
        <v>4.7096774193548399</v>
      </c>
      <c r="R79" s="2">
        <v>0.33333333333333298</v>
      </c>
      <c r="S79" s="2">
        <v>99</v>
      </c>
      <c r="T79" s="2">
        <v>67</v>
      </c>
      <c r="U79" s="2">
        <v>64</v>
      </c>
      <c r="V79" s="2">
        <v>14</v>
      </c>
    </row>
    <row r="80" spans="1:22" x14ac:dyDescent="0.25">
      <c r="A80" s="2">
        <f>(Table8[[#This Row],[profit]] * 1.5 * 1000) - (Table8[[#This Row],[positions]] * 0.08)</f>
        <v>-12.840000000001785</v>
      </c>
      <c r="B80" s="2" t="s">
        <v>35</v>
      </c>
      <c r="C80" s="2">
        <v>744</v>
      </c>
      <c r="D80" s="2" t="s">
        <v>30</v>
      </c>
      <c r="E80" s="2">
        <v>0.06</v>
      </c>
      <c r="F80" s="2">
        <v>0.2</v>
      </c>
      <c r="G80" s="2">
        <v>150</v>
      </c>
      <c r="H80" s="2">
        <v>60</v>
      </c>
      <c r="I80" s="2">
        <v>0.27</v>
      </c>
      <c r="J80" s="2">
        <v>288</v>
      </c>
      <c r="K80" s="2">
        <v>6.7999999999988096E-3</v>
      </c>
      <c r="L80" s="2">
        <v>-1.3500000000000499E-2</v>
      </c>
      <c r="M80" s="2">
        <v>0.49305555555555602</v>
      </c>
      <c r="N80" s="2">
        <v>0.61458333333333304</v>
      </c>
      <c r="O80" s="3">
        <v>2.3611111111107001E-5</v>
      </c>
      <c r="P80" s="2">
        <v>2.1935483870963901E-4</v>
      </c>
      <c r="Q80" s="2">
        <v>9.2903225806451601</v>
      </c>
      <c r="R80" s="2">
        <v>0.66666666666666696</v>
      </c>
      <c r="S80" s="2">
        <v>134</v>
      </c>
      <c r="T80" s="2">
        <v>119</v>
      </c>
      <c r="U80" s="2">
        <v>149</v>
      </c>
      <c r="V80" s="2">
        <v>19</v>
      </c>
    </row>
    <row r="81" spans="1:22" x14ac:dyDescent="0.25">
      <c r="A81" s="2">
        <f>(Table8[[#This Row],[profit]] * 1.5 * 1000) - (Table8[[#This Row],[positions]] * 0.08)</f>
        <v>-29.779999999997752</v>
      </c>
      <c r="B81" s="2" t="s">
        <v>35</v>
      </c>
      <c r="C81" s="2">
        <v>744</v>
      </c>
      <c r="D81" s="2" t="s">
        <v>30</v>
      </c>
      <c r="E81" s="2">
        <v>0.31</v>
      </c>
      <c r="F81" s="2">
        <v>0.18</v>
      </c>
      <c r="G81" s="2">
        <v>210</v>
      </c>
      <c r="H81" s="2">
        <v>360</v>
      </c>
      <c r="I81" s="2">
        <v>0.25</v>
      </c>
      <c r="J81" s="2">
        <v>121</v>
      </c>
      <c r="K81" s="2">
        <v>-1.33999999999985E-2</v>
      </c>
      <c r="L81" s="2">
        <v>-2.5399999999999201E-2</v>
      </c>
      <c r="M81" s="2">
        <v>0.504132231404959</v>
      </c>
      <c r="N81" s="2">
        <v>0.38842975206611602</v>
      </c>
      <c r="O81" s="2">
        <v>-1.1074380165288E-4</v>
      </c>
      <c r="P81" s="2">
        <v>-4.3225806451608099E-4</v>
      </c>
      <c r="Q81" s="2">
        <v>3.9032258064516099</v>
      </c>
      <c r="R81" s="2">
        <v>0.33333333333333298</v>
      </c>
      <c r="S81" s="2">
        <v>271</v>
      </c>
      <c r="T81" s="2">
        <v>92</v>
      </c>
      <c r="U81" s="2">
        <v>11</v>
      </c>
      <c r="V81" s="2">
        <v>17</v>
      </c>
    </row>
    <row r="82" spans="1:22" x14ac:dyDescent="0.25">
      <c r="A82" s="2">
        <f>(Table8[[#This Row],[profit]] * 1.5 * 1000) - (Table8[[#This Row],[positions]] * 0.08)</f>
        <v>-24.780000000000449</v>
      </c>
      <c r="B82" s="2" t="s">
        <v>35</v>
      </c>
      <c r="C82" s="2">
        <v>744</v>
      </c>
      <c r="D82" s="2" t="s">
        <v>30</v>
      </c>
      <c r="E82" s="2">
        <v>7.0000000000000007E-2</v>
      </c>
      <c r="F82" s="2">
        <v>0.21</v>
      </c>
      <c r="G82" s="2">
        <v>60</v>
      </c>
      <c r="H82" s="2">
        <v>900</v>
      </c>
      <c r="I82" s="2">
        <v>0.17</v>
      </c>
      <c r="J82" s="2">
        <v>171</v>
      </c>
      <c r="K82" s="2">
        <v>-7.4000000000002996E-3</v>
      </c>
      <c r="L82" s="2">
        <v>-2.0899999999999901E-2</v>
      </c>
      <c r="M82" s="2">
        <v>0.426900584795322</v>
      </c>
      <c r="N82" s="2">
        <v>0.50877192982456099</v>
      </c>
      <c r="O82" s="3">
        <v>-4.3274853801171303E-5</v>
      </c>
      <c r="P82" s="2">
        <v>-2.3870967741936399E-4</v>
      </c>
      <c r="Q82" s="2">
        <v>5.5161290322580596</v>
      </c>
      <c r="R82" s="2">
        <v>0.33333333333333298</v>
      </c>
      <c r="S82" s="2">
        <v>67</v>
      </c>
      <c r="T82" s="2">
        <v>115</v>
      </c>
      <c r="U82" s="2">
        <v>44</v>
      </c>
      <c r="V82" s="2">
        <v>11</v>
      </c>
    </row>
    <row r="83" spans="1:22" x14ac:dyDescent="0.25">
      <c r="A83" s="2">
        <f>(Table8[[#This Row],[profit]] * 1.5 * 1000) - (Table8[[#This Row],[positions]] * 0.08)</f>
        <v>-28.440000000001049</v>
      </c>
      <c r="B83" s="2" t="s">
        <v>35</v>
      </c>
      <c r="C83" s="2">
        <v>744</v>
      </c>
      <c r="D83" s="2" t="s">
        <v>30</v>
      </c>
      <c r="E83" s="2">
        <v>0.28000000000000003</v>
      </c>
      <c r="F83" s="2">
        <v>0.12</v>
      </c>
      <c r="G83" s="2">
        <v>90</v>
      </c>
      <c r="H83" s="2">
        <v>900</v>
      </c>
      <c r="I83" s="2">
        <v>0.3</v>
      </c>
      <c r="J83" s="2">
        <v>138</v>
      </c>
      <c r="K83" s="2">
        <v>-1.16000000000007E-2</v>
      </c>
      <c r="L83" s="2">
        <v>-1.7600000000000698E-2</v>
      </c>
      <c r="M83" s="2">
        <v>0.49275362318840599</v>
      </c>
      <c r="N83" s="2">
        <v>0.471014492753623</v>
      </c>
      <c r="O83" s="3">
        <v>-8.4057971014498E-5</v>
      </c>
      <c r="P83" s="2">
        <v>-3.7419354838711999E-4</v>
      </c>
      <c r="Q83" s="2">
        <v>4.4516129032258096</v>
      </c>
      <c r="R83" s="2">
        <v>0.46153846153846201</v>
      </c>
      <c r="S83" s="2">
        <v>145</v>
      </c>
      <c r="T83" s="2">
        <v>128</v>
      </c>
      <c r="U83" s="2">
        <v>4</v>
      </c>
      <c r="V83" s="2">
        <v>6</v>
      </c>
    </row>
    <row r="84" spans="1:22" x14ac:dyDescent="0.25">
      <c r="A84" s="2">
        <f>(Table8[[#This Row],[profit]] * 1.5 * 1000) - (Table8[[#This Row],[positions]] * 0.08)</f>
        <v>-31.869999999999997</v>
      </c>
      <c r="B84" s="2" t="s">
        <v>35</v>
      </c>
      <c r="C84" s="2">
        <v>744</v>
      </c>
      <c r="D84" s="2" t="s">
        <v>30</v>
      </c>
      <c r="E84" s="2">
        <v>0.26</v>
      </c>
      <c r="F84" s="2">
        <v>0.16</v>
      </c>
      <c r="G84" s="2">
        <v>150</v>
      </c>
      <c r="H84" s="2">
        <v>1140</v>
      </c>
      <c r="I84" s="2">
        <v>0.11</v>
      </c>
      <c r="J84" s="2">
        <v>104</v>
      </c>
      <c r="K84" s="2">
        <v>-1.5699999999999999E-2</v>
      </c>
      <c r="L84" s="2">
        <v>-2.4299999999999999E-2</v>
      </c>
      <c r="M84" s="2">
        <v>0.40384615384615402</v>
      </c>
      <c r="N84" s="2">
        <v>0.38461538461538503</v>
      </c>
      <c r="O84" s="2">
        <v>-1.50961538461539E-4</v>
      </c>
      <c r="P84" s="2">
        <v>-5.0645161290322697E-4</v>
      </c>
      <c r="Q84" s="2">
        <v>3.3548387096774199</v>
      </c>
      <c r="R84" s="2">
        <v>0.33333333333333298</v>
      </c>
      <c r="S84" s="2">
        <v>115</v>
      </c>
      <c r="T84" s="2">
        <v>61</v>
      </c>
      <c r="U84" s="2">
        <v>7</v>
      </c>
      <c r="V84" s="2">
        <v>35</v>
      </c>
    </row>
    <row r="85" spans="1:22" x14ac:dyDescent="0.25">
      <c r="A85" s="2">
        <f>(Table8[[#This Row],[profit]] * 1.5 * 1000) - (Table8[[#This Row],[positions]] * 0.08)</f>
        <v>-29.730000000000452</v>
      </c>
      <c r="B85" s="2" t="s">
        <v>35</v>
      </c>
      <c r="C85" s="2">
        <v>744</v>
      </c>
      <c r="D85" s="2" t="s">
        <v>30</v>
      </c>
      <c r="E85" s="2">
        <v>0.09</v>
      </c>
      <c r="F85" s="2">
        <v>0.2</v>
      </c>
      <c r="G85" s="2">
        <v>180</v>
      </c>
      <c r="H85" s="2">
        <v>840</v>
      </c>
      <c r="I85" s="2">
        <v>0.13</v>
      </c>
      <c r="J85" s="2">
        <v>126</v>
      </c>
      <c r="K85" s="2">
        <v>-1.3100000000000301E-2</v>
      </c>
      <c r="L85" s="2">
        <v>-2.7199999999999901E-2</v>
      </c>
      <c r="M85" s="2">
        <v>0.46031746031746001</v>
      </c>
      <c r="N85" s="2">
        <v>0.51587301587301604</v>
      </c>
      <c r="O85" s="2">
        <v>-1.0396825396825701E-4</v>
      </c>
      <c r="P85" s="2">
        <v>-4.2258064516130099E-4</v>
      </c>
      <c r="Q85" s="2">
        <v>4.0645161290322598</v>
      </c>
      <c r="R85" s="2">
        <v>0.46153846153846201</v>
      </c>
      <c r="S85" s="2">
        <v>175</v>
      </c>
      <c r="T85" s="2">
        <v>42</v>
      </c>
      <c r="U85" s="2">
        <v>48</v>
      </c>
      <c r="V85" s="2">
        <v>35</v>
      </c>
    </row>
    <row r="86" spans="1:22" x14ac:dyDescent="0.25">
      <c r="A86" s="2">
        <f>(Table8[[#This Row],[profit]] * 1.5 * 1000) - (Table8[[#This Row],[positions]] * 0.08)</f>
        <v>-19.090000000003947</v>
      </c>
      <c r="B86" s="2" t="s">
        <v>35</v>
      </c>
      <c r="C86" s="2">
        <v>744</v>
      </c>
      <c r="D86" s="2" t="s">
        <v>30</v>
      </c>
      <c r="E86" s="2">
        <v>0.28000000000000003</v>
      </c>
      <c r="F86" s="2">
        <v>0.12</v>
      </c>
      <c r="G86" s="2">
        <v>210</v>
      </c>
      <c r="H86" s="2">
        <v>180</v>
      </c>
      <c r="I86" s="2">
        <v>0.05</v>
      </c>
      <c r="J86" s="2">
        <v>233</v>
      </c>
      <c r="K86" s="2">
        <v>-3.0000000000263198E-4</v>
      </c>
      <c r="L86" s="2">
        <v>-1.4100000000002401E-2</v>
      </c>
      <c r="M86" s="2">
        <v>0.45493562231759699</v>
      </c>
      <c r="N86" s="2">
        <v>0.29613733905579398</v>
      </c>
      <c r="O86" s="3">
        <v>-1.2875536480799601E-6</v>
      </c>
      <c r="P86" s="3">
        <v>-9.6774193549236001E-6</v>
      </c>
      <c r="Q86" s="2">
        <v>7.5161290322580596</v>
      </c>
      <c r="R86" s="2">
        <v>0.30769230769230799</v>
      </c>
      <c r="S86" s="2">
        <v>150</v>
      </c>
      <c r="T86" s="2">
        <v>63</v>
      </c>
      <c r="U86" s="2">
        <v>15</v>
      </c>
      <c r="V86" s="2">
        <v>154</v>
      </c>
    </row>
    <row r="87" spans="1:22" x14ac:dyDescent="0.25">
      <c r="A87" s="2">
        <f>(Table8[[#This Row],[profit]] * 1.5 * 1000) - (Table8[[#This Row],[positions]] * 0.08)</f>
        <v>-32.450000000000003</v>
      </c>
      <c r="B87" s="2" t="s">
        <v>35</v>
      </c>
      <c r="C87" s="2">
        <v>744</v>
      </c>
      <c r="D87" s="2" t="s">
        <v>30</v>
      </c>
      <c r="E87" s="2">
        <v>0.17</v>
      </c>
      <c r="F87" s="2">
        <v>0.13</v>
      </c>
      <c r="G87" s="2">
        <v>180</v>
      </c>
      <c r="H87" s="2">
        <v>1020</v>
      </c>
      <c r="I87" s="2">
        <v>0.2</v>
      </c>
      <c r="J87" s="2">
        <v>100</v>
      </c>
      <c r="K87" s="2">
        <v>-1.6299999999999999E-2</v>
      </c>
      <c r="L87" s="2">
        <v>-2.2499999999999701E-2</v>
      </c>
      <c r="M87" s="2">
        <v>0.47</v>
      </c>
      <c r="N87" s="2">
        <v>0.47</v>
      </c>
      <c r="O87" s="2">
        <v>-1.63E-4</v>
      </c>
      <c r="P87" s="2">
        <v>-5.2580645161290297E-4</v>
      </c>
      <c r="Q87" s="2">
        <v>3.2258064516128999</v>
      </c>
      <c r="R87" s="2">
        <v>0.41666666666666702</v>
      </c>
      <c r="S87" s="2">
        <v>225</v>
      </c>
      <c r="T87" s="2">
        <v>65</v>
      </c>
      <c r="U87" s="2">
        <v>18</v>
      </c>
      <c r="V87" s="2">
        <v>17</v>
      </c>
    </row>
    <row r="88" spans="1:22" x14ac:dyDescent="0.25">
      <c r="A88" s="2">
        <f>(Table8[[#This Row],[profit]] * 1.5 * 1000) - (Table8[[#This Row],[positions]] * 0.08)</f>
        <v>-31.309999999999551</v>
      </c>
      <c r="B88" s="2" t="s">
        <v>35</v>
      </c>
      <c r="C88" s="2">
        <v>744</v>
      </c>
      <c r="D88" s="2" t="s">
        <v>30</v>
      </c>
      <c r="E88" s="2">
        <v>0.05</v>
      </c>
      <c r="F88" s="2">
        <v>7.0000000000000007E-2</v>
      </c>
      <c r="G88" s="2">
        <v>150</v>
      </c>
      <c r="H88" s="2">
        <v>1140</v>
      </c>
      <c r="I88" s="2">
        <v>0.28000000000000003</v>
      </c>
      <c r="J88" s="2">
        <v>112</v>
      </c>
      <c r="K88" s="2">
        <v>-1.48999999999997E-2</v>
      </c>
      <c r="L88" s="2">
        <v>-3.05999999999997E-2</v>
      </c>
      <c r="M88" s="2">
        <v>0.45535714285714302</v>
      </c>
      <c r="N88" s="2">
        <v>0.60714285714285698</v>
      </c>
      <c r="O88" s="2">
        <v>-1.33035714285712E-4</v>
      </c>
      <c r="P88" s="2">
        <v>-4.80645161290313E-4</v>
      </c>
      <c r="Q88" s="2">
        <v>3.6129032258064502</v>
      </c>
      <c r="R88" s="2">
        <v>0.30769230769230799</v>
      </c>
      <c r="S88" s="2">
        <v>160</v>
      </c>
      <c r="T88" s="2">
        <v>42</v>
      </c>
      <c r="U88" s="2">
        <v>59</v>
      </c>
      <c r="V88" s="2">
        <v>11</v>
      </c>
    </row>
    <row r="89" spans="1:22" x14ac:dyDescent="0.25">
      <c r="A89" s="2">
        <f>(Table8[[#This Row],[profit]] * 1.5 * 1000) - (Table8[[#This Row],[positions]] * 0.08)</f>
        <v>-28.600000000001799</v>
      </c>
      <c r="B89" s="2" t="s">
        <v>35</v>
      </c>
      <c r="C89" s="2">
        <v>744</v>
      </c>
      <c r="D89" s="2" t="s">
        <v>30</v>
      </c>
      <c r="E89" s="2">
        <v>0.28000000000000003</v>
      </c>
      <c r="F89" s="2">
        <v>0.11</v>
      </c>
      <c r="G89" s="2">
        <v>90</v>
      </c>
      <c r="H89" s="2">
        <v>1020</v>
      </c>
      <c r="I89" s="2">
        <v>0.11</v>
      </c>
      <c r="J89" s="2">
        <v>140</v>
      </c>
      <c r="K89" s="2">
        <v>-1.16000000000012E-2</v>
      </c>
      <c r="L89" s="2">
        <v>-1.8800000000000601E-2</v>
      </c>
      <c r="M89" s="2">
        <v>0.46428571428571402</v>
      </c>
      <c r="N89" s="2">
        <v>0.442857142857143</v>
      </c>
      <c r="O89" s="3">
        <v>-8.2857142857151194E-5</v>
      </c>
      <c r="P89" s="2">
        <v>-3.7419354838713398E-4</v>
      </c>
      <c r="Q89" s="2">
        <v>4.5161290322580596</v>
      </c>
      <c r="R89" s="2">
        <v>0.46153846153846201</v>
      </c>
      <c r="S89" s="2">
        <v>133</v>
      </c>
      <c r="T89" s="2">
        <v>101</v>
      </c>
      <c r="U89" s="2">
        <v>3</v>
      </c>
      <c r="V89" s="2">
        <v>35</v>
      </c>
    </row>
    <row r="90" spans="1:22" x14ac:dyDescent="0.25">
      <c r="A90" s="2">
        <f>(Table8[[#This Row],[profit]] * 1.5 * 1000) - (Table8[[#This Row],[positions]] * 0.08)</f>
        <v>-32.620000000003003</v>
      </c>
      <c r="B90" s="2" t="s">
        <v>35</v>
      </c>
      <c r="C90" s="2">
        <v>744</v>
      </c>
      <c r="D90" s="2" t="s">
        <v>30</v>
      </c>
      <c r="E90" s="2">
        <v>0.26</v>
      </c>
      <c r="F90" s="2">
        <v>0.16</v>
      </c>
      <c r="G90" s="2">
        <v>180</v>
      </c>
      <c r="H90" s="2">
        <v>780</v>
      </c>
      <c r="I90" s="2">
        <v>0.28000000000000003</v>
      </c>
      <c r="J90" s="2">
        <v>104</v>
      </c>
      <c r="K90" s="2">
        <v>-1.6200000000002001E-2</v>
      </c>
      <c r="L90" s="2">
        <v>-2.9800000000001801E-2</v>
      </c>
      <c r="M90" s="2">
        <v>0.49038461538461497</v>
      </c>
      <c r="N90" s="2">
        <v>0.44230769230769201</v>
      </c>
      <c r="O90" s="2">
        <v>-1.5576923076925E-4</v>
      </c>
      <c r="P90" s="2">
        <v>-5.2258064516135503E-4</v>
      </c>
      <c r="Q90" s="2">
        <v>3.3548387096774199</v>
      </c>
      <c r="R90" s="2">
        <v>0.5</v>
      </c>
      <c r="S90" s="2">
        <v>188</v>
      </c>
      <c r="T90" s="2">
        <v>85</v>
      </c>
      <c r="U90" s="2">
        <v>10</v>
      </c>
      <c r="V90" s="2">
        <v>9</v>
      </c>
    </row>
    <row r="91" spans="1:22" x14ac:dyDescent="0.25">
      <c r="A91" s="2">
        <f>(Table8[[#This Row],[profit]] * 1.5 * 1000) - (Table8[[#This Row],[positions]] * 0.08)</f>
        <v>-32.40999999999805</v>
      </c>
      <c r="B91" s="2" t="s">
        <v>35</v>
      </c>
      <c r="C91" s="2">
        <v>744</v>
      </c>
      <c r="D91" s="2" t="s">
        <v>30</v>
      </c>
      <c r="E91" s="2">
        <v>0.3</v>
      </c>
      <c r="F91" s="2">
        <v>0.1</v>
      </c>
      <c r="G91" s="2">
        <v>210</v>
      </c>
      <c r="H91" s="2">
        <v>420</v>
      </c>
      <c r="I91" s="2">
        <v>0.3</v>
      </c>
      <c r="J91" s="2">
        <v>107</v>
      </c>
      <c r="K91" s="2">
        <v>-1.58999999999987E-2</v>
      </c>
      <c r="L91" s="2">
        <v>-3.3399999999998799E-2</v>
      </c>
      <c r="M91" s="2">
        <v>0.467289719626168</v>
      </c>
      <c r="N91" s="2">
        <v>0.401869158878505</v>
      </c>
      <c r="O91" s="2">
        <v>-1.48598130841109E-4</v>
      </c>
      <c r="P91" s="2">
        <v>-5.1290322580640904E-4</v>
      </c>
      <c r="Q91" s="2">
        <v>3.45161290322581</v>
      </c>
      <c r="R91" s="2">
        <v>0.30769230769230799</v>
      </c>
      <c r="S91" s="2">
        <v>297</v>
      </c>
      <c r="T91" s="2">
        <v>88</v>
      </c>
      <c r="U91" s="2">
        <v>9</v>
      </c>
      <c r="V91" s="2">
        <v>9</v>
      </c>
    </row>
    <row r="92" spans="1:22" x14ac:dyDescent="0.25">
      <c r="A92" s="2">
        <f>(Table8[[#This Row],[profit]] * 1.5 * 1000) - (Table8[[#This Row],[positions]] * 0.08)</f>
        <v>-28.6300000000018</v>
      </c>
      <c r="B92" s="2" t="s">
        <v>35</v>
      </c>
      <c r="C92" s="2">
        <v>744</v>
      </c>
      <c r="D92" s="2" t="s">
        <v>30</v>
      </c>
      <c r="E92" s="2">
        <v>0.25</v>
      </c>
      <c r="F92" s="2">
        <v>0.15</v>
      </c>
      <c r="G92" s="2">
        <v>90</v>
      </c>
      <c r="H92" s="2">
        <v>840</v>
      </c>
      <c r="I92" s="2">
        <v>0.19</v>
      </c>
      <c r="J92" s="2">
        <v>146</v>
      </c>
      <c r="K92" s="2">
        <v>-1.13000000000012E-2</v>
      </c>
      <c r="L92" s="2">
        <v>-1.96000000000007E-2</v>
      </c>
      <c r="M92" s="2">
        <v>0.50684931506849296</v>
      </c>
      <c r="N92" s="2">
        <v>0.42465753424657499</v>
      </c>
      <c r="O92" s="3">
        <v>-7.7397260273980798E-5</v>
      </c>
      <c r="P92" s="2">
        <v>-3.64516129032297E-4</v>
      </c>
      <c r="Q92" s="2">
        <v>4.7096774193548399</v>
      </c>
      <c r="R92" s="2">
        <v>0.38461538461538503</v>
      </c>
      <c r="S92" s="2">
        <v>125</v>
      </c>
      <c r="T92" s="2">
        <v>123</v>
      </c>
      <c r="U92" s="2">
        <v>8</v>
      </c>
      <c r="V92" s="2">
        <v>14</v>
      </c>
    </row>
    <row r="93" spans="1:22" x14ac:dyDescent="0.25">
      <c r="A93" s="2">
        <f>(Table8[[#This Row],[profit]] * 1.5 * 1000) - (Table8[[#This Row],[positions]] * 0.08)</f>
        <v>-33.359999999996546</v>
      </c>
      <c r="B93" s="2" t="s">
        <v>35</v>
      </c>
      <c r="C93" s="2">
        <v>744</v>
      </c>
      <c r="D93" s="2" t="s">
        <v>30</v>
      </c>
      <c r="E93" s="2">
        <v>0.15</v>
      </c>
      <c r="F93" s="2">
        <v>0.09</v>
      </c>
      <c r="G93" s="2">
        <v>210</v>
      </c>
      <c r="H93" s="2">
        <v>1080</v>
      </c>
      <c r="I93" s="2">
        <v>0.1</v>
      </c>
      <c r="J93" s="2">
        <v>102</v>
      </c>
      <c r="K93" s="2">
        <v>-1.6799999999997699E-2</v>
      </c>
      <c r="L93" s="2">
        <v>-2.2399999999998199E-2</v>
      </c>
      <c r="M93" s="2">
        <v>0.46078431372549</v>
      </c>
      <c r="N93" s="2">
        <v>0.43137254901960798</v>
      </c>
      <c r="O93" s="2">
        <v>-1.6470588235291899E-4</v>
      </c>
      <c r="P93" s="2">
        <v>-5.4193548387089399E-4</v>
      </c>
      <c r="Q93" s="2">
        <v>3.2903225806451601</v>
      </c>
      <c r="R93" s="2">
        <v>0.30769230769230799</v>
      </c>
      <c r="S93" s="2">
        <v>171</v>
      </c>
      <c r="T93" s="2">
        <v>35</v>
      </c>
      <c r="U93" s="2">
        <v>21</v>
      </c>
      <c r="V93" s="2">
        <v>45</v>
      </c>
    </row>
    <row r="94" spans="1:22" x14ac:dyDescent="0.25">
      <c r="A94" s="2">
        <f>(Table8[[#This Row],[profit]] * 1.5 * 1000) - (Table8[[#This Row],[positions]] * 0.08)</f>
        <v>-28.940000000000751</v>
      </c>
      <c r="B94" s="2" t="s">
        <v>35</v>
      </c>
      <c r="C94" s="2">
        <v>744</v>
      </c>
      <c r="D94" s="2" t="s">
        <v>30</v>
      </c>
      <c r="E94" s="2">
        <v>0.17</v>
      </c>
      <c r="F94" s="2">
        <v>0.13</v>
      </c>
      <c r="G94" s="2">
        <v>90</v>
      </c>
      <c r="H94" s="2">
        <v>1020</v>
      </c>
      <c r="I94" s="2">
        <v>0.11</v>
      </c>
      <c r="J94" s="2">
        <v>148</v>
      </c>
      <c r="K94" s="2">
        <v>-1.14000000000005E-2</v>
      </c>
      <c r="L94" s="2">
        <v>-1.7800000000000302E-2</v>
      </c>
      <c r="M94" s="2">
        <v>0.445945945945946</v>
      </c>
      <c r="N94" s="2">
        <v>0.43918918918918898</v>
      </c>
      <c r="O94" s="3">
        <v>-7.7027027027030495E-5</v>
      </c>
      <c r="P94" s="2">
        <v>-3.6774193548388799E-4</v>
      </c>
      <c r="Q94" s="2">
        <v>4.7741935483870996</v>
      </c>
      <c r="R94" s="2">
        <v>0.46153846153846201</v>
      </c>
      <c r="S94" s="2">
        <v>126</v>
      </c>
      <c r="T94" s="2">
        <v>93</v>
      </c>
      <c r="U94" s="2">
        <v>14</v>
      </c>
      <c r="V94" s="2">
        <v>40</v>
      </c>
    </row>
    <row r="95" spans="1:22" x14ac:dyDescent="0.25">
      <c r="A95" s="2">
        <f>(Table8[[#This Row],[profit]] * 1.5 * 1000) - (Table8[[#This Row],[positions]] * 0.08)</f>
        <v>-36.2999999999967</v>
      </c>
      <c r="B95" s="2" t="s">
        <v>35</v>
      </c>
      <c r="C95" s="2">
        <v>744</v>
      </c>
      <c r="D95" s="2" t="s">
        <v>30</v>
      </c>
      <c r="E95" s="2">
        <v>0.22</v>
      </c>
      <c r="F95" s="2">
        <v>0.11</v>
      </c>
      <c r="G95" s="2">
        <v>210</v>
      </c>
      <c r="H95" s="2">
        <v>1080</v>
      </c>
      <c r="I95" s="2">
        <v>0.31</v>
      </c>
      <c r="J95" s="2">
        <v>75</v>
      </c>
      <c r="K95" s="2">
        <v>-2.01999999999978E-2</v>
      </c>
      <c r="L95" s="2">
        <v>-3.2199999999998001E-2</v>
      </c>
      <c r="M95" s="2">
        <v>0.46666666666666701</v>
      </c>
      <c r="N95" s="2">
        <v>0.42666666666666703</v>
      </c>
      <c r="O95" s="2">
        <v>-2.6933333333330401E-4</v>
      </c>
      <c r="P95" s="2">
        <v>-6.5161290322573496E-4</v>
      </c>
      <c r="Q95" s="2">
        <v>2.4193548387096802</v>
      </c>
      <c r="R95" s="2">
        <v>0.33333333333333298</v>
      </c>
      <c r="S95" s="2">
        <v>215</v>
      </c>
      <c r="T95" s="2">
        <v>56</v>
      </c>
      <c r="U95" s="2">
        <v>10</v>
      </c>
      <c r="V95" s="2">
        <v>8</v>
      </c>
    </row>
    <row r="96" spans="1:22" x14ac:dyDescent="0.25">
      <c r="A96" s="2">
        <f>(Table8[[#This Row],[profit]] * 1.5 * 1000) - (Table8[[#This Row],[positions]] * 0.08)</f>
        <v>-27.809999999999029</v>
      </c>
      <c r="B96" s="2" t="s">
        <v>35</v>
      </c>
      <c r="C96" s="2">
        <v>744</v>
      </c>
      <c r="D96" s="2" t="s">
        <v>30</v>
      </c>
      <c r="E96" s="2">
        <v>0.05</v>
      </c>
      <c r="F96" s="2">
        <v>0.1</v>
      </c>
      <c r="G96" s="2">
        <v>120</v>
      </c>
      <c r="H96" s="2">
        <v>780</v>
      </c>
      <c r="I96" s="2">
        <v>0.23</v>
      </c>
      <c r="J96" s="2">
        <v>162</v>
      </c>
      <c r="K96" s="2">
        <v>-9.8999999999993503E-3</v>
      </c>
      <c r="L96" s="2">
        <v>-2.6999999999999701E-2</v>
      </c>
      <c r="M96" s="2">
        <v>0.50617283950617298</v>
      </c>
      <c r="N96" s="2">
        <v>0.57407407407407396</v>
      </c>
      <c r="O96" s="3">
        <v>-6.1111111111107096E-5</v>
      </c>
      <c r="P96" s="2">
        <v>-3.19354838709657E-4</v>
      </c>
      <c r="Q96" s="2">
        <v>5.2258064516129004</v>
      </c>
      <c r="R96" s="2">
        <v>0.230769230769231</v>
      </c>
      <c r="S96" s="2">
        <v>141</v>
      </c>
      <c r="T96" s="2">
        <v>67</v>
      </c>
      <c r="U96" s="2">
        <v>83</v>
      </c>
      <c r="V96" s="2">
        <v>11</v>
      </c>
    </row>
    <row r="97" spans="1:22" x14ac:dyDescent="0.25">
      <c r="A97" s="2">
        <f>(Table8[[#This Row],[profit]] * 1.5 * 1000) - (Table8[[#This Row],[positions]] * 0.08)</f>
        <v>-26.600000000000943</v>
      </c>
      <c r="B97" s="2" t="s">
        <v>35</v>
      </c>
      <c r="C97" s="2">
        <v>744</v>
      </c>
      <c r="D97" s="2" t="s">
        <v>30</v>
      </c>
      <c r="E97" s="2">
        <v>0.25</v>
      </c>
      <c r="F97" s="2">
        <v>0.19</v>
      </c>
      <c r="G97" s="2">
        <v>210</v>
      </c>
      <c r="H97" s="2">
        <v>240</v>
      </c>
      <c r="I97" s="2">
        <v>0.08</v>
      </c>
      <c r="J97" s="2">
        <v>175</v>
      </c>
      <c r="K97" s="2">
        <v>-8.4000000000006292E-3</v>
      </c>
      <c r="L97" s="2">
        <v>-3.1500000000000999E-2</v>
      </c>
      <c r="M97" s="2">
        <v>0.52571428571428602</v>
      </c>
      <c r="N97" s="2">
        <v>0.371428571428571</v>
      </c>
      <c r="O97" s="3">
        <v>-4.8000000000003599E-5</v>
      </c>
      <c r="P97" s="2">
        <v>-2.7096774193550402E-4</v>
      </c>
      <c r="Q97" s="2">
        <v>5.6451612903225801</v>
      </c>
      <c r="R97" s="2">
        <v>0.33333333333333298</v>
      </c>
      <c r="S97" s="2">
        <v>175</v>
      </c>
      <c r="T97" s="2">
        <v>72</v>
      </c>
      <c r="U97" s="2">
        <v>17</v>
      </c>
      <c r="V97" s="2">
        <v>85</v>
      </c>
    </row>
    <row r="98" spans="1:22" x14ac:dyDescent="0.25">
      <c r="A98" s="2">
        <f>(Table8[[#This Row],[profit]] * 1.5 * 1000) - (Table8[[#This Row],[positions]] * 0.08)</f>
        <v>-26.60000000000327</v>
      </c>
      <c r="B98" s="2" t="s">
        <v>35</v>
      </c>
      <c r="C98" s="2">
        <v>744</v>
      </c>
      <c r="D98" s="2" t="s">
        <v>30</v>
      </c>
      <c r="E98" s="2">
        <v>0.21</v>
      </c>
      <c r="F98" s="2">
        <v>0.14000000000000001</v>
      </c>
      <c r="G98" s="2">
        <v>210</v>
      </c>
      <c r="H98" s="2">
        <v>120</v>
      </c>
      <c r="I98" s="2">
        <v>0.13</v>
      </c>
      <c r="J98" s="2">
        <v>175</v>
      </c>
      <c r="K98" s="2">
        <v>-8.40000000000218E-3</v>
      </c>
      <c r="L98" s="2">
        <v>-2.5400000000001002E-2</v>
      </c>
      <c r="M98" s="2">
        <v>0.48571428571428599</v>
      </c>
      <c r="N98" s="2">
        <v>0.46285714285714302</v>
      </c>
      <c r="O98" s="3">
        <v>-4.8000000000012497E-5</v>
      </c>
      <c r="P98" s="2">
        <v>-2.7096774193555401E-4</v>
      </c>
      <c r="Q98" s="2">
        <v>5.6451612903225801</v>
      </c>
      <c r="R98" s="2">
        <v>0.25</v>
      </c>
      <c r="S98" s="2">
        <v>196</v>
      </c>
      <c r="T98" s="2">
        <v>88</v>
      </c>
      <c r="U98" s="2">
        <v>28</v>
      </c>
      <c r="V98" s="2">
        <v>58</v>
      </c>
    </row>
    <row r="99" spans="1:22" x14ac:dyDescent="0.25">
      <c r="A99" s="2">
        <f>(Table8[[#This Row],[profit]] * 1.5 * 1000) - (Table8[[#This Row],[positions]] * 0.08)</f>
        <v>-29.75</v>
      </c>
      <c r="B99" s="2" t="s">
        <v>35</v>
      </c>
      <c r="C99" s="2">
        <v>744</v>
      </c>
      <c r="D99" s="2" t="s">
        <v>30</v>
      </c>
      <c r="E99" s="2">
        <v>0.21</v>
      </c>
      <c r="F99" s="2">
        <v>0.17</v>
      </c>
      <c r="G99" s="2">
        <v>60</v>
      </c>
      <c r="H99" s="2">
        <v>1020</v>
      </c>
      <c r="I99" s="2">
        <v>0.21</v>
      </c>
      <c r="J99" s="2">
        <v>145</v>
      </c>
      <c r="K99" s="2">
        <v>-1.21E-2</v>
      </c>
      <c r="L99" s="2">
        <v>-2.2300000000000202E-2</v>
      </c>
      <c r="M99" s="2">
        <v>0.45517241379310303</v>
      </c>
      <c r="N99" s="2">
        <v>0.47586206896551703</v>
      </c>
      <c r="O99" s="3">
        <v>-8.3448275862069005E-5</v>
      </c>
      <c r="P99" s="2">
        <v>-3.9032258064516099E-4</v>
      </c>
      <c r="Q99" s="2">
        <v>4.67741935483871</v>
      </c>
      <c r="R99" s="2">
        <v>0.30769230769230799</v>
      </c>
      <c r="S99" s="2">
        <v>78</v>
      </c>
      <c r="T99" s="2">
        <v>130</v>
      </c>
      <c r="U99" s="2">
        <v>5</v>
      </c>
      <c r="V99" s="2">
        <v>9</v>
      </c>
    </row>
    <row r="100" spans="1:22" x14ac:dyDescent="0.25">
      <c r="A100" s="2">
        <f>(Table8[[#This Row],[profit]] * 1.5 * 1000) - (Table8[[#This Row],[positions]] * 0.08)</f>
        <v>-33.829999999996552</v>
      </c>
      <c r="B100" s="2" t="s">
        <v>35</v>
      </c>
      <c r="C100" s="2">
        <v>744</v>
      </c>
      <c r="D100" s="2" t="s">
        <v>30</v>
      </c>
      <c r="E100" s="2">
        <v>0.28000000000000003</v>
      </c>
      <c r="F100" s="2">
        <v>0.19</v>
      </c>
      <c r="G100" s="2">
        <v>120</v>
      </c>
      <c r="H100" s="2">
        <v>1080</v>
      </c>
      <c r="I100" s="2">
        <v>0.18</v>
      </c>
      <c r="J100" s="2">
        <v>106</v>
      </c>
      <c r="K100" s="2">
        <v>-1.6899999999997702E-2</v>
      </c>
      <c r="L100" s="2">
        <v>-3.4399999999998002E-2</v>
      </c>
      <c r="M100" s="2">
        <v>0.44339622641509402</v>
      </c>
      <c r="N100" s="2">
        <v>0.48113207547169801</v>
      </c>
      <c r="O100" s="2">
        <v>-1.59433962264129E-4</v>
      </c>
      <c r="P100" s="2">
        <v>-5.4516129032250601E-4</v>
      </c>
      <c r="Q100" s="2">
        <v>3.4193548387096802</v>
      </c>
      <c r="R100" s="2">
        <v>0.33333333333333298</v>
      </c>
      <c r="S100" s="2">
        <v>192</v>
      </c>
      <c r="T100" s="2">
        <v>85</v>
      </c>
      <c r="U100" s="2">
        <v>3</v>
      </c>
      <c r="V100" s="2">
        <v>17</v>
      </c>
    </row>
    <row r="101" spans="1:22" x14ac:dyDescent="0.25">
      <c r="A101" s="2">
        <f>(Table8[[#This Row],[profit]] * 1.5 * 1000) - (Table8[[#This Row],[positions]] * 0.08)</f>
        <v>-31.77000000000195</v>
      </c>
      <c r="B101" s="2" t="s">
        <v>35</v>
      </c>
      <c r="C101" s="2">
        <v>744</v>
      </c>
      <c r="D101" s="2" t="s">
        <v>30</v>
      </c>
      <c r="E101" s="2">
        <v>0.08</v>
      </c>
      <c r="F101" s="2">
        <v>0.21</v>
      </c>
      <c r="G101" s="2">
        <v>210</v>
      </c>
      <c r="H101" s="2">
        <v>600</v>
      </c>
      <c r="I101" s="2">
        <v>0.26</v>
      </c>
      <c r="J101" s="2">
        <v>129</v>
      </c>
      <c r="K101" s="2">
        <v>-1.43000000000013E-2</v>
      </c>
      <c r="L101" s="2">
        <v>-3.0000000000001099E-2</v>
      </c>
      <c r="M101" s="2">
        <v>0.47286821705426402</v>
      </c>
      <c r="N101" s="2">
        <v>0.52713178294573604</v>
      </c>
      <c r="O101" s="2">
        <v>-1.10852713178305E-4</v>
      </c>
      <c r="P101" s="2">
        <v>-4.6129032258068699E-4</v>
      </c>
      <c r="Q101" s="2">
        <v>4.1612903225806503</v>
      </c>
      <c r="R101" s="2">
        <v>0.38461538461538503</v>
      </c>
      <c r="S101" s="2">
        <v>206</v>
      </c>
      <c r="T101" s="2">
        <v>61</v>
      </c>
      <c r="U101" s="2">
        <v>54</v>
      </c>
      <c r="V101" s="2">
        <v>13</v>
      </c>
    </row>
    <row r="102" spans="1:22" x14ac:dyDescent="0.25">
      <c r="A102" s="2">
        <f>(Table8[[#This Row],[profit]] * 1.5 * 1000) - (Table8[[#This Row],[positions]] * 0.08)</f>
        <v>-31.360000000002405</v>
      </c>
      <c r="B102" s="2" t="s">
        <v>35</v>
      </c>
      <c r="C102" s="2">
        <v>744</v>
      </c>
      <c r="D102" s="2" t="s">
        <v>30</v>
      </c>
      <c r="E102" s="2">
        <v>0.22</v>
      </c>
      <c r="F102" s="2">
        <v>0.14000000000000001</v>
      </c>
      <c r="G102" s="2">
        <v>210</v>
      </c>
      <c r="H102" s="2">
        <v>840</v>
      </c>
      <c r="I102" s="2">
        <v>0.06</v>
      </c>
      <c r="J102" s="2">
        <v>137</v>
      </c>
      <c r="K102" s="2">
        <v>-1.36000000000016E-2</v>
      </c>
      <c r="L102" s="2">
        <v>-2.79000000000003E-2</v>
      </c>
      <c r="M102" s="2">
        <v>0.49635036496350399</v>
      </c>
      <c r="N102" s="2">
        <v>0.31386861313868603</v>
      </c>
      <c r="O102" s="3">
        <v>-9.9270072992712504E-5</v>
      </c>
      <c r="P102" s="2">
        <v>-4.3870967741940699E-4</v>
      </c>
      <c r="Q102" s="2">
        <v>4.4193548387096797</v>
      </c>
      <c r="R102" s="2">
        <v>0.5</v>
      </c>
      <c r="S102" s="2">
        <v>124</v>
      </c>
      <c r="T102" s="2">
        <v>39</v>
      </c>
      <c r="U102" s="2">
        <v>14</v>
      </c>
      <c r="V102" s="2">
        <v>83</v>
      </c>
    </row>
    <row r="103" spans="1:22" x14ac:dyDescent="0.25">
      <c r="A103" s="2">
        <f>(Table8[[#This Row],[profit]] * 1.5 * 1000) - (Table8[[#This Row],[positions]] * 0.08)</f>
        <v>-33.719999999997903</v>
      </c>
      <c r="B103" s="2" t="s">
        <v>35</v>
      </c>
      <c r="C103" s="2">
        <v>744</v>
      </c>
      <c r="D103" s="2" t="s">
        <v>30</v>
      </c>
      <c r="E103" s="2">
        <v>0.16</v>
      </c>
      <c r="F103" s="2">
        <v>0.08</v>
      </c>
      <c r="G103" s="2">
        <v>210</v>
      </c>
      <c r="H103" s="2">
        <v>900</v>
      </c>
      <c r="I103" s="2">
        <v>0.09</v>
      </c>
      <c r="J103" s="2">
        <v>114</v>
      </c>
      <c r="K103" s="2">
        <v>-1.63999999999986E-2</v>
      </c>
      <c r="L103" s="2">
        <v>-2.6199999999998901E-2</v>
      </c>
      <c r="M103" s="2">
        <v>0.50877192982456099</v>
      </c>
      <c r="N103" s="2">
        <v>0.40350877192982498</v>
      </c>
      <c r="O103" s="2">
        <v>-1.4385964912279499E-4</v>
      </c>
      <c r="P103" s="2">
        <v>-5.2903225806447205E-4</v>
      </c>
      <c r="Q103" s="2">
        <v>3.67741935483871</v>
      </c>
      <c r="R103" s="2">
        <v>0.30769230769230799</v>
      </c>
      <c r="S103" s="2">
        <v>185</v>
      </c>
      <c r="T103" s="2">
        <v>38</v>
      </c>
      <c r="U103" s="2">
        <v>24</v>
      </c>
      <c r="V103" s="2">
        <v>51</v>
      </c>
    </row>
    <row r="104" spans="1:22" x14ac:dyDescent="0.25">
      <c r="A104" s="2">
        <f>(Table8[[#This Row],[profit]] * 1.5 * 1000) - (Table8[[#This Row],[positions]] * 0.08)</f>
        <v>-23.579999999998634</v>
      </c>
      <c r="B104" s="2" t="s">
        <v>35</v>
      </c>
      <c r="C104" s="2">
        <v>744</v>
      </c>
      <c r="D104" s="2" t="s">
        <v>30</v>
      </c>
      <c r="E104" s="2">
        <v>0.21</v>
      </c>
      <c r="F104" s="2">
        <v>0.21</v>
      </c>
      <c r="G104" s="2">
        <v>30</v>
      </c>
      <c r="H104" s="2">
        <v>780</v>
      </c>
      <c r="I104" s="2">
        <v>0.2</v>
      </c>
      <c r="J104" s="2">
        <v>216</v>
      </c>
      <c r="K104" s="2">
        <v>-4.1999999999990899E-3</v>
      </c>
      <c r="L104" s="2">
        <v>-1.9699999999999201E-2</v>
      </c>
      <c r="M104" s="2">
        <v>0.467592592592593</v>
      </c>
      <c r="N104" s="2">
        <v>0.44444444444444398</v>
      </c>
      <c r="O104" s="3">
        <v>-1.94444444444402E-5</v>
      </c>
      <c r="P104" s="2">
        <v>-1.3548387096771301E-4</v>
      </c>
      <c r="Q104" s="2">
        <v>6.9677419354838701</v>
      </c>
      <c r="R104" s="2">
        <v>0.30769230769230799</v>
      </c>
      <c r="S104" s="2">
        <v>44</v>
      </c>
      <c r="T104" s="2">
        <v>207</v>
      </c>
      <c r="U104" s="2">
        <v>3</v>
      </c>
      <c r="V104" s="2">
        <v>6</v>
      </c>
    </row>
    <row r="105" spans="1:22" x14ac:dyDescent="0.25">
      <c r="A105" s="2">
        <f>(Table8[[#This Row],[profit]] * 1.5 * 1000) - (Table8[[#This Row],[positions]] * 0.08)</f>
        <v>-31.519999999998802</v>
      </c>
      <c r="B105" s="2" t="s">
        <v>35</v>
      </c>
      <c r="C105" s="2">
        <v>744</v>
      </c>
      <c r="D105" s="2" t="s">
        <v>30</v>
      </c>
      <c r="E105" s="2">
        <v>0.21</v>
      </c>
      <c r="F105" s="2">
        <v>0.22</v>
      </c>
      <c r="G105" s="2">
        <v>180</v>
      </c>
      <c r="H105" s="2">
        <v>960</v>
      </c>
      <c r="I105" s="2">
        <v>0.05</v>
      </c>
      <c r="J105" s="2">
        <v>139</v>
      </c>
      <c r="K105" s="2">
        <v>-1.35999999999992E-2</v>
      </c>
      <c r="L105" s="2">
        <v>-2.31999999999992E-2</v>
      </c>
      <c r="M105" s="2">
        <v>0.44604316546762601</v>
      </c>
      <c r="N105" s="2">
        <v>0.29496402877697803</v>
      </c>
      <c r="O105" s="3">
        <v>-9.7841726618698994E-5</v>
      </c>
      <c r="P105" s="2">
        <v>-4.3870967741932801E-4</v>
      </c>
      <c r="Q105" s="2">
        <v>4.4838709677419404</v>
      </c>
      <c r="R105" s="2">
        <v>0.5</v>
      </c>
      <c r="S105" s="2">
        <v>105</v>
      </c>
      <c r="T105" s="2">
        <v>38</v>
      </c>
      <c r="U105" s="2">
        <v>10</v>
      </c>
      <c r="V105" s="2">
        <v>90</v>
      </c>
    </row>
    <row r="106" spans="1:22" x14ac:dyDescent="0.25">
      <c r="A106" s="2">
        <f>(Table8[[#This Row],[profit]] * 1.5 * 1000) - (Table8[[#This Row],[positions]] * 0.08)</f>
        <v>-21.820000000001038</v>
      </c>
      <c r="B106" s="2" t="s">
        <v>35</v>
      </c>
      <c r="C106" s="2">
        <v>744</v>
      </c>
      <c r="D106" s="2" t="s">
        <v>30</v>
      </c>
      <c r="E106" s="2">
        <v>0.19</v>
      </c>
      <c r="F106" s="2">
        <v>0.14000000000000001</v>
      </c>
      <c r="G106" s="2">
        <v>210</v>
      </c>
      <c r="H106" s="2">
        <v>120</v>
      </c>
      <c r="I106" s="2">
        <v>7.0000000000000007E-2</v>
      </c>
      <c r="J106" s="2">
        <v>239</v>
      </c>
      <c r="K106" s="2">
        <v>-1.8000000000006899E-3</v>
      </c>
      <c r="L106" s="2">
        <v>-3.4800000000001698E-2</v>
      </c>
      <c r="M106" s="2">
        <v>0.48117154811715501</v>
      </c>
      <c r="N106" s="2">
        <v>0.35564853556485398</v>
      </c>
      <c r="O106" s="3">
        <v>-7.5313807531409602E-6</v>
      </c>
      <c r="P106" s="3">
        <v>-5.8064516129054499E-5</v>
      </c>
      <c r="Q106" s="2">
        <v>7.7096774193548399</v>
      </c>
      <c r="R106" s="2">
        <v>0.41666666666666702</v>
      </c>
      <c r="S106" s="2">
        <v>140</v>
      </c>
      <c r="T106" s="2">
        <v>69</v>
      </c>
      <c r="U106" s="2">
        <v>40</v>
      </c>
      <c r="V106" s="2">
        <v>129</v>
      </c>
    </row>
    <row r="107" spans="1:22" x14ac:dyDescent="0.25">
      <c r="A107" s="2">
        <f>(Table8[[#This Row],[profit]] * 1.5 * 1000) - (Table8[[#This Row],[positions]] * 0.08)</f>
        <v>-32.749999999998799</v>
      </c>
      <c r="B107" s="2" t="s">
        <v>35</v>
      </c>
      <c r="C107" s="2">
        <v>744</v>
      </c>
      <c r="D107" s="2" t="s">
        <v>30</v>
      </c>
      <c r="E107" s="2">
        <v>0.24</v>
      </c>
      <c r="F107" s="2">
        <v>0.14000000000000001</v>
      </c>
      <c r="G107" s="2">
        <v>120</v>
      </c>
      <c r="H107" s="2">
        <v>840</v>
      </c>
      <c r="I107" s="2">
        <v>0.15</v>
      </c>
      <c r="J107" s="2">
        <v>130</v>
      </c>
      <c r="K107" s="2">
        <v>-1.48999999999992E-2</v>
      </c>
      <c r="L107" s="2">
        <v>-2.1299999999999899E-2</v>
      </c>
      <c r="M107" s="2">
        <v>0.5</v>
      </c>
      <c r="N107" s="2">
        <v>0.44615384615384601</v>
      </c>
      <c r="O107" s="2">
        <v>-1.14615384615379E-4</v>
      </c>
      <c r="P107" s="2">
        <v>-4.8064516129029799E-4</v>
      </c>
      <c r="Q107" s="2">
        <v>4.1935483870967696</v>
      </c>
      <c r="R107" s="2">
        <v>0.30769230769230799</v>
      </c>
      <c r="S107" s="2">
        <v>172</v>
      </c>
      <c r="T107" s="2">
        <v>95</v>
      </c>
      <c r="U107" s="2">
        <v>10</v>
      </c>
      <c r="V107" s="2">
        <v>24</v>
      </c>
    </row>
    <row r="108" spans="1:22" x14ac:dyDescent="0.25">
      <c r="A108" s="2">
        <f>(Table8[[#This Row],[profit]] * 1.5 * 1000) - (Table8[[#This Row],[positions]] * 0.08)</f>
        <v>-31.109999999999246</v>
      </c>
      <c r="B108" s="2" t="s">
        <v>35</v>
      </c>
      <c r="C108" s="2">
        <v>744</v>
      </c>
      <c r="D108" s="2" t="s">
        <v>30</v>
      </c>
      <c r="E108" s="2">
        <v>0.21</v>
      </c>
      <c r="F108" s="2">
        <v>0.14000000000000001</v>
      </c>
      <c r="G108" s="2">
        <v>120</v>
      </c>
      <c r="H108" s="2">
        <v>840</v>
      </c>
      <c r="I108" s="2">
        <v>0.08</v>
      </c>
      <c r="J108" s="2">
        <v>147</v>
      </c>
      <c r="K108" s="2">
        <v>-1.28999999999995E-2</v>
      </c>
      <c r="L108" s="2">
        <v>-2.2200000000000001E-2</v>
      </c>
      <c r="M108" s="2">
        <v>0.49659863945578198</v>
      </c>
      <c r="N108" s="2">
        <v>0.40816326530612201</v>
      </c>
      <c r="O108" s="3">
        <v>-8.7755102040812705E-5</v>
      </c>
      <c r="P108" s="2">
        <v>-4.1612903225804698E-4</v>
      </c>
      <c r="Q108" s="2">
        <v>4.7419354838709697</v>
      </c>
      <c r="R108" s="2">
        <v>0.38461538461538503</v>
      </c>
      <c r="S108" s="2">
        <v>106</v>
      </c>
      <c r="T108" s="2">
        <v>76</v>
      </c>
      <c r="U108" s="2">
        <v>14</v>
      </c>
      <c r="V108" s="2">
        <v>56</v>
      </c>
    </row>
    <row r="109" spans="1:22" x14ac:dyDescent="0.25">
      <c r="A109" s="2">
        <f>(Table8[[#This Row],[profit]] * 1.5 * 1000) - (Table8[[#This Row],[positions]] * 0.08)</f>
        <v>-30.829999999999551</v>
      </c>
      <c r="B109" s="2" t="s">
        <v>35</v>
      </c>
      <c r="C109" s="2">
        <v>744</v>
      </c>
      <c r="D109" s="2" t="s">
        <v>30</v>
      </c>
      <c r="E109" s="2">
        <v>0.14000000000000001</v>
      </c>
      <c r="F109" s="2">
        <v>0.18</v>
      </c>
      <c r="G109" s="2">
        <v>60</v>
      </c>
      <c r="H109" s="2">
        <v>960</v>
      </c>
      <c r="I109" s="2">
        <v>0.28000000000000003</v>
      </c>
      <c r="J109" s="2">
        <v>151</v>
      </c>
      <c r="K109" s="2">
        <v>-1.2499999999999701E-2</v>
      </c>
      <c r="L109" s="2">
        <v>-2.61999999999998E-2</v>
      </c>
      <c r="M109" s="2">
        <v>0.48344370860927199</v>
      </c>
      <c r="N109" s="2">
        <v>0.47682119205298001</v>
      </c>
      <c r="O109" s="3">
        <v>-8.2781456953640595E-5</v>
      </c>
      <c r="P109" s="2">
        <v>-4.0322580645160401E-4</v>
      </c>
      <c r="Q109" s="2">
        <v>4.8709677419354804</v>
      </c>
      <c r="R109" s="2">
        <v>0.46153846153846201</v>
      </c>
      <c r="S109" s="2">
        <v>57</v>
      </c>
      <c r="T109" s="2">
        <v>131</v>
      </c>
      <c r="U109" s="2">
        <v>15</v>
      </c>
      <c r="V109" s="2">
        <v>4</v>
      </c>
    </row>
    <row r="110" spans="1:22" x14ac:dyDescent="0.25">
      <c r="A110" s="2">
        <f>(Table8[[#This Row],[profit]] * 1.5 * 1000) - (Table8[[#This Row],[positions]] * 0.08)</f>
        <v>-29.4800000000015</v>
      </c>
      <c r="B110" s="2" t="s">
        <v>35</v>
      </c>
      <c r="C110" s="2">
        <v>744</v>
      </c>
      <c r="D110" s="2" t="s">
        <v>30</v>
      </c>
      <c r="E110" s="2">
        <v>0.27</v>
      </c>
      <c r="F110" s="2">
        <v>0.17</v>
      </c>
      <c r="G110" s="2">
        <v>60</v>
      </c>
      <c r="H110" s="2">
        <v>840</v>
      </c>
      <c r="I110" s="2">
        <v>0.23</v>
      </c>
      <c r="J110" s="2">
        <v>166</v>
      </c>
      <c r="K110" s="2">
        <v>-1.0800000000001E-2</v>
      </c>
      <c r="L110" s="2">
        <v>-2.0100000000001301E-2</v>
      </c>
      <c r="M110" s="2">
        <v>0.47590361445783103</v>
      </c>
      <c r="N110" s="2">
        <v>0.48192771084337299</v>
      </c>
      <c r="O110" s="3">
        <v>-6.5060240963861607E-5</v>
      </c>
      <c r="P110" s="2">
        <v>-3.48387096774227E-4</v>
      </c>
      <c r="Q110" s="2">
        <v>5.3548387096774199</v>
      </c>
      <c r="R110" s="2">
        <v>0.38461538461538503</v>
      </c>
      <c r="S110" s="2">
        <v>59</v>
      </c>
      <c r="T110" s="2">
        <v>157</v>
      </c>
      <c r="U110" s="2">
        <v>2</v>
      </c>
      <c r="V110" s="2">
        <v>6</v>
      </c>
    </row>
    <row r="111" spans="1:22" x14ac:dyDescent="0.25">
      <c r="A111" s="2">
        <f>(Table8[[#This Row],[profit]] * 1.5 * 1000) - (Table8[[#This Row],[positions]] * 0.08)</f>
        <v>-24.199999999999612</v>
      </c>
      <c r="B111" s="2" t="s">
        <v>35</v>
      </c>
      <c r="C111" s="2">
        <v>744</v>
      </c>
      <c r="D111" s="2" t="s">
        <v>30</v>
      </c>
      <c r="E111" s="2">
        <v>0.05</v>
      </c>
      <c r="F111" s="2">
        <v>7.0000000000000007E-2</v>
      </c>
      <c r="G111" s="2">
        <v>120</v>
      </c>
      <c r="H111" s="2">
        <v>360</v>
      </c>
      <c r="I111" s="2">
        <v>0.21</v>
      </c>
      <c r="J111" s="2">
        <v>220</v>
      </c>
      <c r="K111" s="2">
        <v>-4.3999999999997401E-3</v>
      </c>
      <c r="L111" s="2">
        <v>-1.48999999999992E-2</v>
      </c>
      <c r="M111" s="2">
        <v>0.55000000000000004</v>
      </c>
      <c r="N111" s="2">
        <v>0.58636363636363598</v>
      </c>
      <c r="O111" s="3">
        <v>-1.9999999999998799E-5</v>
      </c>
      <c r="P111" s="2">
        <v>-1.41935483870959E-4</v>
      </c>
      <c r="Q111" s="2">
        <v>7.0967741935483897</v>
      </c>
      <c r="R111" s="2">
        <v>0.38461538461538503</v>
      </c>
      <c r="S111" s="2">
        <v>135</v>
      </c>
      <c r="T111" s="2">
        <v>89</v>
      </c>
      <c r="U111" s="2">
        <v>110</v>
      </c>
      <c r="V111" s="2">
        <v>20</v>
      </c>
    </row>
    <row r="112" spans="1:22" x14ac:dyDescent="0.25">
      <c r="A112" s="2">
        <f>(Table8[[#This Row],[profit]] * 1.5 * 1000) - (Table8[[#This Row],[positions]] * 0.08)</f>
        <v>-30.990000000000897</v>
      </c>
      <c r="B112" s="2" t="s">
        <v>35</v>
      </c>
      <c r="C112" s="2">
        <v>744</v>
      </c>
      <c r="D112" s="2" t="s">
        <v>30</v>
      </c>
      <c r="E112" s="2">
        <v>0.18</v>
      </c>
      <c r="F112" s="2">
        <v>0.15</v>
      </c>
      <c r="G112" s="2">
        <v>60</v>
      </c>
      <c r="H112" s="2">
        <v>1020</v>
      </c>
      <c r="I112" s="2">
        <v>0.27</v>
      </c>
      <c r="J112" s="2">
        <v>153</v>
      </c>
      <c r="K112" s="2">
        <v>-1.2500000000000599E-2</v>
      </c>
      <c r="L112" s="2">
        <v>-1.8300000000000399E-2</v>
      </c>
      <c r="M112" s="2">
        <v>0.48366013071895397</v>
      </c>
      <c r="N112" s="2">
        <v>0.41830065359477098</v>
      </c>
      <c r="O112" s="3">
        <v>-8.1699346405232805E-5</v>
      </c>
      <c r="P112" s="2">
        <v>-4.0322580645163301E-4</v>
      </c>
      <c r="Q112" s="2">
        <v>4.9354838709677402</v>
      </c>
      <c r="R112" s="2">
        <v>0.30769230769230799</v>
      </c>
      <c r="S112" s="2">
        <v>77</v>
      </c>
      <c r="T112" s="2">
        <v>138</v>
      </c>
      <c r="U112" s="2">
        <v>10</v>
      </c>
      <c r="V112" s="2">
        <v>4</v>
      </c>
    </row>
    <row r="113" spans="1:22" x14ac:dyDescent="0.25">
      <c r="A113" s="2">
        <f>(Table8[[#This Row],[profit]] * 1.5 * 1000) - (Table8[[#This Row],[positions]] * 0.08)</f>
        <v>-33.300000000001205</v>
      </c>
      <c r="B113" s="2" t="s">
        <v>35</v>
      </c>
      <c r="C113" s="2">
        <v>744</v>
      </c>
      <c r="D113" s="2" t="s">
        <v>30</v>
      </c>
      <c r="E113" s="2">
        <v>0.27</v>
      </c>
      <c r="F113" s="2">
        <v>0.14000000000000001</v>
      </c>
      <c r="G113" s="2">
        <v>150</v>
      </c>
      <c r="H113" s="2">
        <v>780</v>
      </c>
      <c r="I113" s="2">
        <v>0.08</v>
      </c>
      <c r="J113" s="2">
        <v>135</v>
      </c>
      <c r="K113" s="2">
        <v>-1.5000000000000799E-2</v>
      </c>
      <c r="L113" s="2">
        <v>-1.6700000000000999E-2</v>
      </c>
      <c r="M113" s="2">
        <v>0.50370370370370399</v>
      </c>
      <c r="N113" s="2">
        <v>0.37037037037037002</v>
      </c>
      <c r="O113" s="2">
        <v>-1.11111111111117E-4</v>
      </c>
      <c r="P113" s="2">
        <v>-4.8387096774196102E-4</v>
      </c>
      <c r="Q113" s="2">
        <v>4.3548387096774199</v>
      </c>
      <c r="R113" s="2">
        <v>0.53846153846153799</v>
      </c>
      <c r="S113" s="2">
        <v>127</v>
      </c>
      <c r="T113" s="2">
        <v>72</v>
      </c>
      <c r="U113" s="2">
        <v>8</v>
      </c>
      <c r="V113" s="2">
        <v>54</v>
      </c>
    </row>
    <row r="114" spans="1:22" x14ac:dyDescent="0.25">
      <c r="A114" s="2">
        <f>(Table8[[#This Row],[profit]] * 1.5 * 1000) - (Table8[[#This Row],[positions]] * 0.08)</f>
        <v>-33.160000000001205</v>
      </c>
      <c r="B114" s="2" t="s">
        <v>35</v>
      </c>
      <c r="C114" s="2">
        <v>744</v>
      </c>
      <c r="D114" s="2" t="s">
        <v>30</v>
      </c>
      <c r="E114" s="2">
        <v>0.22</v>
      </c>
      <c r="F114" s="2">
        <v>0.14000000000000001</v>
      </c>
      <c r="G114" s="2">
        <v>90</v>
      </c>
      <c r="H114" s="2">
        <v>900</v>
      </c>
      <c r="I114" s="2">
        <v>0.27</v>
      </c>
      <c r="J114" s="2">
        <v>137</v>
      </c>
      <c r="K114" s="2">
        <v>-1.48000000000008E-2</v>
      </c>
      <c r="L114" s="2">
        <v>-2.1800000000000701E-2</v>
      </c>
      <c r="M114" s="2">
        <v>0.50364963503649596</v>
      </c>
      <c r="N114" s="2">
        <v>0.45985401459853997</v>
      </c>
      <c r="O114" s="2">
        <v>-1.08029197080298E-4</v>
      </c>
      <c r="P114" s="2">
        <v>-4.7741935483873601E-4</v>
      </c>
      <c r="Q114" s="2">
        <v>4.4193548387096797</v>
      </c>
      <c r="R114" s="2">
        <v>0.53846153846153799</v>
      </c>
      <c r="S114" s="2">
        <v>128</v>
      </c>
      <c r="T114" s="2">
        <v>119</v>
      </c>
      <c r="U114" s="2">
        <v>10</v>
      </c>
      <c r="V114" s="2">
        <v>7</v>
      </c>
    </row>
    <row r="115" spans="1:22" x14ac:dyDescent="0.25">
      <c r="A115" s="2">
        <f>(Table8[[#This Row],[profit]] * 1.5 * 1000) - (Table8[[#This Row],[positions]] * 0.08)</f>
        <v>-27.089999999999428</v>
      </c>
      <c r="B115" s="2" t="s">
        <v>35</v>
      </c>
      <c r="C115" s="2">
        <v>744</v>
      </c>
      <c r="D115" s="2" t="s">
        <v>30</v>
      </c>
      <c r="E115" s="2">
        <v>0.23</v>
      </c>
      <c r="F115" s="2">
        <v>0.21</v>
      </c>
      <c r="G115" s="2">
        <v>60</v>
      </c>
      <c r="H115" s="2">
        <v>1020</v>
      </c>
      <c r="I115" s="2">
        <v>0.02</v>
      </c>
      <c r="J115" s="2">
        <v>198</v>
      </c>
      <c r="K115" s="2">
        <v>-7.4999999999996198E-3</v>
      </c>
      <c r="L115" s="2">
        <v>-1.39999999999996E-2</v>
      </c>
      <c r="M115" s="2">
        <v>0.43434343434343398</v>
      </c>
      <c r="N115" s="2">
        <v>0.27777777777777801</v>
      </c>
      <c r="O115" s="3">
        <v>-3.78787878787859E-5</v>
      </c>
      <c r="P115" s="2">
        <v>-2.41935483870955E-4</v>
      </c>
      <c r="Q115" s="2">
        <v>6.3870967741935498</v>
      </c>
      <c r="R115" s="2">
        <v>0.33333333333333298</v>
      </c>
      <c r="S115" s="2">
        <v>31</v>
      </c>
      <c r="T115" s="2">
        <v>64</v>
      </c>
      <c r="U115" s="2">
        <v>3</v>
      </c>
      <c r="V115" s="2">
        <v>130</v>
      </c>
    </row>
    <row r="116" spans="1:22" x14ac:dyDescent="0.25">
      <c r="A116" s="2">
        <f>(Table8[[#This Row],[profit]] * 1.5 * 1000) - (Table8[[#This Row],[positions]] * 0.08)</f>
        <v>-23.590000000000121</v>
      </c>
      <c r="B116" s="2" t="s">
        <v>35</v>
      </c>
      <c r="C116" s="2">
        <v>744</v>
      </c>
      <c r="D116" s="2" t="s">
        <v>30</v>
      </c>
      <c r="E116" s="2">
        <v>0.26</v>
      </c>
      <c r="F116" s="2">
        <v>0.22</v>
      </c>
      <c r="G116" s="2">
        <v>120</v>
      </c>
      <c r="H116" s="2">
        <v>120</v>
      </c>
      <c r="I116" s="2">
        <v>0.15</v>
      </c>
      <c r="J116" s="2">
        <v>233</v>
      </c>
      <c r="K116" s="2">
        <v>-3.3000000000000802E-3</v>
      </c>
      <c r="L116" s="2">
        <v>-5.3999999999996299E-3</v>
      </c>
      <c r="M116" s="2">
        <v>0.49785407725321901</v>
      </c>
      <c r="N116" s="2">
        <v>0.44635193133047202</v>
      </c>
      <c r="O116" s="3">
        <v>-1.4163090128755701E-5</v>
      </c>
      <c r="P116" s="2">
        <v>-1.0645161290322799E-4</v>
      </c>
      <c r="Q116" s="2">
        <v>7.5161290322580596</v>
      </c>
      <c r="R116" s="2">
        <v>0.58333333333333304</v>
      </c>
      <c r="S116" s="2">
        <v>154</v>
      </c>
      <c r="T116" s="2">
        <v>179</v>
      </c>
      <c r="U116" s="2">
        <v>15</v>
      </c>
      <c r="V116" s="2">
        <v>38</v>
      </c>
    </row>
    <row r="117" spans="1:22" x14ac:dyDescent="0.25">
      <c r="A117" s="2">
        <f>(Table8[[#This Row],[profit]] * 1.5 * 1000) - (Table8[[#This Row],[positions]] * 0.08)</f>
        <v>-34.73999999999895</v>
      </c>
      <c r="B117" s="2" t="s">
        <v>35</v>
      </c>
      <c r="C117" s="2">
        <v>744</v>
      </c>
      <c r="D117" s="2" t="s">
        <v>30</v>
      </c>
      <c r="E117" s="2">
        <v>0.17</v>
      </c>
      <c r="F117" s="2">
        <v>0.21</v>
      </c>
      <c r="G117" s="2">
        <v>90</v>
      </c>
      <c r="H117" s="2">
        <v>1080</v>
      </c>
      <c r="I117" s="2">
        <v>0.2</v>
      </c>
      <c r="J117" s="2">
        <v>123</v>
      </c>
      <c r="K117" s="2">
        <v>-1.6599999999999299E-2</v>
      </c>
      <c r="L117" s="2">
        <v>-2.3199999999998999E-2</v>
      </c>
      <c r="M117" s="2">
        <v>0.422764227642276</v>
      </c>
      <c r="N117" s="2">
        <v>0.46341463414634099</v>
      </c>
      <c r="O117" s="2">
        <v>-1.3495934959348999E-4</v>
      </c>
      <c r="P117" s="2">
        <v>-5.3548387096771896E-4</v>
      </c>
      <c r="Q117" s="2">
        <v>3.9677419354838701</v>
      </c>
      <c r="R117" s="2">
        <v>0.33333333333333298</v>
      </c>
      <c r="S117" s="2">
        <v>129</v>
      </c>
      <c r="T117" s="2">
        <v>99</v>
      </c>
      <c r="U117" s="2">
        <v>10</v>
      </c>
      <c r="V117" s="2">
        <v>13</v>
      </c>
    </row>
    <row r="118" spans="1:22" x14ac:dyDescent="0.25">
      <c r="A118" s="2">
        <f>(Table8[[#This Row],[profit]] * 1.5 * 1000) - (Table8[[#This Row],[positions]] * 0.08)</f>
        <v>-30.389999999999098</v>
      </c>
      <c r="B118" s="2" t="s">
        <v>35</v>
      </c>
      <c r="C118" s="2">
        <v>744</v>
      </c>
      <c r="D118" s="2" t="s">
        <v>30</v>
      </c>
      <c r="E118" s="2">
        <v>0.14000000000000001</v>
      </c>
      <c r="F118" s="2">
        <v>0.15</v>
      </c>
      <c r="G118" s="2">
        <v>60</v>
      </c>
      <c r="H118" s="2">
        <v>960</v>
      </c>
      <c r="I118" s="2">
        <v>0.1</v>
      </c>
      <c r="J118" s="2">
        <v>168</v>
      </c>
      <c r="K118" s="2">
        <v>-1.1299999999999401E-2</v>
      </c>
      <c r="L118" s="2">
        <v>-1.69999999999992E-2</v>
      </c>
      <c r="M118" s="2">
        <v>0.50595238095238104</v>
      </c>
      <c r="N118" s="2">
        <v>0.43452380952380998</v>
      </c>
      <c r="O118" s="3">
        <v>-6.7261904761901296E-5</v>
      </c>
      <c r="P118" s="2">
        <v>-3.64516129032239E-4</v>
      </c>
      <c r="Q118" s="2">
        <v>5.4193548387096797</v>
      </c>
      <c r="R118" s="2">
        <v>0.30769230769230799</v>
      </c>
      <c r="S118" s="2">
        <v>51</v>
      </c>
      <c r="T118" s="2">
        <v>115</v>
      </c>
      <c r="U118" s="2">
        <v>18</v>
      </c>
      <c r="V118" s="2">
        <v>34</v>
      </c>
    </row>
    <row r="119" spans="1:22" x14ac:dyDescent="0.25">
      <c r="A119" s="2">
        <f>(Table8[[#This Row],[profit]] * 1.5 * 1000) - (Table8[[#This Row],[positions]] * 0.08)</f>
        <v>-32.909999999998952</v>
      </c>
      <c r="B119" s="2" t="s">
        <v>35</v>
      </c>
      <c r="C119" s="2">
        <v>744</v>
      </c>
      <c r="D119" s="2" t="s">
        <v>30</v>
      </c>
      <c r="E119" s="2">
        <v>0.09</v>
      </c>
      <c r="F119" s="2">
        <v>0.17</v>
      </c>
      <c r="G119" s="2">
        <v>90</v>
      </c>
      <c r="H119" s="2">
        <v>960</v>
      </c>
      <c r="I119" s="2">
        <v>0.14000000000000001</v>
      </c>
      <c r="J119" s="2">
        <v>147</v>
      </c>
      <c r="K119" s="2">
        <v>-1.4099999999999301E-2</v>
      </c>
      <c r="L119" s="2">
        <v>-2.8899999999999301E-2</v>
      </c>
      <c r="M119" s="2">
        <v>0.45578231292517002</v>
      </c>
      <c r="N119" s="2">
        <v>0.48979591836734698</v>
      </c>
      <c r="O119" s="3">
        <v>-9.5918367346934296E-5</v>
      </c>
      <c r="P119" s="2">
        <v>-4.5483870967739801E-4</v>
      </c>
      <c r="Q119" s="2">
        <v>4.7419354838709697</v>
      </c>
      <c r="R119" s="2">
        <v>0.46153846153846201</v>
      </c>
      <c r="S119" s="2">
        <v>107</v>
      </c>
      <c r="T119" s="2">
        <v>80</v>
      </c>
      <c r="U119" s="2">
        <v>41</v>
      </c>
      <c r="V119" s="2">
        <v>25</v>
      </c>
    </row>
    <row r="120" spans="1:22" x14ac:dyDescent="0.25">
      <c r="A120" s="2">
        <f>(Table8[[#This Row],[profit]] * 1.5 * 1000) - (Table8[[#This Row],[positions]] * 0.08)</f>
        <v>-39.079999999997902</v>
      </c>
      <c r="B120" s="2" t="s">
        <v>35</v>
      </c>
      <c r="C120" s="2">
        <v>744</v>
      </c>
      <c r="D120" s="2" t="s">
        <v>30</v>
      </c>
      <c r="E120" s="2">
        <v>0.15</v>
      </c>
      <c r="F120" s="2">
        <v>0.09</v>
      </c>
      <c r="G120" s="2">
        <v>180</v>
      </c>
      <c r="H120" s="2">
        <v>1080</v>
      </c>
      <c r="I120" s="2">
        <v>0.18</v>
      </c>
      <c r="J120" s="2">
        <v>91</v>
      </c>
      <c r="K120" s="2">
        <v>-2.1199999999998598E-2</v>
      </c>
      <c r="L120" s="2">
        <v>-2.6099999999998701E-2</v>
      </c>
      <c r="M120" s="2">
        <v>0.47252747252747301</v>
      </c>
      <c r="N120" s="2">
        <v>0.49450549450549502</v>
      </c>
      <c r="O120" s="2">
        <v>-2.32967032967017E-4</v>
      </c>
      <c r="P120" s="2">
        <v>-6.8387096774188895E-4</v>
      </c>
      <c r="Q120" s="2">
        <v>2.9354838709677402</v>
      </c>
      <c r="R120" s="2">
        <v>0.38461538461538503</v>
      </c>
      <c r="S120" s="2">
        <v>224</v>
      </c>
      <c r="T120" s="2">
        <v>52</v>
      </c>
      <c r="U120" s="2">
        <v>18</v>
      </c>
      <c r="V120" s="2">
        <v>21</v>
      </c>
    </row>
    <row r="121" spans="1:22" x14ac:dyDescent="0.25">
      <c r="A121" s="2">
        <f>(Table8[[#This Row],[profit]] * 1.5 * 1000) - (Table8[[#This Row],[positions]] * 0.08)</f>
        <v>-36.520000000000302</v>
      </c>
      <c r="B121" s="2" t="s">
        <v>35</v>
      </c>
      <c r="C121" s="2">
        <v>744</v>
      </c>
      <c r="D121" s="2" t="s">
        <v>30</v>
      </c>
      <c r="E121" s="2">
        <v>0.12</v>
      </c>
      <c r="F121" s="2">
        <v>7.0000000000000007E-2</v>
      </c>
      <c r="G121" s="2">
        <v>150</v>
      </c>
      <c r="H121" s="2">
        <v>780</v>
      </c>
      <c r="I121" s="2">
        <v>0.25</v>
      </c>
      <c r="J121" s="2">
        <v>119</v>
      </c>
      <c r="K121" s="2">
        <v>-1.80000000000002E-2</v>
      </c>
      <c r="L121" s="2">
        <v>-3.1600000000000503E-2</v>
      </c>
      <c r="M121" s="2">
        <v>0.51260504201680701</v>
      </c>
      <c r="N121" s="2">
        <v>0.44537815126050401</v>
      </c>
      <c r="O121" s="2">
        <v>-1.5126050420168299E-4</v>
      </c>
      <c r="P121" s="2">
        <v>-5.8064516129033002E-4</v>
      </c>
      <c r="Q121" s="2">
        <v>3.8387096774193599</v>
      </c>
      <c r="R121" s="2">
        <v>0.46153846153846201</v>
      </c>
      <c r="S121" s="2">
        <v>213</v>
      </c>
      <c r="T121" s="2">
        <v>75</v>
      </c>
      <c r="U121" s="2">
        <v>31</v>
      </c>
      <c r="V121" s="2">
        <v>13</v>
      </c>
    </row>
    <row r="122" spans="1:22" x14ac:dyDescent="0.25">
      <c r="A122" s="2">
        <f>(Table8[[#This Row],[profit]] * 1.5 * 1000) - (Table8[[#This Row],[positions]] * 0.08)</f>
        <v>-36.879999999998653</v>
      </c>
      <c r="B122" s="2" t="s">
        <v>35</v>
      </c>
      <c r="C122" s="2">
        <v>744</v>
      </c>
      <c r="D122" s="2" t="s">
        <v>30</v>
      </c>
      <c r="E122" s="2">
        <v>0.12</v>
      </c>
      <c r="F122" s="2">
        <v>0.15</v>
      </c>
      <c r="G122" s="2">
        <v>180</v>
      </c>
      <c r="H122" s="2">
        <v>900</v>
      </c>
      <c r="I122" s="2">
        <v>0.19</v>
      </c>
      <c r="J122" s="2">
        <v>116</v>
      </c>
      <c r="K122" s="2">
        <v>-1.8399999999999101E-2</v>
      </c>
      <c r="L122" s="2">
        <v>-2.7299999999998999E-2</v>
      </c>
      <c r="M122" s="2">
        <v>0.51724137931034497</v>
      </c>
      <c r="N122" s="2">
        <v>0.5</v>
      </c>
      <c r="O122" s="2">
        <v>-1.58620689655165E-4</v>
      </c>
      <c r="P122" s="2">
        <v>-5.9354838709674501E-4</v>
      </c>
      <c r="Q122" s="2">
        <v>3.7419354838709702</v>
      </c>
      <c r="R122" s="2">
        <v>0.53846153846153799</v>
      </c>
      <c r="S122" s="2">
        <v>203</v>
      </c>
      <c r="T122" s="2">
        <v>61</v>
      </c>
      <c r="U122" s="2">
        <v>34</v>
      </c>
      <c r="V122" s="2">
        <v>21</v>
      </c>
    </row>
    <row r="123" spans="1:22" x14ac:dyDescent="0.25">
      <c r="A123" s="2">
        <f>(Table8[[#This Row],[profit]] * 1.5 * 1000) - (Table8[[#This Row],[positions]] * 0.08)</f>
        <v>-35.539999999999253</v>
      </c>
      <c r="B123" s="2" t="s">
        <v>35</v>
      </c>
      <c r="C123" s="2">
        <v>744</v>
      </c>
      <c r="D123" s="2" t="s">
        <v>30</v>
      </c>
      <c r="E123" s="2">
        <v>0.09</v>
      </c>
      <c r="F123" s="2">
        <v>0.13</v>
      </c>
      <c r="G123" s="2">
        <v>150</v>
      </c>
      <c r="H123" s="2">
        <v>1080</v>
      </c>
      <c r="I123" s="2">
        <v>0.1</v>
      </c>
      <c r="J123" s="2">
        <v>133</v>
      </c>
      <c r="K123" s="2">
        <v>-1.6599999999999501E-2</v>
      </c>
      <c r="L123" s="2">
        <v>-2.2799999999999699E-2</v>
      </c>
      <c r="M123" s="2">
        <v>0.45112781954887199</v>
      </c>
      <c r="N123" s="2">
        <v>0.45864661654135302</v>
      </c>
      <c r="O123" s="2">
        <v>-1.2481203007518401E-4</v>
      </c>
      <c r="P123" s="2">
        <v>-5.3548387096772601E-4</v>
      </c>
      <c r="Q123" s="2">
        <v>4.2903225806451601</v>
      </c>
      <c r="R123" s="2">
        <v>0.16666666666666699</v>
      </c>
      <c r="S123" s="2">
        <v>123</v>
      </c>
      <c r="T123" s="2">
        <v>48</v>
      </c>
      <c r="U123" s="2">
        <v>40</v>
      </c>
      <c r="V123" s="2">
        <v>44</v>
      </c>
    </row>
    <row r="124" spans="1:22" x14ac:dyDescent="0.25">
      <c r="A124" s="2">
        <f>(Table8[[#This Row],[profit]] * 1.5 * 1000) - (Table8[[#This Row],[positions]] * 0.08)</f>
        <v>-23.689999999997287</v>
      </c>
      <c r="B124" s="2" t="s">
        <v>35</v>
      </c>
      <c r="C124" s="2">
        <v>744</v>
      </c>
      <c r="D124" s="2" t="s">
        <v>30</v>
      </c>
      <c r="E124" s="2">
        <v>0.03</v>
      </c>
      <c r="F124" s="2">
        <v>0.11</v>
      </c>
      <c r="G124" s="2">
        <v>60</v>
      </c>
      <c r="H124" s="2">
        <v>660</v>
      </c>
      <c r="I124" s="2">
        <v>0.17</v>
      </c>
      <c r="J124" s="2">
        <v>253</v>
      </c>
      <c r="K124" s="2">
        <v>-2.2999999999981902E-3</v>
      </c>
      <c r="L124" s="2">
        <v>-4.4999999999990603E-3</v>
      </c>
      <c r="M124" s="2">
        <v>0.50988142292490102</v>
      </c>
      <c r="N124" s="2">
        <v>0.63241106719367601</v>
      </c>
      <c r="O124" s="3">
        <v>-9.0909090909019505E-6</v>
      </c>
      <c r="P124" s="3">
        <v>-7.4193548387038497E-5</v>
      </c>
      <c r="Q124" s="2">
        <v>8.1612903225806406</v>
      </c>
      <c r="R124" s="2">
        <v>0.30769230769230799</v>
      </c>
      <c r="S124" s="2">
        <v>54</v>
      </c>
      <c r="T124" s="2">
        <v>94</v>
      </c>
      <c r="U124" s="2">
        <v>142</v>
      </c>
      <c r="V124" s="2">
        <v>16</v>
      </c>
    </row>
    <row r="125" spans="1:22" x14ac:dyDescent="0.25">
      <c r="A125" s="2">
        <f>(Table8[[#This Row],[profit]] * 1.5 * 1000) - (Table8[[#This Row],[positions]] * 0.08)</f>
        <v>-19.980000000005028</v>
      </c>
      <c r="B125" s="2" t="s">
        <v>35</v>
      </c>
      <c r="C125" s="2">
        <v>744</v>
      </c>
      <c r="D125" s="2" t="s">
        <v>30</v>
      </c>
      <c r="E125" s="2">
        <v>0.21</v>
      </c>
      <c r="F125" s="2">
        <v>0.11</v>
      </c>
      <c r="G125" s="2">
        <v>90</v>
      </c>
      <c r="H125" s="2">
        <v>120</v>
      </c>
      <c r="I125" s="2">
        <v>0.18</v>
      </c>
      <c r="J125" s="2">
        <v>291</v>
      </c>
      <c r="K125" s="2">
        <v>2.1999999999966499E-3</v>
      </c>
      <c r="L125" s="2">
        <v>-9.9000000000013504E-3</v>
      </c>
      <c r="M125" s="2">
        <v>0.52920962199312704</v>
      </c>
      <c r="N125" s="2">
        <v>0.463917525773196</v>
      </c>
      <c r="O125" s="3">
        <v>7.5601374570331601E-6</v>
      </c>
      <c r="P125" s="3">
        <v>7.0967741935375794E-5</v>
      </c>
      <c r="Q125" s="2">
        <v>9.3870967741935498</v>
      </c>
      <c r="R125" s="2">
        <v>0.83333333333333304</v>
      </c>
      <c r="S125" s="2">
        <v>91</v>
      </c>
      <c r="T125" s="2">
        <v>244</v>
      </c>
      <c r="U125" s="2">
        <v>18</v>
      </c>
      <c r="V125" s="2">
        <v>28</v>
      </c>
    </row>
    <row r="126" spans="1:22" x14ac:dyDescent="0.25">
      <c r="A126" s="2">
        <f>(Table8[[#This Row],[profit]] * 1.5 * 1000) - (Table8[[#This Row],[positions]] * 0.08)</f>
        <v>-35.409999999999698</v>
      </c>
      <c r="B126" s="2" t="s">
        <v>35</v>
      </c>
      <c r="C126" s="2">
        <v>744</v>
      </c>
      <c r="D126" s="2" t="s">
        <v>30</v>
      </c>
      <c r="E126" s="2">
        <v>0.27</v>
      </c>
      <c r="F126" s="2">
        <v>7.0000000000000007E-2</v>
      </c>
      <c r="G126" s="2">
        <v>210</v>
      </c>
      <c r="H126" s="2">
        <v>780</v>
      </c>
      <c r="I126" s="2">
        <v>0.06</v>
      </c>
      <c r="J126" s="2">
        <v>137</v>
      </c>
      <c r="K126" s="2">
        <v>-1.6299999999999801E-2</v>
      </c>
      <c r="L126" s="2">
        <v>-3.2299999999999801E-2</v>
      </c>
      <c r="M126" s="2">
        <v>0.47445255474452602</v>
      </c>
      <c r="N126" s="2">
        <v>0.321167883211679</v>
      </c>
      <c r="O126" s="2">
        <v>-1.18978102189779E-4</v>
      </c>
      <c r="P126" s="2">
        <v>-5.2580645161289495E-4</v>
      </c>
      <c r="Q126" s="2">
        <v>4.4193548387096797</v>
      </c>
      <c r="R126" s="2">
        <v>0.38461538461538503</v>
      </c>
      <c r="S126" s="2">
        <v>165</v>
      </c>
      <c r="T126" s="2">
        <v>44</v>
      </c>
      <c r="U126" s="2">
        <v>11</v>
      </c>
      <c r="V126" s="2">
        <v>81</v>
      </c>
    </row>
    <row r="127" spans="1:22" x14ac:dyDescent="0.25">
      <c r="A127" s="2">
        <f>(Table8[[#This Row],[profit]] * 1.5 * 1000) - (Table8[[#This Row],[positions]] * 0.08)</f>
        <v>-40.199999999998653</v>
      </c>
      <c r="B127" s="2" t="s">
        <v>35</v>
      </c>
      <c r="C127" s="2">
        <v>744</v>
      </c>
      <c r="D127" s="2" t="s">
        <v>30</v>
      </c>
      <c r="E127" s="2">
        <v>0.1</v>
      </c>
      <c r="F127" s="2">
        <v>0.08</v>
      </c>
      <c r="G127" s="2">
        <v>210</v>
      </c>
      <c r="H127" s="2">
        <v>1140</v>
      </c>
      <c r="I127" s="2">
        <v>0.17</v>
      </c>
      <c r="J127" s="2">
        <v>90</v>
      </c>
      <c r="K127" s="2">
        <v>-2.19999999999991E-2</v>
      </c>
      <c r="L127" s="2">
        <v>-3.06999999999986E-2</v>
      </c>
      <c r="M127" s="2">
        <v>0.45555555555555599</v>
      </c>
      <c r="N127" s="2">
        <v>0.52222222222222203</v>
      </c>
      <c r="O127" s="2">
        <v>-2.44444444444435E-4</v>
      </c>
      <c r="P127" s="2">
        <v>-7.09677419354811E-4</v>
      </c>
      <c r="Q127" s="2">
        <v>2.9032258064516099</v>
      </c>
      <c r="R127" s="2">
        <v>0.230769230769231</v>
      </c>
      <c r="S127" s="2">
        <v>195</v>
      </c>
      <c r="T127" s="2">
        <v>37</v>
      </c>
      <c r="U127" s="2">
        <v>29</v>
      </c>
      <c r="V127" s="2">
        <v>23</v>
      </c>
    </row>
    <row r="128" spans="1:22" x14ac:dyDescent="0.25">
      <c r="A128" s="2">
        <f>(Table8[[#This Row],[profit]] * 1.5 * 1000) - (Table8[[#This Row],[positions]] * 0.08)</f>
        <v>-36.859999999999701</v>
      </c>
      <c r="B128" s="2" t="s">
        <v>35</v>
      </c>
      <c r="C128" s="2">
        <v>744</v>
      </c>
      <c r="D128" s="2" t="s">
        <v>30</v>
      </c>
      <c r="E128" s="2">
        <v>0.15</v>
      </c>
      <c r="F128" s="2">
        <v>0.15</v>
      </c>
      <c r="G128" s="2">
        <v>90</v>
      </c>
      <c r="H128" s="2">
        <v>1080</v>
      </c>
      <c r="I128" s="2">
        <v>0.17</v>
      </c>
      <c r="J128" s="2">
        <v>127</v>
      </c>
      <c r="K128" s="2">
        <v>-1.7799999999999799E-2</v>
      </c>
      <c r="L128" s="2">
        <v>-2.3999999999999602E-2</v>
      </c>
      <c r="M128" s="2">
        <v>0.440944881889764</v>
      </c>
      <c r="N128" s="2">
        <v>0.464566929133858</v>
      </c>
      <c r="O128" s="2">
        <v>-1.40157480314959E-4</v>
      </c>
      <c r="P128" s="2">
        <v>-5.7419354838709102E-4</v>
      </c>
      <c r="Q128" s="2">
        <v>4.0967741935483897</v>
      </c>
      <c r="R128" s="2">
        <v>0.46153846153846201</v>
      </c>
      <c r="S128" s="2">
        <v>101</v>
      </c>
      <c r="T128" s="2">
        <v>91</v>
      </c>
      <c r="U128" s="2">
        <v>17</v>
      </c>
      <c r="V128" s="2">
        <v>19</v>
      </c>
    </row>
    <row r="129" spans="1:22" x14ac:dyDescent="0.25">
      <c r="A129" s="2">
        <f>(Table8[[#This Row],[profit]] * 1.5 * 1000) - (Table8[[#This Row],[positions]] * 0.08)</f>
        <v>-33.589999999999101</v>
      </c>
      <c r="B129" s="2" t="s">
        <v>35</v>
      </c>
      <c r="C129" s="2">
        <v>744</v>
      </c>
      <c r="D129" s="2" t="s">
        <v>30</v>
      </c>
      <c r="E129" s="2">
        <v>0.05</v>
      </c>
      <c r="F129" s="2">
        <v>7.0000000000000007E-2</v>
      </c>
      <c r="G129" s="2">
        <v>150</v>
      </c>
      <c r="H129" s="2">
        <v>720</v>
      </c>
      <c r="I129" s="2">
        <v>0.16</v>
      </c>
      <c r="J129" s="2">
        <v>163</v>
      </c>
      <c r="K129" s="2">
        <v>-1.36999999999994E-2</v>
      </c>
      <c r="L129" s="2">
        <v>-2.0900000000000401E-2</v>
      </c>
      <c r="M129" s="2">
        <v>0.53374233128834403</v>
      </c>
      <c r="N129" s="2">
        <v>0.60736196319018398</v>
      </c>
      <c r="O129" s="3">
        <v>-8.4049079754597398E-5</v>
      </c>
      <c r="P129" s="2">
        <v>-4.4193548387094799E-4</v>
      </c>
      <c r="Q129" s="2">
        <v>5.2580645161290303</v>
      </c>
      <c r="R129" s="2">
        <v>0.38461538461538503</v>
      </c>
      <c r="S129" s="2">
        <v>132</v>
      </c>
      <c r="T129" s="2">
        <v>50</v>
      </c>
      <c r="U129" s="2">
        <v>88</v>
      </c>
      <c r="V129" s="2">
        <v>25</v>
      </c>
    </row>
    <row r="130" spans="1:22" x14ac:dyDescent="0.25">
      <c r="A130" s="2">
        <f>(Table8[[#This Row],[profit]] * 1.5 * 1000) - (Table8[[#This Row],[positions]] * 0.08)</f>
        <v>-34.180000000001655</v>
      </c>
      <c r="B130" s="2" t="s">
        <v>35</v>
      </c>
      <c r="C130" s="2">
        <v>744</v>
      </c>
      <c r="D130" s="2" t="s">
        <v>30</v>
      </c>
      <c r="E130" s="2">
        <v>0.19</v>
      </c>
      <c r="F130" s="2">
        <v>0.15</v>
      </c>
      <c r="G130" s="2">
        <v>180</v>
      </c>
      <c r="H130" s="2">
        <v>960</v>
      </c>
      <c r="I130" s="2">
        <v>0.04</v>
      </c>
      <c r="J130" s="2">
        <v>161</v>
      </c>
      <c r="K130" s="2">
        <v>-1.4200000000001101E-2</v>
      </c>
      <c r="L130" s="2">
        <v>-2.7800000000000699E-2</v>
      </c>
      <c r="M130" s="2">
        <v>0.51552795031055898</v>
      </c>
      <c r="N130" s="2">
        <v>0.26708074534161502</v>
      </c>
      <c r="O130" s="3">
        <v>-8.8198757763981999E-5</v>
      </c>
      <c r="P130" s="2">
        <v>-4.5806451612906798E-4</v>
      </c>
      <c r="Q130" s="2">
        <v>5.1935483870967696</v>
      </c>
      <c r="R130" s="2">
        <v>0.38461538461538503</v>
      </c>
      <c r="S130" s="2">
        <v>88</v>
      </c>
      <c r="T130" s="2">
        <v>32</v>
      </c>
      <c r="U130" s="2">
        <v>18</v>
      </c>
      <c r="V130" s="2">
        <v>110</v>
      </c>
    </row>
    <row r="131" spans="1:22" x14ac:dyDescent="0.25">
      <c r="A131" s="2">
        <f>(Table8[[#This Row],[profit]] * 1.5 * 1000) - (Table8[[#This Row],[positions]] * 0.08)</f>
        <v>-32.109999999998806</v>
      </c>
      <c r="B131" s="2" t="s">
        <v>35</v>
      </c>
      <c r="C131" s="2">
        <v>744</v>
      </c>
      <c r="D131" s="2" t="s">
        <v>30</v>
      </c>
      <c r="E131" s="2">
        <v>0.09</v>
      </c>
      <c r="F131" s="2">
        <v>0.21</v>
      </c>
      <c r="G131" s="2">
        <v>60</v>
      </c>
      <c r="H131" s="2">
        <v>1020</v>
      </c>
      <c r="I131" s="2">
        <v>0.05</v>
      </c>
      <c r="J131" s="2">
        <v>182</v>
      </c>
      <c r="K131" s="2">
        <v>-1.1699999999999201E-2</v>
      </c>
      <c r="L131" s="2">
        <v>-1.70999999999988E-2</v>
      </c>
      <c r="M131" s="2">
        <v>0.43956043956044</v>
      </c>
      <c r="N131" s="2">
        <v>0.39010989010989</v>
      </c>
      <c r="O131" s="3">
        <v>-6.4285714285709599E-5</v>
      </c>
      <c r="P131" s="2">
        <v>-3.7741935483868202E-4</v>
      </c>
      <c r="Q131" s="2">
        <v>5.8709677419354804</v>
      </c>
      <c r="R131" s="2">
        <v>0.25</v>
      </c>
      <c r="S131" s="2">
        <v>37</v>
      </c>
      <c r="T131" s="2">
        <v>70</v>
      </c>
      <c r="U131" s="2">
        <v>35</v>
      </c>
      <c r="V131" s="2">
        <v>76</v>
      </c>
    </row>
    <row r="132" spans="1:22" x14ac:dyDescent="0.25">
      <c r="A132" s="2">
        <f>(Table8[[#This Row],[profit]] * 1.5 * 1000) - (Table8[[#This Row],[positions]] * 0.08)</f>
        <v>-36.620000000000147</v>
      </c>
      <c r="B132" s="2" t="s">
        <v>35</v>
      </c>
      <c r="C132" s="2">
        <v>744</v>
      </c>
      <c r="D132" s="2" t="s">
        <v>30</v>
      </c>
      <c r="E132" s="2">
        <v>0.24</v>
      </c>
      <c r="F132" s="2">
        <v>0.22</v>
      </c>
      <c r="G132" s="2">
        <v>90</v>
      </c>
      <c r="H132" s="2">
        <v>900</v>
      </c>
      <c r="I132" s="2">
        <v>0.16</v>
      </c>
      <c r="J132" s="2">
        <v>139</v>
      </c>
      <c r="K132" s="2">
        <v>-1.7000000000000098E-2</v>
      </c>
      <c r="L132" s="2">
        <v>-2.54000000000001E-2</v>
      </c>
      <c r="M132" s="2">
        <v>0.46762589928057602</v>
      </c>
      <c r="N132" s="2">
        <v>0.43884892086330901</v>
      </c>
      <c r="O132" s="2">
        <v>-1.22302158273382E-4</v>
      </c>
      <c r="P132" s="2">
        <v>-5.4838709677419804E-4</v>
      </c>
      <c r="Q132" s="2">
        <v>4.4838709677419404</v>
      </c>
      <c r="R132" s="2">
        <v>0.58333333333333304</v>
      </c>
      <c r="S132" s="2">
        <v>126</v>
      </c>
      <c r="T132" s="2">
        <v>114</v>
      </c>
      <c r="U132" s="2">
        <v>6</v>
      </c>
      <c r="V132" s="2">
        <v>18</v>
      </c>
    </row>
    <row r="133" spans="1:22" x14ac:dyDescent="0.25">
      <c r="A133" s="2">
        <f>(Table8[[#This Row],[profit]] * 1.5 * 1000) - (Table8[[#This Row],[positions]] * 0.08)</f>
        <v>-39.120000000000751</v>
      </c>
      <c r="B133" s="2" t="s">
        <v>35</v>
      </c>
      <c r="C133" s="2">
        <v>744</v>
      </c>
      <c r="D133" s="2" t="s">
        <v>30</v>
      </c>
      <c r="E133" s="2">
        <v>0.18</v>
      </c>
      <c r="F133" s="2">
        <v>0.12</v>
      </c>
      <c r="G133" s="2">
        <v>150</v>
      </c>
      <c r="H133" s="2">
        <v>780</v>
      </c>
      <c r="I133" s="2">
        <v>0.28000000000000003</v>
      </c>
      <c r="J133" s="2">
        <v>114</v>
      </c>
      <c r="K133" s="2">
        <v>-2.00000000000005E-2</v>
      </c>
      <c r="L133" s="2">
        <v>-2.0200000000000402E-2</v>
      </c>
      <c r="M133" s="2">
        <v>0.5</v>
      </c>
      <c r="N133" s="2">
        <v>0.38596491228070201</v>
      </c>
      <c r="O133" s="2">
        <v>-1.7543859649123199E-4</v>
      </c>
      <c r="P133" s="2">
        <v>-6.4516129032259604E-4</v>
      </c>
      <c r="Q133" s="2">
        <v>3.67741935483871</v>
      </c>
      <c r="R133" s="2">
        <v>0.30769230769230799</v>
      </c>
      <c r="S133" s="2">
        <v>204</v>
      </c>
      <c r="T133" s="2">
        <v>91</v>
      </c>
      <c r="U133" s="2">
        <v>13</v>
      </c>
      <c r="V133" s="2">
        <v>9</v>
      </c>
    </row>
    <row r="134" spans="1:22" x14ac:dyDescent="0.25">
      <c r="A134" s="2">
        <f>(Table8[[#This Row],[profit]] * 1.5 * 1000) - (Table8[[#This Row],[positions]] * 0.08)</f>
        <v>-15.48000000000639</v>
      </c>
      <c r="B134" s="2" t="s">
        <v>35</v>
      </c>
      <c r="C134" s="2">
        <v>744</v>
      </c>
      <c r="D134" s="2" t="s">
        <v>30</v>
      </c>
      <c r="E134" s="2">
        <v>0.25</v>
      </c>
      <c r="F134" s="2">
        <v>0.18</v>
      </c>
      <c r="G134" s="2">
        <v>180</v>
      </c>
      <c r="H134" s="2">
        <v>120</v>
      </c>
      <c r="I134" s="2">
        <v>0.03</v>
      </c>
      <c r="J134" s="2">
        <v>351</v>
      </c>
      <c r="K134" s="2">
        <v>8.3999999999957407E-3</v>
      </c>
      <c r="L134" s="2">
        <v>-2.6000000000006001E-3</v>
      </c>
      <c r="M134" s="2">
        <v>0.48148148148148101</v>
      </c>
      <c r="N134" s="2">
        <v>0.233618233618234</v>
      </c>
      <c r="O134" s="3">
        <v>2.3931623931611799E-5</v>
      </c>
      <c r="P134" s="2">
        <v>2.7096774193534698E-4</v>
      </c>
      <c r="Q134" s="2">
        <v>11.322580645161301</v>
      </c>
      <c r="R134" s="2">
        <v>0.58333333333333304</v>
      </c>
      <c r="S134" s="2">
        <v>79</v>
      </c>
      <c r="T134" s="2">
        <v>64</v>
      </c>
      <c r="U134" s="2">
        <v>24</v>
      </c>
      <c r="V134" s="2">
        <v>262</v>
      </c>
    </row>
    <row r="135" spans="1:22" x14ac:dyDescent="0.25">
      <c r="A135" s="2">
        <f>(Table8[[#This Row],[profit]] * 1.5 * 1000) - (Table8[[#This Row],[positions]] * 0.08)</f>
        <v>-35.410000000001801</v>
      </c>
      <c r="B135" s="2" t="s">
        <v>35</v>
      </c>
      <c r="C135" s="2">
        <v>744</v>
      </c>
      <c r="D135" s="2" t="s">
        <v>30</v>
      </c>
      <c r="E135" s="2">
        <v>0.09</v>
      </c>
      <c r="F135" s="2">
        <v>0.11</v>
      </c>
      <c r="G135" s="2">
        <v>60</v>
      </c>
      <c r="H135" s="2">
        <v>1140</v>
      </c>
      <c r="I135" s="2">
        <v>0.22</v>
      </c>
      <c r="J135" s="2">
        <v>152</v>
      </c>
      <c r="K135" s="2">
        <v>-1.55000000000012E-2</v>
      </c>
      <c r="L135" s="2">
        <v>-2.2400000000001301E-2</v>
      </c>
      <c r="M135" s="2">
        <v>0.44736842105263203</v>
      </c>
      <c r="N135" s="2">
        <v>0.48684210526315802</v>
      </c>
      <c r="O135" s="2">
        <v>-1.01973684210534E-4</v>
      </c>
      <c r="P135" s="2">
        <v>-5.0000000000003796E-4</v>
      </c>
      <c r="Q135" s="2">
        <v>4.9032258064516103</v>
      </c>
      <c r="R135" s="2">
        <v>0.30769230769230799</v>
      </c>
      <c r="S135" s="2">
        <v>68</v>
      </c>
      <c r="T135" s="2">
        <v>117</v>
      </c>
      <c r="U135" s="2">
        <v>26</v>
      </c>
      <c r="V135" s="2">
        <v>8</v>
      </c>
    </row>
    <row r="136" spans="1:22" x14ac:dyDescent="0.25">
      <c r="A136" s="2">
        <f>(Table8[[#This Row],[profit]] * 1.5 * 1000) - (Table8[[#This Row],[positions]] * 0.08)</f>
        <v>-36.920000000000151</v>
      </c>
      <c r="B136" s="2" t="s">
        <v>35</v>
      </c>
      <c r="C136" s="2">
        <v>744</v>
      </c>
      <c r="D136" s="2" t="s">
        <v>30</v>
      </c>
      <c r="E136" s="2">
        <v>0.18</v>
      </c>
      <c r="F136" s="2">
        <v>0.19</v>
      </c>
      <c r="G136" s="2">
        <v>180</v>
      </c>
      <c r="H136" s="2">
        <v>480</v>
      </c>
      <c r="I136" s="2">
        <v>0.15</v>
      </c>
      <c r="J136" s="2">
        <v>139</v>
      </c>
      <c r="K136" s="2">
        <v>-1.7200000000000101E-2</v>
      </c>
      <c r="L136" s="2">
        <v>-2.88999999999997E-2</v>
      </c>
      <c r="M136" s="2">
        <v>0.51079136690647498</v>
      </c>
      <c r="N136" s="2">
        <v>0.43165467625899301</v>
      </c>
      <c r="O136" s="2">
        <v>-1.23741007194245E-4</v>
      </c>
      <c r="P136" s="2">
        <v>-5.5483870967742304E-4</v>
      </c>
      <c r="Q136" s="2">
        <v>4.4838709677419404</v>
      </c>
      <c r="R136" s="2">
        <v>0.38461538461538503</v>
      </c>
      <c r="S136" s="2">
        <v>177</v>
      </c>
      <c r="T136" s="2">
        <v>77</v>
      </c>
      <c r="U136" s="2">
        <v>25</v>
      </c>
      <c r="V136" s="2">
        <v>36</v>
      </c>
    </row>
    <row r="137" spans="1:22" x14ac:dyDescent="0.25">
      <c r="A137" s="2">
        <f>(Table8[[#This Row],[profit]] * 1.5 * 1000) - (Table8[[#This Row],[positions]] * 0.08)</f>
        <v>-41.439999999999245</v>
      </c>
      <c r="B137" s="2" t="s">
        <v>35</v>
      </c>
      <c r="C137" s="2">
        <v>744</v>
      </c>
      <c r="D137" s="2" t="s">
        <v>30</v>
      </c>
      <c r="E137" s="2">
        <v>0.3</v>
      </c>
      <c r="F137" s="2">
        <v>0.18</v>
      </c>
      <c r="G137" s="2">
        <v>150</v>
      </c>
      <c r="H137" s="2">
        <v>1140</v>
      </c>
      <c r="I137" s="2">
        <v>0.11</v>
      </c>
      <c r="J137" s="2">
        <v>98</v>
      </c>
      <c r="K137" s="2">
        <v>-2.23999999999995E-2</v>
      </c>
      <c r="L137" s="2">
        <v>-3.4299999999999303E-2</v>
      </c>
      <c r="M137" s="2">
        <v>0.37755102040816302</v>
      </c>
      <c r="N137" s="2">
        <v>0.36734693877551</v>
      </c>
      <c r="O137" s="2">
        <v>-2.2857142857142401E-4</v>
      </c>
      <c r="P137" s="2">
        <v>-7.22580645161275E-4</v>
      </c>
      <c r="Q137" s="2">
        <v>3.1612903225806499</v>
      </c>
      <c r="R137" s="2">
        <v>0.25</v>
      </c>
      <c r="S137" s="2">
        <v>120</v>
      </c>
      <c r="T137" s="2">
        <v>62</v>
      </c>
      <c r="U137" s="2">
        <v>2</v>
      </c>
      <c r="V137" s="2">
        <v>33</v>
      </c>
    </row>
    <row r="138" spans="1:22" x14ac:dyDescent="0.25">
      <c r="A138" s="2">
        <f>(Table8[[#This Row],[profit]] * 1.5 * 1000) - (Table8[[#This Row],[positions]] * 0.08)</f>
        <v>-36.159999999999997</v>
      </c>
      <c r="B138" s="2" t="s">
        <v>35</v>
      </c>
      <c r="C138" s="2">
        <v>744</v>
      </c>
      <c r="D138" s="2" t="s">
        <v>30</v>
      </c>
      <c r="E138" s="2">
        <v>0.08</v>
      </c>
      <c r="F138" s="2">
        <v>0.19</v>
      </c>
      <c r="G138" s="2">
        <v>120</v>
      </c>
      <c r="H138" s="2">
        <v>840</v>
      </c>
      <c r="I138" s="2">
        <v>0.1</v>
      </c>
      <c r="J138" s="2">
        <v>152</v>
      </c>
      <c r="K138" s="2">
        <v>-1.6E-2</v>
      </c>
      <c r="L138" s="2">
        <v>-3.3100000000000102E-2</v>
      </c>
      <c r="M138" s="2">
        <v>0.480263157894737</v>
      </c>
      <c r="N138" s="2">
        <v>0.48684210526315802</v>
      </c>
      <c r="O138" s="2">
        <v>-1.05263157894737E-4</v>
      </c>
      <c r="P138" s="2">
        <v>-5.1612903225806497E-4</v>
      </c>
      <c r="Q138" s="2">
        <v>4.9032258064516103</v>
      </c>
      <c r="R138" s="2">
        <v>0.30769230769230799</v>
      </c>
      <c r="S138" s="2">
        <v>132</v>
      </c>
      <c r="T138" s="2">
        <v>58</v>
      </c>
      <c r="U138" s="2">
        <v>48</v>
      </c>
      <c r="V138" s="2">
        <v>45</v>
      </c>
    </row>
    <row r="139" spans="1:22" x14ac:dyDescent="0.25">
      <c r="A139" s="2">
        <f>(Table8[[#This Row],[profit]] * 1.5 * 1000) - (Table8[[#This Row],[positions]] * 0.08)</f>
        <v>-35.550000000001802</v>
      </c>
      <c r="B139" s="2" t="s">
        <v>35</v>
      </c>
      <c r="C139" s="2">
        <v>744</v>
      </c>
      <c r="D139" s="2" t="s">
        <v>30</v>
      </c>
      <c r="E139" s="2">
        <v>0.26</v>
      </c>
      <c r="F139" s="2">
        <v>0.14000000000000001</v>
      </c>
      <c r="G139" s="2">
        <v>60</v>
      </c>
      <c r="H139" s="2">
        <v>900</v>
      </c>
      <c r="I139" s="2">
        <v>0.26</v>
      </c>
      <c r="J139" s="2">
        <v>165</v>
      </c>
      <c r="K139" s="2">
        <v>-1.49000000000012E-2</v>
      </c>
      <c r="L139" s="2">
        <v>-2.0100000000001301E-2</v>
      </c>
      <c r="M139" s="2">
        <v>0.49696969696969701</v>
      </c>
      <c r="N139" s="2">
        <v>0.41818181818181799</v>
      </c>
      <c r="O139" s="3">
        <v>-9.0303030303037795E-5</v>
      </c>
      <c r="P139" s="2">
        <v>-4.8064516129036299E-4</v>
      </c>
      <c r="Q139" s="2">
        <v>5.32258064516129</v>
      </c>
      <c r="R139" s="2">
        <v>0.30769230769230799</v>
      </c>
      <c r="S139" s="2">
        <v>60</v>
      </c>
      <c r="T139" s="2">
        <v>155</v>
      </c>
      <c r="U139" s="2">
        <v>5</v>
      </c>
      <c r="V139" s="2">
        <v>4</v>
      </c>
    </row>
    <row r="140" spans="1:22" x14ac:dyDescent="0.25">
      <c r="A140" s="2">
        <f>(Table8[[#This Row],[profit]] * 1.5 * 1000) - (Table8[[#This Row],[positions]] * 0.08)</f>
        <v>-42.909999999999094</v>
      </c>
      <c r="B140" s="2" t="s">
        <v>35</v>
      </c>
      <c r="C140" s="2">
        <v>744</v>
      </c>
      <c r="D140" s="2" t="s">
        <v>30</v>
      </c>
      <c r="E140" s="2">
        <v>0.24</v>
      </c>
      <c r="F140" s="2">
        <v>0.08</v>
      </c>
      <c r="G140" s="2">
        <v>180</v>
      </c>
      <c r="H140" s="2">
        <v>1020</v>
      </c>
      <c r="I140" s="2">
        <v>0.16</v>
      </c>
      <c r="J140" s="2">
        <v>92</v>
      </c>
      <c r="K140" s="2">
        <v>-2.3699999999999399E-2</v>
      </c>
      <c r="L140" s="2">
        <v>-2.47999999999995E-2</v>
      </c>
      <c r="M140" s="2">
        <v>0.48913043478260898</v>
      </c>
      <c r="N140" s="2">
        <v>0.45652173913043498</v>
      </c>
      <c r="O140" s="2">
        <v>-2.5760869565216699E-4</v>
      </c>
      <c r="P140" s="2">
        <v>-7.6451612903223804E-4</v>
      </c>
      <c r="Q140" s="2">
        <v>2.9677419354838701</v>
      </c>
      <c r="R140" s="2">
        <v>0.30769230769230799</v>
      </c>
      <c r="S140" s="2">
        <v>232</v>
      </c>
      <c r="T140" s="2">
        <v>58</v>
      </c>
      <c r="U140" s="2">
        <v>9</v>
      </c>
      <c r="V140" s="2">
        <v>24</v>
      </c>
    </row>
    <row r="141" spans="1:22" x14ac:dyDescent="0.25">
      <c r="A141" s="2">
        <f>(Table8[[#This Row],[profit]] * 1.5 * 1000) - (Table8[[#This Row],[positions]] * 0.08)</f>
        <v>-41.269999999999399</v>
      </c>
      <c r="B141" s="2" t="s">
        <v>35</v>
      </c>
      <c r="C141" s="2">
        <v>744</v>
      </c>
      <c r="D141" s="2" t="s">
        <v>30</v>
      </c>
      <c r="E141" s="2">
        <v>0.24</v>
      </c>
      <c r="F141" s="2">
        <v>0.14000000000000001</v>
      </c>
      <c r="G141" s="2">
        <v>210</v>
      </c>
      <c r="H141" s="2">
        <v>480</v>
      </c>
      <c r="I141" s="2">
        <v>0.28000000000000003</v>
      </c>
      <c r="J141" s="2">
        <v>109</v>
      </c>
      <c r="K141" s="2">
        <v>-2.1699999999999602E-2</v>
      </c>
      <c r="L141" s="2">
        <v>-3.84999999999995E-2</v>
      </c>
      <c r="M141" s="2">
        <v>0.48623853211009199</v>
      </c>
      <c r="N141" s="2">
        <v>0.43119266055045902</v>
      </c>
      <c r="O141" s="2">
        <v>-1.9908256880733601E-4</v>
      </c>
      <c r="P141" s="2">
        <v>-6.9999999999998698E-4</v>
      </c>
      <c r="Q141" s="2">
        <v>3.5161290322580601</v>
      </c>
      <c r="R141" s="2">
        <v>0.38461538461538503</v>
      </c>
      <c r="S141" s="2">
        <v>213</v>
      </c>
      <c r="T141" s="2">
        <v>84</v>
      </c>
      <c r="U141" s="2">
        <v>11</v>
      </c>
      <c r="V141" s="2">
        <v>13</v>
      </c>
    </row>
    <row r="142" spans="1:22" x14ac:dyDescent="0.25">
      <c r="A142" s="2">
        <f>(Table8[[#This Row],[profit]] * 1.5 * 1000) - (Table8[[#This Row],[positions]] * 0.08)</f>
        <v>-31.989999999999551</v>
      </c>
      <c r="B142" s="2" t="s">
        <v>35</v>
      </c>
      <c r="C142" s="2">
        <v>744</v>
      </c>
      <c r="D142" s="2" t="s">
        <v>30</v>
      </c>
      <c r="E142" s="2">
        <v>0.16</v>
      </c>
      <c r="F142" s="2">
        <v>0.16</v>
      </c>
      <c r="G142" s="2">
        <v>30</v>
      </c>
      <c r="H142" s="2">
        <v>1020</v>
      </c>
      <c r="I142" s="2">
        <v>0.28999999999999998</v>
      </c>
      <c r="J142" s="2">
        <v>203</v>
      </c>
      <c r="K142" s="2">
        <v>-1.0499999999999701E-2</v>
      </c>
      <c r="L142" s="2">
        <v>-2.3600000000000301E-2</v>
      </c>
      <c r="M142" s="2">
        <v>0.46305418719211799</v>
      </c>
      <c r="N142" s="2">
        <v>0.44334975369458102</v>
      </c>
      <c r="O142" s="3">
        <v>-5.1724137931033201E-5</v>
      </c>
      <c r="P142" s="2">
        <v>-3.3870967741934601E-4</v>
      </c>
      <c r="Q142" s="2">
        <v>6.5483870967741904</v>
      </c>
      <c r="R142" s="2">
        <v>0.46153846153846201</v>
      </c>
      <c r="S142" s="2">
        <v>30</v>
      </c>
      <c r="T142" s="2">
        <v>192</v>
      </c>
      <c r="U142" s="2">
        <v>8</v>
      </c>
      <c r="V142" s="2">
        <v>3</v>
      </c>
    </row>
    <row r="143" spans="1:22" x14ac:dyDescent="0.25">
      <c r="A143" s="2">
        <f>(Table8[[#This Row],[profit]] * 1.5 * 1000) - (Table8[[#This Row],[positions]] * 0.08)</f>
        <v>-34.279999999999546</v>
      </c>
      <c r="B143" s="2" t="s">
        <v>35</v>
      </c>
      <c r="C143" s="2">
        <v>744</v>
      </c>
      <c r="D143" s="2" t="s">
        <v>30</v>
      </c>
      <c r="E143" s="2">
        <v>0.25</v>
      </c>
      <c r="F143" s="2">
        <v>0.12</v>
      </c>
      <c r="G143" s="2">
        <v>60</v>
      </c>
      <c r="H143" s="2">
        <v>900</v>
      </c>
      <c r="I143" s="2">
        <v>0.08</v>
      </c>
      <c r="J143" s="2">
        <v>181</v>
      </c>
      <c r="K143" s="2">
        <v>-1.31999999999997E-2</v>
      </c>
      <c r="L143" s="2">
        <v>-1.7999999999999999E-2</v>
      </c>
      <c r="M143" s="2">
        <v>0.48618784530386699</v>
      </c>
      <c r="N143" s="2">
        <v>0.41988950276243098</v>
      </c>
      <c r="O143" s="3">
        <v>-7.2928176795578195E-5</v>
      </c>
      <c r="P143" s="2">
        <v>-4.2580645161289198E-4</v>
      </c>
      <c r="Q143" s="2">
        <v>5.8387096774193603</v>
      </c>
      <c r="R143" s="2">
        <v>0.38461538461538503</v>
      </c>
      <c r="S143" s="2">
        <v>81</v>
      </c>
      <c r="T143" s="2">
        <v>134</v>
      </c>
      <c r="U143" s="2">
        <v>4</v>
      </c>
      <c r="V143" s="2">
        <v>42</v>
      </c>
    </row>
    <row r="144" spans="1:22" x14ac:dyDescent="0.25">
      <c r="A144" s="2">
        <f>(Table8[[#This Row],[profit]] * 1.5 * 1000) - (Table8[[#This Row],[positions]] * 0.08)</f>
        <v>-33.360000000002699</v>
      </c>
      <c r="B144" s="2" t="s">
        <v>35</v>
      </c>
      <c r="C144" s="2">
        <v>744</v>
      </c>
      <c r="D144" s="2" t="s">
        <v>30</v>
      </c>
      <c r="E144" s="2">
        <v>0.15</v>
      </c>
      <c r="F144" s="2">
        <v>0.17</v>
      </c>
      <c r="G144" s="2">
        <v>90</v>
      </c>
      <c r="H144" s="2">
        <v>420</v>
      </c>
      <c r="I144" s="2">
        <v>0.23</v>
      </c>
      <c r="J144" s="2">
        <v>192</v>
      </c>
      <c r="K144" s="2">
        <v>-1.2000000000001799E-2</v>
      </c>
      <c r="L144" s="2">
        <v>-2.0700000000001498E-2</v>
      </c>
      <c r="M144" s="2">
        <v>0.50520833333333304</v>
      </c>
      <c r="N144" s="2">
        <v>0.44270833333333298</v>
      </c>
      <c r="O144" s="3">
        <v>-6.2500000000009298E-5</v>
      </c>
      <c r="P144" s="2">
        <v>-3.87096774193606E-4</v>
      </c>
      <c r="Q144" s="2">
        <v>6.1935483870967696</v>
      </c>
      <c r="R144" s="2">
        <v>0.230769230769231</v>
      </c>
      <c r="S144" s="2">
        <v>112</v>
      </c>
      <c r="T144" s="2">
        <v>152</v>
      </c>
      <c r="U144" s="2">
        <v>25</v>
      </c>
      <c r="V144" s="2">
        <v>15</v>
      </c>
    </row>
    <row r="145" spans="1:22" x14ac:dyDescent="0.25">
      <c r="A145" s="2">
        <f>(Table8[[#This Row],[profit]] * 1.5 * 1000) - (Table8[[#This Row],[positions]] * 0.08)</f>
        <v>-15.08000000000132</v>
      </c>
      <c r="B145" s="2" t="s">
        <v>35</v>
      </c>
      <c r="C145" s="2">
        <v>744</v>
      </c>
      <c r="D145" s="2" t="s">
        <v>30</v>
      </c>
      <c r="E145" s="2">
        <v>0.05</v>
      </c>
      <c r="F145" s="2">
        <v>0.14000000000000001</v>
      </c>
      <c r="G145" s="2">
        <v>120</v>
      </c>
      <c r="H145" s="2">
        <v>60</v>
      </c>
      <c r="I145" s="2">
        <v>0.25</v>
      </c>
      <c r="J145" s="2">
        <v>376</v>
      </c>
      <c r="K145" s="2">
        <v>9.9999999999991207E-3</v>
      </c>
      <c r="L145" s="2">
        <v>-1.3799999999999099E-2</v>
      </c>
      <c r="M145" s="2">
        <v>0.47340425531914898</v>
      </c>
      <c r="N145" s="2">
        <v>0.64361702127659604</v>
      </c>
      <c r="O145" s="3">
        <v>2.6595744680848699E-5</v>
      </c>
      <c r="P145" s="2">
        <v>3.2258064516126202E-4</v>
      </c>
      <c r="Q145" s="2">
        <v>12.1290322580645</v>
      </c>
      <c r="R145" s="2">
        <v>0.66666666666666696</v>
      </c>
      <c r="S145" s="2">
        <v>107</v>
      </c>
      <c r="T145" s="2">
        <v>140</v>
      </c>
      <c r="U145" s="2">
        <v>211</v>
      </c>
      <c r="V145" s="2">
        <v>24</v>
      </c>
    </row>
    <row r="146" spans="1:22" x14ac:dyDescent="0.25">
      <c r="A146" s="2">
        <f>(Table8[[#This Row],[profit]] * 1.5 * 1000) - (Table8[[#This Row],[positions]] * 0.08)</f>
        <v>-27.019999999999307</v>
      </c>
      <c r="B146" s="2" t="s">
        <v>35</v>
      </c>
      <c r="C146" s="2">
        <v>744</v>
      </c>
      <c r="D146" s="2" t="s">
        <v>30</v>
      </c>
      <c r="E146" s="2">
        <v>0.04</v>
      </c>
      <c r="F146" s="2">
        <v>0.21</v>
      </c>
      <c r="G146" s="2">
        <v>30</v>
      </c>
      <c r="H146" s="2">
        <v>780</v>
      </c>
      <c r="I146" s="2">
        <v>0.05</v>
      </c>
      <c r="J146" s="2">
        <v>259</v>
      </c>
      <c r="K146" s="2">
        <v>-4.19999999999954E-3</v>
      </c>
      <c r="L146" s="2">
        <v>-1.9599999999999399E-2</v>
      </c>
      <c r="M146" s="2">
        <v>0.44787644787644798</v>
      </c>
      <c r="N146" s="2">
        <v>0.45945945945945899</v>
      </c>
      <c r="O146" s="3">
        <v>-1.6216216216214399E-5</v>
      </c>
      <c r="P146" s="2">
        <v>-1.3548387096772699E-4</v>
      </c>
      <c r="Q146" s="2">
        <v>8.3548387096774199</v>
      </c>
      <c r="R146" s="2">
        <v>0.30769230769230799</v>
      </c>
      <c r="S146" s="2">
        <v>20</v>
      </c>
      <c r="T146" s="2">
        <v>114</v>
      </c>
      <c r="U146" s="2">
        <v>74</v>
      </c>
      <c r="V146" s="2">
        <v>71</v>
      </c>
    </row>
    <row r="147" spans="1:22" x14ac:dyDescent="0.25">
      <c r="A147" s="2">
        <f>(Table8[[#This Row],[profit]] * 1.5 * 1000) - (Table8[[#This Row],[positions]] * 0.08)</f>
        <v>-40.020000000000451</v>
      </c>
      <c r="B147" s="2" t="s">
        <v>35</v>
      </c>
      <c r="C147" s="2">
        <v>744</v>
      </c>
      <c r="D147" s="2" t="s">
        <v>30</v>
      </c>
      <c r="E147" s="2">
        <v>0.1</v>
      </c>
      <c r="F147" s="2">
        <v>0.09</v>
      </c>
      <c r="G147" s="2">
        <v>180</v>
      </c>
      <c r="H147" s="2">
        <v>780</v>
      </c>
      <c r="I147" s="2">
        <v>0.13</v>
      </c>
      <c r="J147" s="2">
        <v>129</v>
      </c>
      <c r="K147" s="2">
        <v>-1.98000000000003E-2</v>
      </c>
      <c r="L147" s="2">
        <v>-2.4900000000000599E-2</v>
      </c>
      <c r="M147" s="2">
        <v>0.49612403100775199</v>
      </c>
      <c r="N147" s="2">
        <v>0.50387596899224796</v>
      </c>
      <c r="O147" s="2">
        <v>-1.53488372093025E-4</v>
      </c>
      <c r="P147" s="2">
        <v>-6.3870967741936301E-4</v>
      </c>
      <c r="Q147" s="2">
        <v>4.1612903225806503</v>
      </c>
      <c r="R147" s="2">
        <v>0.38461538461538503</v>
      </c>
      <c r="S147" s="2">
        <v>170</v>
      </c>
      <c r="T147" s="2">
        <v>47</v>
      </c>
      <c r="U147" s="2">
        <v>42</v>
      </c>
      <c r="V147" s="2">
        <v>39</v>
      </c>
    </row>
    <row r="148" spans="1:22" x14ac:dyDescent="0.25">
      <c r="A148" s="2">
        <f>(Table8[[#This Row],[profit]] * 1.5 * 1000) - (Table8[[#This Row],[positions]] * 0.08)</f>
        <v>-26.739999999996712</v>
      </c>
      <c r="B148" s="2" t="s">
        <v>35</v>
      </c>
      <c r="C148" s="2">
        <v>744</v>
      </c>
      <c r="D148" s="2" t="s">
        <v>30</v>
      </c>
      <c r="E148" s="2">
        <v>0.02</v>
      </c>
      <c r="F148" s="2">
        <v>0.14000000000000001</v>
      </c>
      <c r="G148" s="2">
        <v>30</v>
      </c>
      <c r="H148" s="2">
        <v>960</v>
      </c>
      <c r="I148" s="2">
        <v>0.28000000000000003</v>
      </c>
      <c r="J148" s="2">
        <v>263</v>
      </c>
      <c r="K148" s="2">
        <v>-3.7999999999978099E-3</v>
      </c>
      <c r="L148" s="2">
        <v>-1.3699999999998E-2</v>
      </c>
      <c r="M148" s="2">
        <v>0.48669201520912497</v>
      </c>
      <c r="N148" s="2">
        <v>0.57414448669201501</v>
      </c>
      <c r="O148" s="3">
        <v>-1.44486692015126E-5</v>
      </c>
      <c r="P148" s="2">
        <v>-1.2258064516122E-4</v>
      </c>
      <c r="Q148" s="2">
        <v>8.4838709677419395</v>
      </c>
      <c r="R148" s="2">
        <v>0.38461538461538503</v>
      </c>
      <c r="S148" s="2">
        <v>20</v>
      </c>
      <c r="T148" s="2">
        <v>131</v>
      </c>
      <c r="U148" s="2">
        <v>131</v>
      </c>
      <c r="V148" s="2">
        <v>1</v>
      </c>
    </row>
    <row r="149" spans="1:22" x14ac:dyDescent="0.25">
      <c r="A149" s="2">
        <f>(Table8[[#This Row],[profit]] * 1.5 * 1000) - (Table8[[#This Row],[positions]] * 0.08)</f>
        <v>-39.919999999999547</v>
      </c>
      <c r="B149" s="2" t="s">
        <v>35</v>
      </c>
      <c r="C149" s="2">
        <v>744</v>
      </c>
      <c r="D149" s="2" t="s">
        <v>30</v>
      </c>
      <c r="E149" s="2">
        <v>0.22</v>
      </c>
      <c r="F149" s="2">
        <v>0.15</v>
      </c>
      <c r="G149" s="2">
        <v>90</v>
      </c>
      <c r="H149" s="2">
        <v>1140</v>
      </c>
      <c r="I149" s="2">
        <v>0.08</v>
      </c>
      <c r="J149" s="2">
        <v>139</v>
      </c>
      <c r="K149" s="2">
        <v>-1.91999999999997E-2</v>
      </c>
      <c r="L149" s="2">
        <v>-2.7599999999999601E-2</v>
      </c>
      <c r="M149" s="2">
        <v>0.42446043165467601</v>
      </c>
      <c r="N149" s="2">
        <v>0.402877697841727</v>
      </c>
      <c r="O149" s="2">
        <v>-1.3812949640287499E-4</v>
      </c>
      <c r="P149" s="2">
        <v>-6.1935483870966695E-4</v>
      </c>
      <c r="Q149" s="2">
        <v>4.4838709677419404</v>
      </c>
      <c r="R149" s="2">
        <v>0.230769230769231</v>
      </c>
      <c r="S149" s="2">
        <v>67</v>
      </c>
      <c r="T149" s="2">
        <v>78</v>
      </c>
      <c r="U149" s="2">
        <v>9</v>
      </c>
      <c r="V149" s="2">
        <v>51</v>
      </c>
    </row>
    <row r="150" spans="1:22" x14ac:dyDescent="0.25">
      <c r="A150" s="2">
        <f>(Table8[[#This Row],[profit]] * 1.5 * 1000) - (Table8[[#This Row],[positions]] * 0.08)</f>
        <v>-40.849999999998651</v>
      </c>
      <c r="B150" s="2" t="s">
        <v>35</v>
      </c>
      <c r="C150" s="2">
        <v>744</v>
      </c>
      <c r="D150" s="2" t="s">
        <v>30</v>
      </c>
      <c r="E150" s="2">
        <v>0.12</v>
      </c>
      <c r="F150" s="2">
        <v>0.15</v>
      </c>
      <c r="G150" s="2">
        <v>120</v>
      </c>
      <c r="H150" s="2">
        <v>900</v>
      </c>
      <c r="I150" s="2">
        <v>0.24</v>
      </c>
      <c r="J150" s="2">
        <v>130</v>
      </c>
      <c r="K150" s="2">
        <v>-2.02999999999991E-2</v>
      </c>
      <c r="L150" s="2">
        <v>-2.8099999999999601E-2</v>
      </c>
      <c r="M150" s="2">
        <v>0.507692307692308</v>
      </c>
      <c r="N150" s="2">
        <v>0.45384615384615401</v>
      </c>
      <c r="O150" s="2">
        <v>-1.5615384615383899E-4</v>
      </c>
      <c r="P150" s="2">
        <v>-6.5483870967739002E-4</v>
      </c>
      <c r="Q150" s="2">
        <v>4.1935483870967696</v>
      </c>
      <c r="R150" s="2">
        <v>0.38461538461538503</v>
      </c>
      <c r="S150" s="2">
        <v>169</v>
      </c>
      <c r="T150" s="2">
        <v>89</v>
      </c>
      <c r="U150" s="2">
        <v>29</v>
      </c>
      <c r="V150" s="2">
        <v>11</v>
      </c>
    </row>
    <row r="151" spans="1:22" x14ac:dyDescent="0.25">
      <c r="A151" s="2">
        <f>(Table8[[#This Row],[profit]] * 1.5 * 1000) - (Table8[[#This Row],[positions]] * 0.08)</f>
        <v>-36.780000000000449</v>
      </c>
      <c r="B151" s="2" t="s">
        <v>35</v>
      </c>
      <c r="C151" s="2">
        <v>744</v>
      </c>
      <c r="D151" s="2" t="s">
        <v>30</v>
      </c>
      <c r="E151" s="2">
        <v>0.04</v>
      </c>
      <c r="F151" s="2">
        <v>0.16</v>
      </c>
      <c r="G151" s="2">
        <v>60</v>
      </c>
      <c r="H151" s="2">
        <v>1080</v>
      </c>
      <c r="I151" s="2">
        <v>0.15</v>
      </c>
      <c r="J151" s="2">
        <v>171</v>
      </c>
      <c r="K151" s="2">
        <v>-1.5400000000000301E-2</v>
      </c>
      <c r="L151" s="2">
        <v>-2.3500000000000101E-2</v>
      </c>
      <c r="M151" s="2">
        <v>0.45029239766081902</v>
      </c>
      <c r="N151" s="2">
        <v>0.52046783625730997</v>
      </c>
      <c r="O151" s="3">
        <v>-9.0058479532165506E-5</v>
      </c>
      <c r="P151" s="2">
        <v>-4.9677419354839699E-4</v>
      </c>
      <c r="Q151" s="2">
        <v>5.5161290322580596</v>
      </c>
      <c r="R151" s="2">
        <v>0.230769230769231</v>
      </c>
      <c r="S151" s="2">
        <v>59</v>
      </c>
      <c r="T151" s="2">
        <v>82</v>
      </c>
      <c r="U151" s="2">
        <v>71</v>
      </c>
      <c r="V151" s="2">
        <v>17</v>
      </c>
    </row>
    <row r="152" spans="1:22" x14ac:dyDescent="0.25">
      <c r="A152" s="2">
        <f>(Table8[[#This Row],[profit]] * 1.5 * 1000) - (Table8[[#This Row],[positions]] * 0.08)</f>
        <v>-37.869999999997901</v>
      </c>
      <c r="B152" s="2" t="s">
        <v>35</v>
      </c>
      <c r="C152" s="2">
        <v>744</v>
      </c>
      <c r="D152" s="2" t="s">
        <v>30</v>
      </c>
      <c r="E152" s="2">
        <v>7.0000000000000007E-2</v>
      </c>
      <c r="F152" s="2">
        <v>0.17</v>
      </c>
      <c r="G152" s="2">
        <v>90</v>
      </c>
      <c r="H152" s="2">
        <v>960</v>
      </c>
      <c r="I152" s="2">
        <v>0.08</v>
      </c>
      <c r="J152" s="2">
        <v>164</v>
      </c>
      <c r="K152" s="2">
        <v>-1.6499999999998599E-2</v>
      </c>
      <c r="L152" s="2">
        <v>-3.3299999999998803E-2</v>
      </c>
      <c r="M152" s="2">
        <v>0.46341463414634099</v>
      </c>
      <c r="N152" s="2">
        <v>0.47560975609756101</v>
      </c>
      <c r="O152" s="2">
        <v>-1.00609756097553E-4</v>
      </c>
      <c r="P152" s="2">
        <v>-5.3225806451608505E-4</v>
      </c>
      <c r="Q152" s="2">
        <v>5.2903225806451601</v>
      </c>
      <c r="R152" s="2">
        <v>0.46153846153846201</v>
      </c>
      <c r="S152" s="2">
        <v>73</v>
      </c>
      <c r="T152" s="2">
        <v>54</v>
      </c>
      <c r="U152" s="2">
        <v>53</v>
      </c>
      <c r="V152" s="2">
        <v>56</v>
      </c>
    </row>
    <row r="153" spans="1:22" x14ac:dyDescent="0.25">
      <c r="A153" s="2">
        <f>(Table8[[#This Row],[profit]] * 1.5 * 1000) - (Table8[[#This Row],[positions]] * 0.08)</f>
        <v>-42.72999999999805</v>
      </c>
      <c r="B153" s="2" t="s">
        <v>35</v>
      </c>
      <c r="C153" s="2">
        <v>744</v>
      </c>
      <c r="D153" s="2" t="s">
        <v>30</v>
      </c>
      <c r="E153" s="2">
        <v>0.11</v>
      </c>
      <c r="F153" s="2">
        <v>0.11</v>
      </c>
      <c r="G153" s="2">
        <v>180</v>
      </c>
      <c r="H153" s="2">
        <v>960</v>
      </c>
      <c r="I153" s="2">
        <v>0.18</v>
      </c>
      <c r="J153" s="2">
        <v>116</v>
      </c>
      <c r="K153" s="2">
        <v>-2.2299999999998699E-2</v>
      </c>
      <c r="L153" s="2">
        <v>-2.9199999999998599E-2</v>
      </c>
      <c r="M153" s="2">
        <v>0.49137931034482801</v>
      </c>
      <c r="N153" s="2">
        <v>0.48275862068965503</v>
      </c>
      <c r="O153" s="2">
        <v>-1.9224137931033301E-4</v>
      </c>
      <c r="P153" s="2">
        <v>-7.1935483870963404E-4</v>
      </c>
      <c r="Q153" s="2">
        <v>3.7419354838709702</v>
      </c>
      <c r="R153" s="2">
        <v>0.46153846153846201</v>
      </c>
      <c r="S153" s="2">
        <v>166</v>
      </c>
      <c r="T153" s="2">
        <v>59</v>
      </c>
      <c r="U153" s="2">
        <v>34</v>
      </c>
      <c r="V153" s="2">
        <v>23</v>
      </c>
    </row>
    <row r="154" spans="1:22" x14ac:dyDescent="0.25">
      <c r="A154" s="2">
        <f>(Table8[[#This Row],[profit]] * 1.5 * 1000) - (Table8[[#This Row],[positions]] * 0.08)</f>
        <v>-44.019999999999101</v>
      </c>
      <c r="B154" s="2" t="s">
        <v>35</v>
      </c>
      <c r="C154" s="2">
        <v>744</v>
      </c>
      <c r="D154" s="2" t="s">
        <v>30</v>
      </c>
      <c r="E154" s="2">
        <v>0.08</v>
      </c>
      <c r="F154" s="2">
        <v>0.22</v>
      </c>
      <c r="G154" s="2">
        <v>180</v>
      </c>
      <c r="H154" s="2">
        <v>1140</v>
      </c>
      <c r="I154" s="2">
        <v>0.27</v>
      </c>
      <c r="J154" s="2">
        <v>104</v>
      </c>
      <c r="K154" s="2">
        <v>-2.3799999999999401E-2</v>
      </c>
      <c r="L154" s="2">
        <v>-2.84999999999993E-2</v>
      </c>
      <c r="M154" s="2">
        <v>0.43269230769230799</v>
      </c>
      <c r="N154" s="2">
        <v>0.50961538461538503</v>
      </c>
      <c r="O154" s="2">
        <v>-2.28846153846148E-4</v>
      </c>
      <c r="P154" s="2">
        <v>-7.6774193548385104E-4</v>
      </c>
      <c r="Q154" s="2">
        <v>3.3548387096774199</v>
      </c>
      <c r="R154" s="2">
        <v>0.33333333333333298</v>
      </c>
      <c r="S154" s="2">
        <v>206</v>
      </c>
      <c r="T154" s="2">
        <v>53</v>
      </c>
      <c r="U154" s="2">
        <v>40</v>
      </c>
      <c r="V154" s="2">
        <v>10</v>
      </c>
    </row>
    <row r="155" spans="1:22" x14ac:dyDescent="0.25">
      <c r="A155" s="2">
        <f>(Table8[[#This Row],[profit]] * 1.5 * 1000) - (Table8[[#This Row],[positions]] * 0.08)</f>
        <v>-40.830000000001796</v>
      </c>
      <c r="B155" s="2" t="s">
        <v>35</v>
      </c>
      <c r="C155" s="2">
        <v>744</v>
      </c>
      <c r="D155" s="2" t="s">
        <v>30</v>
      </c>
      <c r="E155" s="2">
        <v>0.2</v>
      </c>
      <c r="F155" s="2">
        <v>0.19</v>
      </c>
      <c r="G155" s="2">
        <v>150</v>
      </c>
      <c r="H155" s="2">
        <v>540</v>
      </c>
      <c r="I155" s="2">
        <v>0.14000000000000001</v>
      </c>
      <c r="J155" s="2">
        <v>141</v>
      </c>
      <c r="K155" s="2">
        <v>-1.9700000000001199E-2</v>
      </c>
      <c r="L155" s="2">
        <v>-3.7300000000000298E-2</v>
      </c>
      <c r="M155" s="2">
        <v>0.49645390070922002</v>
      </c>
      <c r="N155" s="2">
        <v>0.41843971631205701</v>
      </c>
      <c r="O155" s="2">
        <v>-1.3971631205674599E-4</v>
      </c>
      <c r="P155" s="2">
        <v>-6.3548387096777896E-4</v>
      </c>
      <c r="Q155" s="2">
        <v>4.5483870967741904</v>
      </c>
      <c r="R155" s="2">
        <v>0.30769230769230799</v>
      </c>
      <c r="S155" s="2">
        <v>165</v>
      </c>
      <c r="T155" s="2">
        <v>95</v>
      </c>
      <c r="U155" s="2">
        <v>14</v>
      </c>
      <c r="V155" s="2">
        <v>31</v>
      </c>
    </row>
    <row r="156" spans="1:22" x14ac:dyDescent="0.25">
      <c r="A156" s="2">
        <f>(Table8[[#This Row],[profit]] * 1.5 * 1000) - (Table8[[#This Row],[positions]] * 0.08)</f>
        <v>-41.219999999996404</v>
      </c>
      <c r="B156" s="2" t="s">
        <v>35</v>
      </c>
      <c r="C156" s="2">
        <v>744</v>
      </c>
      <c r="D156" s="2" t="s">
        <v>30</v>
      </c>
      <c r="E156" s="2">
        <v>0.09</v>
      </c>
      <c r="F156" s="2">
        <v>0.21</v>
      </c>
      <c r="G156" s="2">
        <v>150</v>
      </c>
      <c r="H156" s="2">
        <v>1080</v>
      </c>
      <c r="I156" s="2">
        <v>0.06</v>
      </c>
      <c r="J156" s="2">
        <v>144</v>
      </c>
      <c r="K156" s="2">
        <v>-1.9799999999997601E-2</v>
      </c>
      <c r="L156" s="2">
        <v>-2.6299999999997499E-2</v>
      </c>
      <c r="M156" s="2">
        <v>0.41666666666666702</v>
      </c>
      <c r="N156" s="2">
        <v>0.40277777777777801</v>
      </c>
      <c r="O156" s="2">
        <v>-1.3749999999998301E-4</v>
      </c>
      <c r="P156" s="2">
        <v>-6.3870967741927703E-4</v>
      </c>
      <c r="Q156" s="2">
        <v>4.6451612903225801</v>
      </c>
      <c r="R156" s="2">
        <v>0.33333333333333298</v>
      </c>
      <c r="S156" s="2">
        <v>109</v>
      </c>
      <c r="T156" s="2">
        <v>33</v>
      </c>
      <c r="U156" s="2">
        <v>41</v>
      </c>
      <c r="V156" s="2">
        <v>69</v>
      </c>
    </row>
    <row r="157" spans="1:22" x14ac:dyDescent="0.25">
      <c r="A157" s="2">
        <f>(Table8[[#This Row],[profit]] * 1.5 * 1000) - (Table8[[#This Row],[positions]] * 0.08)</f>
        <v>-44.099999999997145</v>
      </c>
      <c r="B157" s="2" t="s">
        <v>35</v>
      </c>
      <c r="C157" s="2">
        <v>744</v>
      </c>
      <c r="D157" s="2" t="s">
        <v>30</v>
      </c>
      <c r="E157" s="2">
        <v>7.0000000000000007E-2</v>
      </c>
      <c r="F157" s="2">
        <v>0.1</v>
      </c>
      <c r="G157" s="2">
        <v>180</v>
      </c>
      <c r="H157" s="2">
        <v>960</v>
      </c>
      <c r="I157" s="2">
        <v>0.21</v>
      </c>
      <c r="J157" s="2">
        <v>120</v>
      </c>
      <c r="K157" s="2">
        <v>-2.2999999999998098E-2</v>
      </c>
      <c r="L157" s="2">
        <v>-3.0599999999998202E-2</v>
      </c>
      <c r="M157" s="2">
        <v>0.49166666666666697</v>
      </c>
      <c r="N157" s="2">
        <v>0.56666666666666698</v>
      </c>
      <c r="O157" s="2">
        <v>-1.9166666666665101E-4</v>
      </c>
      <c r="P157" s="2">
        <v>-7.4193548387090796E-4</v>
      </c>
      <c r="Q157" s="2">
        <v>3.87096774193548</v>
      </c>
      <c r="R157" s="2">
        <v>0.46153846153846201</v>
      </c>
      <c r="S157" s="2">
        <v>173</v>
      </c>
      <c r="T157" s="2">
        <v>50</v>
      </c>
      <c r="U157" s="2">
        <v>54</v>
      </c>
      <c r="V157" s="2">
        <v>16</v>
      </c>
    </row>
    <row r="158" spans="1:22" x14ac:dyDescent="0.25">
      <c r="A158" s="2">
        <f>(Table8[[#This Row],[profit]] * 1.5 * 1000) - (Table8[[#This Row],[positions]] * 0.08)</f>
        <v>-43.3299999999997</v>
      </c>
      <c r="B158" s="2" t="s">
        <v>35</v>
      </c>
      <c r="C158" s="2">
        <v>744</v>
      </c>
      <c r="D158" s="2" t="s">
        <v>30</v>
      </c>
      <c r="E158" s="2">
        <v>0.13</v>
      </c>
      <c r="F158" s="2">
        <v>0.09</v>
      </c>
      <c r="G158" s="2">
        <v>180</v>
      </c>
      <c r="H158" s="2">
        <v>540</v>
      </c>
      <c r="I158" s="2">
        <v>0.24</v>
      </c>
      <c r="J158" s="2">
        <v>131</v>
      </c>
      <c r="K158" s="2">
        <v>-2.1899999999999802E-2</v>
      </c>
      <c r="L158" s="2">
        <v>-2.7299999999999901E-2</v>
      </c>
      <c r="M158" s="2">
        <v>0.51908396946564905</v>
      </c>
      <c r="N158" s="2">
        <v>0.473282442748092</v>
      </c>
      <c r="O158" s="2">
        <v>-1.6717557251908299E-4</v>
      </c>
      <c r="P158" s="2">
        <v>-7.0645161290322001E-4</v>
      </c>
      <c r="Q158" s="2">
        <v>4.2258064516129004</v>
      </c>
      <c r="R158" s="2">
        <v>0.38461538461538503</v>
      </c>
      <c r="S158" s="2">
        <v>207</v>
      </c>
      <c r="T158" s="2">
        <v>82</v>
      </c>
      <c r="U158" s="2">
        <v>34</v>
      </c>
      <c r="V158" s="2">
        <v>15</v>
      </c>
    </row>
    <row r="159" spans="1:22" x14ac:dyDescent="0.25">
      <c r="A159" s="2">
        <f>(Table8[[#This Row],[profit]] * 1.5 * 1000) - (Table8[[#This Row],[positions]] * 0.08)</f>
        <v>-42.759999999998499</v>
      </c>
      <c r="B159" s="2" t="s">
        <v>35</v>
      </c>
      <c r="C159" s="2">
        <v>744</v>
      </c>
      <c r="D159" s="2" t="s">
        <v>30</v>
      </c>
      <c r="E159" s="2">
        <v>0.22</v>
      </c>
      <c r="F159" s="2">
        <v>0.2</v>
      </c>
      <c r="G159" s="2">
        <v>210</v>
      </c>
      <c r="H159" s="2">
        <v>900</v>
      </c>
      <c r="I159" s="2">
        <v>0.05</v>
      </c>
      <c r="J159" s="2">
        <v>137</v>
      </c>
      <c r="K159" s="2">
        <v>-2.1199999999999001E-2</v>
      </c>
      <c r="L159" s="2">
        <v>-3.2399999999999297E-2</v>
      </c>
      <c r="M159" s="2">
        <v>0.43065693430656898</v>
      </c>
      <c r="N159" s="2">
        <v>0.26277372262773702</v>
      </c>
      <c r="O159" s="2">
        <v>-1.5474452554743799E-4</v>
      </c>
      <c r="P159" s="2">
        <v>-6.8387096774190305E-4</v>
      </c>
      <c r="Q159" s="2">
        <v>4.4193548387096797</v>
      </c>
      <c r="R159" s="2">
        <v>0.38461538461538503</v>
      </c>
      <c r="S159" s="2">
        <v>106</v>
      </c>
      <c r="T159" s="2">
        <v>28</v>
      </c>
      <c r="U159" s="2">
        <v>13</v>
      </c>
      <c r="V159" s="2">
        <v>96</v>
      </c>
    </row>
    <row r="160" spans="1:22" x14ac:dyDescent="0.25">
      <c r="A160" s="2">
        <f>(Table8[[#This Row],[profit]] * 1.5 * 1000) - (Table8[[#This Row],[positions]] * 0.08)</f>
        <v>-39.00000000000135</v>
      </c>
      <c r="B160" s="2" t="s">
        <v>35</v>
      </c>
      <c r="C160" s="2">
        <v>744</v>
      </c>
      <c r="D160" s="2" t="s">
        <v>30</v>
      </c>
      <c r="E160" s="2">
        <v>0.03</v>
      </c>
      <c r="F160" s="2">
        <v>0.18</v>
      </c>
      <c r="G160" s="2">
        <v>180</v>
      </c>
      <c r="H160" s="2">
        <v>780</v>
      </c>
      <c r="I160" s="2">
        <v>0.23</v>
      </c>
      <c r="J160" s="2">
        <v>180</v>
      </c>
      <c r="K160" s="2">
        <v>-1.64000000000009E-2</v>
      </c>
      <c r="L160" s="2">
        <v>-3.6100000000000701E-2</v>
      </c>
      <c r="M160" s="2">
        <v>0.48888888888888898</v>
      </c>
      <c r="N160" s="2">
        <v>0.72222222222222199</v>
      </c>
      <c r="O160" s="3">
        <v>-9.1111111111115902E-5</v>
      </c>
      <c r="P160" s="2">
        <v>-5.2903225806454404E-4</v>
      </c>
      <c r="Q160" s="2">
        <v>5.8064516129032304</v>
      </c>
      <c r="R160" s="2">
        <v>0.30769230769230799</v>
      </c>
      <c r="S160" s="2">
        <v>112</v>
      </c>
      <c r="T160" s="2">
        <v>36</v>
      </c>
      <c r="U160" s="2">
        <v>129</v>
      </c>
      <c r="V160" s="2">
        <v>15</v>
      </c>
    </row>
    <row r="161" spans="1:22" x14ac:dyDescent="0.25">
      <c r="A161" s="2">
        <f>(Table8[[#This Row],[profit]] * 1.5 * 1000) - (Table8[[#This Row],[positions]] * 0.08)</f>
        <v>-47.149999999998045</v>
      </c>
      <c r="B161" s="2" t="s">
        <v>35</v>
      </c>
      <c r="C161" s="2">
        <v>744</v>
      </c>
      <c r="D161" s="2" t="s">
        <v>30</v>
      </c>
      <c r="E161" s="2">
        <v>0.26</v>
      </c>
      <c r="F161" s="2">
        <v>0.13</v>
      </c>
      <c r="G161" s="2">
        <v>150</v>
      </c>
      <c r="H161" s="2">
        <v>1140</v>
      </c>
      <c r="I161" s="2">
        <v>0.23</v>
      </c>
      <c r="J161" s="2">
        <v>100</v>
      </c>
      <c r="K161" s="2">
        <v>-2.6099999999998701E-2</v>
      </c>
      <c r="L161" s="2">
        <v>-3.35999999999987E-2</v>
      </c>
      <c r="M161" s="2">
        <v>0.43</v>
      </c>
      <c r="N161" s="2">
        <v>0.41</v>
      </c>
      <c r="O161" s="2">
        <v>-2.6099999999998699E-4</v>
      </c>
      <c r="P161" s="2">
        <v>-8.4193548387092503E-4</v>
      </c>
      <c r="Q161" s="2">
        <v>3.2258064516128999</v>
      </c>
      <c r="R161" s="2">
        <v>0.25</v>
      </c>
      <c r="S161" s="2">
        <v>181</v>
      </c>
      <c r="T161" s="2">
        <v>76</v>
      </c>
      <c r="U161" s="2">
        <v>7</v>
      </c>
      <c r="V161" s="2">
        <v>16</v>
      </c>
    </row>
    <row r="162" spans="1:22" x14ac:dyDescent="0.25">
      <c r="A162" s="2">
        <f>(Table8[[#This Row],[profit]] * 1.5 * 1000) - (Table8[[#This Row],[positions]] * 0.08)</f>
        <v>-37.440000000000296</v>
      </c>
      <c r="B162" s="2" t="s">
        <v>35</v>
      </c>
      <c r="C162" s="2">
        <v>744</v>
      </c>
      <c r="D162" s="2" t="s">
        <v>30</v>
      </c>
      <c r="E162" s="2">
        <v>0.16</v>
      </c>
      <c r="F162" s="2">
        <v>0.21</v>
      </c>
      <c r="G162" s="2">
        <v>60</v>
      </c>
      <c r="H162" s="2">
        <v>660</v>
      </c>
      <c r="I162" s="2">
        <v>0.08</v>
      </c>
      <c r="J162" s="2">
        <v>198</v>
      </c>
      <c r="K162" s="2">
        <v>-1.4400000000000201E-2</v>
      </c>
      <c r="L162" s="2">
        <v>-2.73000000000003E-2</v>
      </c>
      <c r="M162" s="2">
        <v>0.46464646464646497</v>
      </c>
      <c r="N162" s="2">
        <v>0.45454545454545497</v>
      </c>
      <c r="O162" s="3">
        <v>-7.2727272727273704E-5</v>
      </c>
      <c r="P162" s="2">
        <v>-4.6451612903226398E-4</v>
      </c>
      <c r="Q162" s="2">
        <v>6.3870967741935498</v>
      </c>
      <c r="R162" s="2">
        <v>0.30769230769230799</v>
      </c>
      <c r="S162" s="2">
        <v>67</v>
      </c>
      <c r="T162" s="2">
        <v>146</v>
      </c>
      <c r="U162" s="2">
        <v>9</v>
      </c>
      <c r="V162" s="2">
        <v>42</v>
      </c>
    </row>
    <row r="163" spans="1:22" x14ac:dyDescent="0.25">
      <c r="A163" s="2">
        <f>(Table8[[#This Row],[profit]] * 1.5 * 1000) - (Table8[[#This Row],[positions]] * 0.08)</f>
        <v>-45.309999999999093</v>
      </c>
      <c r="B163" s="2" t="s">
        <v>35</v>
      </c>
      <c r="C163" s="2">
        <v>744</v>
      </c>
      <c r="D163" s="2" t="s">
        <v>30</v>
      </c>
      <c r="E163" s="2">
        <v>0.09</v>
      </c>
      <c r="F163" s="2">
        <v>0.15</v>
      </c>
      <c r="G163" s="2">
        <v>150</v>
      </c>
      <c r="H163" s="2">
        <v>960</v>
      </c>
      <c r="I163" s="2">
        <v>0.27</v>
      </c>
      <c r="J163" s="2">
        <v>122</v>
      </c>
      <c r="K163" s="2">
        <v>-2.3699999999999399E-2</v>
      </c>
      <c r="L163" s="2">
        <v>-3.2599999999999497E-2</v>
      </c>
      <c r="M163" s="2">
        <v>0.5</v>
      </c>
      <c r="N163" s="2">
        <v>0.49180327868852503</v>
      </c>
      <c r="O163" s="2">
        <v>-1.9426229508196199E-4</v>
      </c>
      <c r="P163" s="2">
        <v>-7.6451612903223804E-4</v>
      </c>
      <c r="Q163" s="2">
        <v>3.9354838709677402</v>
      </c>
      <c r="R163" s="2">
        <v>0.38461538461538503</v>
      </c>
      <c r="S163" s="2">
        <v>183</v>
      </c>
      <c r="T163" s="2">
        <v>70</v>
      </c>
      <c r="U163" s="2">
        <v>41</v>
      </c>
      <c r="V163" s="2">
        <v>10</v>
      </c>
    </row>
    <row r="164" spans="1:22" x14ac:dyDescent="0.25">
      <c r="A164" s="2">
        <f>(Table8[[#This Row],[profit]] * 1.5 * 1000) - (Table8[[#This Row],[positions]] * 0.08)</f>
        <v>-46.809999999999107</v>
      </c>
      <c r="B164" s="2" t="s">
        <v>35</v>
      </c>
      <c r="C164" s="2">
        <v>744</v>
      </c>
      <c r="D164" s="2" t="s">
        <v>30</v>
      </c>
      <c r="E164" s="2">
        <v>0.12</v>
      </c>
      <c r="F164" s="2">
        <v>7.0000000000000007E-2</v>
      </c>
      <c r="G164" s="2">
        <v>150</v>
      </c>
      <c r="H164" s="2">
        <v>1080</v>
      </c>
      <c r="I164" s="2">
        <v>0.14000000000000001</v>
      </c>
      <c r="J164" s="2">
        <v>107</v>
      </c>
      <c r="K164" s="2">
        <v>-2.5499999999999402E-2</v>
      </c>
      <c r="L164" s="2">
        <v>-2.5899999999999399E-2</v>
      </c>
      <c r="M164" s="2">
        <v>0.467289719626168</v>
      </c>
      <c r="N164" s="2">
        <v>0.467289719626168</v>
      </c>
      <c r="O164" s="2">
        <v>-2.3831775700933999E-4</v>
      </c>
      <c r="P164" s="2">
        <v>-8.2258064516127103E-4</v>
      </c>
      <c r="Q164" s="2">
        <v>3.45161290322581</v>
      </c>
      <c r="R164" s="2">
        <v>0.38461538461538503</v>
      </c>
      <c r="S164" s="2">
        <v>181</v>
      </c>
      <c r="T164" s="2">
        <v>55</v>
      </c>
      <c r="U164" s="2">
        <v>24</v>
      </c>
      <c r="V164" s="2">
        <v>28</v>
      </c>
    </row>
    <row r="165" spans="1:22" x14ac:dyDescent="0.25">
      <c r="A165" s="2">
        <f>(Table8[[#This Row],[profit]] * 1.5 * 1000) - (Table8[[#This Row],[positions]] * 0.08)</f>
        <v>-40.97</v>
      </c>
      <c r="B165" s="2" t="s">
        <v>35</v>
      </c>
      <c r="C165" s="2">
        <v>744</v>
      </c>
      <c r="D165" s="2" t="s">
        <v>30</v>
      </c>
      <c r="E165" s="2">
        <v>0.27</v>
      </c>
      <c r="F165" s="2">
        <v>0.08</v>
      </c>
      <c r="G165" s="2">
        <v>150</v>
      </c>
      <c r="H165" s="2">
        <v>780</v>
      </c>
      <c r="I165" s="2">
        <v>0.04</v>
      </c>
      <c r="J165" s="2">
        <v>169</v>
      </c>
      <c r="K165" s="2">
        <v>-1.83E-2</v>
      </c>
      <c r="L165" s="2">
        <v>-1.9800000000000002E-2</v>
      </c>
      <c r="M165" s="2">
        <v>0.48520710059171601</v>
      </c>
      <c r="N165" s="2">
        <v>0.27810650887574001</v>
      </c>
      <c r="O165" s="2">
        <v>-1.08284023668639E-4</v>
      </c>
      <c r="P165" s="2">
        <v>-5.9032258064516097E-4</v>
      </c>
      <c r="Q165" s="2">
        <v>5.4516129032258096</v>
      </c>
      <c r="R165" s="2">
        <v>0.38461538461538503</v>
      </c>
      <c r="S165" s="2">
        <v>84</v>
      </c>
      <c r="T165" s="2">
        <v>46</v>
      </c>
      <c r="U165" s="2">
        <v>8</v>
      </c>
      <c r="V165" s="2">
        <v>114</v>
      </c>
    </row>
    <row r="166" spans="1:22" x14ac:dyDescent="0.25">
      <c r="A166" s="2">
        <f>(Table8[[#This Row],[profit]] * 1.5 * 1000) - (Table8[[#This Row],[positions]] * 0.08)</f>
        <v>-45.409999999998803</v>
      </c>
      <c r="B166" s="2" t="s">
        <v>35</v>
      </c>
      <c r="C166" s="2">
        <v>744</v>
      </c>
      <c r="D166" s="2" t="s">
        <v>30</v>
      </c>
      <c r="E166" s="2">
        <v>0.28000000000000003</v>
      </c>
      <c r="F166" s="2">
        <v>0.13</v>
      </c>
      <c r="G166" s="2">
        <v>120</v>
      </c>
      <c r="H166" s="2">
        <v>840</v>
      </c>
      <c r="I166" s="2">
        <v>0.28000000000000003</v>
      </c>
      <c r="J166" s="2">
        <v>127</v>
      </c>
      <c r="K166" s="2">
        <v>-2.3499999999999199E-2</v>
      </c>
      <c r="L166" s="2">
        <v>-2.9799999999999601E-2</v>
      </c>
      <c r="M166" s="2">
        <v>0.49606299212598398</v>
      </c>
      <c r="N166" s="2">
        <v>0.464566929133858</v>
      </c>
      <c r="O166" s="2">
        <v>-1.85039370078734E-4</v>
      </c>
      <c r="P166" s="2">
        <v>-7.5806451612900599E-4</v>
      </c>
      <c r="Q166" s="2">
        <v>4.0967741935483897</v>
      </c>
      <c r="R166" s="2">
        <v>0.30769230769230799</v>
      </c>
      <c r="S166" s="2">
        <v>200</v>
      </c>
      <c r="T166" s="2">
        <v>112</v>
      </c>
      <c r="U166" s="2">
        <v>6</v>
      </c>
      <c r="V166" s="2">
        <v>8</v>
      </c>
    </row>
    <row r="167" spans="1:22" x14ac:dyDescent="0.25">
      <c r="A167" s="2">
        <f>(Table8[[#This Row],[profit]] * 1.5 * 1000) - (Table8[[#This Row],[positions]] * 0.08)</f>
        <v>-37.059999999998503</v>
      </c>
      <c r="B167" s="2" t="s">
        <v>35</v>
      </c>
      <c r="C167" s="2">
        <v>744</v>
      </c>
      <c r="D167" s="2" t="s">
        <v>30</v>
      </c>
      <c r="E167" s="2">
        <v>0.04</v>
      </c>
      <c r="F167" s="2">
        <v>0.16</v>
      </c>
      <c r="G167" s="2">
        <v>30</v>
      </c>
      <c r="H167" s="2">
        <v>1080</v>
      </c>
      <c r="I167" s="2">
        <v>0.19</v>
      </c>
      <c r="J167" s="2">
        <v>212</v>
      </c>
      <c r="K167" s="2">
        <v>-1.3399999999999E-2</v>
      </c>
      <c r="L167" s="2">
        <v>-2.5199999999999199E-2</v>
      </c>
      <c r="M167" s="2">
        <v>0.45283018867924502</v>
      </c>
      <c r="N167" s="2">
        <v>0.47641509433962298</v>
      </c>
      <c r="O167" s="3">
        <v>-6.32075471698065E-5</v>
      </c>
      <c r="P167" s="2">
        <v>-4.32258064516096E-4</v>
      </c>
      <c r="Q167" s="2">
        <v>6.8387096774193603</v>
      </c>
      <c r="R167" s="2">
        <v>0.230769230769231</v>
      </c>
      <c r="S167" s="2">
        <v>38</v>
      </c>
      <c r="T167" s="2">
        <v>146</v>
      </c>
      <c r="U167" s="2">
        <v>62</v>
      </c>
      <c r="V167" s="2">
        <v>4</v>
      </c>
    </row>
    <row r="168" spans="1:22" x14ac:dyDescent="0.25">
      <c r="A168" s="2">
        <f>(Table8[[#This Row],[profit]] * 1.5 * 1000) - (Table8[[#This Row],[positions]] * 0.08)</f>
        <v>-42.28999999999985</v>
      </c>
      <c r="B168" s="2" t="s">
        <v>35</v>
      </c>
      <c r="C168" s="2">
        <v>744</v>
      </c>
      <c r="D168" s="2" t="s">
        <v>30</v>
      </c>
      <c r="E168" s="2">
        <v>0.08</v>
      </c>
      <c r="F168" s="2">
        <v>0.16</v>
      </c>
      <c r="G168" s="2">
        <v>60</v>
      </c>
      <c r="H168" s="2">
        <v>1080</v>
      </c>
      <c r="I168" s="2">
        <v>0.09</v>
      </c>
      <c r="J168" s="2">
        <v>163</v>
      </c>
      <c r="K168" s="2">
        <v>-1.9499999999999899E-2</v>
      </c>
      <c r="L168" s="2">
        <v>-2.87999999999995E-2</v>
      </c>
      <c r="M168" s="2">
        <v>0.441717791411043</v>
      </c>
      <c r="N168" s="2">
        <v>0.41717791411042898</v>
      </c>
      <c r="O168" s="2">
        <v>-1.1963190184049E-4</v>
      </c>
      <c r="P168" s="2">
        <v>-6.2903225806451102E-4</v>
      </c>
      <c r="Q168" s="2">
        <v>5.2580645161290303</v>
      </c>
      <c r="R168" s="2">
        <v>0.30769230769230799</v>
      </c>
      <c r="S168" s="2">
        <v>63</v>
      </c>
      <c r="T168" s="2">
        <v>85</v>
      </c>
      <c r="U168" s="2">
        <v>35</v>
      </c>
      <c r="V168" s="2">
        <v>42</v>
      </c>
    </row>
    <row r="169" spans="1:22" x14ac:dyDescent="0.25">
      <c r="A169" s="2">
        <f>(Table8[[#This Row],[profit]] * 1.5 * 1000) - (Table8[[#This Row],[positions]] * 0.08)</f>
        <v>-40.220000000000447</v>
      </c>
      <c r="B169" s="2" t="s">
        <v>35</v>
      </c>
      <c r="C169" s="2">
        <v>744</v>
      </c>
      <c r="D169" s="2" t="s">
        <v>30</v>
      </c>
      <c r="E169" s="2">
        <v>0.04</v>
      </c>
      <c r="F169" s="2">
        <v>0.17</v>
      </c>
      <c r="G169" s="2">
        <v>210</v>
      </c>
      <c r="H169" s="2">
        <v>420</v>
      </c>
      <c r="I169" s="2">
        <v>0.3</v>
      </c>
      <c r="J169" s="2">
        <v>184</v>
      </c>
      <c r="K169" s="2">
        <v>-1.70000000000003E-2</v>
      </c>
      <c r="L169" s="2">
        <v>-2.4000000000000899E-2</v>
      </c>
      <c r="M169" s="2">
        <v>0.51086956521739102</v>
      </c>
      <c r="N169" s="2">
        <v>0.67934782608695699</v>
      </c>
      <c r="O169" s="3">
        <v>-9.2391304347828003E-5</v>
      </c>
      <c r="P169" s="2">
        <v>-5.4838709677420498E-4</v>
      </c>
      <c r="Q169" s="2">
        <v>5.9354838709677402</v>
      </c>
      <c r="R169" s="2">
        <v>0.46153846153846201</v>
      </c>
      <c r="S169" s="2">
        <v>161</v>
      </c>
      <c r="T169" s="2">
        <v>51</v>
      </c>
      <c r="U169" s="2">
        <v>119</v>
      </c>
      <c r="V169" s="2">
        <v>13</v>
      </c>
    </row>
    <row r="170" spans="1:22" x14ac:dyDescent="0.25">
      <c r="A170" s="2">
        <f>(Table8[[#This Row],[profit]] * 1.5 * 1000) - (Table8[[#This Row],[positions]] * 0.08)</f>
        <v>-43.940000000001191</v>
      </c>
      <c r="B170" s="2" t="s">
        <v>35</v>
      </c>
      <c r="C170" s="2">
        <v>744</v>
      </c>
      <c r="D170" s="2" t="s">
        <v>30</v>
      </c>
      <c r="E170" s="2">
        <v>0.27</v>
      </c>
      <c r="F170" s="2">
        <v>0.16</v>
      </c>
      <c r="G170" s="2">
        <v>150</v>
      </c>
      <c r="H170" s="2">
        <v>360</v>
      </c>
      <c r="I170" s="2">
        <v>0.23</v>
      </c>
      <c r="J170" s="2">
        <v>148</v>
      </c>
      <c r="K170" s="2">
        <v>-2.14000000000008E-2</v>
      </c>
      <c r="L170" s="2">
        <v>-3.5500000000000802E-2</v>
      </c>
      <c r="M170" s="2">
        <v>0.50675675675675702</v>
      </c>
      <c r="N170" s="2">
        <v>0.42567567567567599</v>
      </c>
      <c r="O170" s="2">
        <v>-1.4459459459459999E-4</v>
      </c>
      <c r="P170" s="2">
        <v>-6.9032258064518595E-4</v>
      </c>
      <c r="Q170" s="2">
        <v>4.7741935483870996</v>
      </c>
      <c r="R170" s="2">
        <v>0.38461538461538503</v>
      </c>
      <c r="S170" s="2">
        <v>188</v>
      </c>
      <c r="T170" s="2">
        <v>120</v>
      </c>
      <c r="U170" s="2">
        <v>9</v>
      </c>
      <c r="V170" s="2">
        <v>18</v>
      </c>
    </row>
    <row r="171" spans="1:22" x14ac:dyDescent="0.25">
      <c r="A171" s="2">
        <f>(Table8[[#This Row],[profit]] * 1.5 * 1000) - (Table8[[#This Row],[positions]] * 0.08)</f>
        <v>-47.030000000000605</v>
      </c>
      <c r="B171" s="2" t="s">
        <v>35</v>
      </c>
      <c r="C171" s="2">
        <v>744</v>
      </c>
      <c r="D171" s="2" t="s">
        <v>30</v>
      </c>
      <c r="E171" s="2">
        <v>0.19</v>
      </c>
      <c r="F171" s="2">
        <v>0.15</v>
      </c>
      <c r="G171" s="2">
        <v>90</v>
      </c>
      <c r="H171" s="2">
        <v>1080</v>
      </c>
      <c r="I171" s="2">
        <v>0.28000000000000003</v>
      </c>
      <c r="J171" s="2">
        <v>121</v>
      </c>
      <c r="K171" s="2">
        <v>-2.4900000000000401E-2</v>
      </c>
      <c r="L171" s="2">
        <v>-3.1299999999999897E-2</v>
      </c>
      <c r="M171" s="2">
        <v>0.45454545454545497</v>
      </c>
      <c r="N171" s="2">
        <v>0.45454545454545497</v>
      </c>
      <c r="O171" s="2">
        <v>-2.0578512396694499E-4</v>
      </c>
      <c r="P171" s="2">
        <v>-8.0322580645162496E-4</v>
      </c>
      <c r="Q171" s="2">
        <v>3.9032258064516099</v>
      </c>
      <c r="R171" s="2">
        <v>0.46153846153846201</v>
      </c>
      <c r="S171" s="2">
        <v>109</v>
      </c>
      <c r="T171" s="2">
        <v>105</v>
      </c>
      <c r="U171" s="2">
        <v>10</v>
      </c>
      <c r="V171" s="2">
        <v>6</v>
      </c>
    </row>
    <row r="172" spans="1:22" x14ac:dyDescent="0.25">
      <c r="A172" s="2">
        <f>(Table8[[#This Row],[profit]] * 1.5 * 1000) - (Table8[[#This Row],[positions]] * 0.08)</f>
        <v>-44.830000000001945</v>
      </c>
      <c r="B172" s="2" t="s">
        <v>35</v>
      </c>
      <c r="C172" s="2">
        <v>744</v>
      </c>
      <c r="D172" s="2" t="s">
        <v>30</v>
      </c>
      <c r="E172" s="2">
        <v>0.28999999999999998</v>
      </c>
      <c r="F172" s="2">
        <v>0.12</v>
      </c>
      <c r="G172" s="2">
        <v>90</v>
      </c>
      <c r="H172" s="2">
        <v>960</v>
      </c>
      <c r="I172" s="2">
        <v>0.11</v>
      </c>
      <c r="J172" s="2">
        <v>146</v>
      </c>
      <c r="K172" s="2">
        <v>-2.2100000000001299E-2</v>
      </c>
      <c r="L172" s="2">
        <v>-2.6900000000001E-2</v>
      </c>
      <c r="M172" s="2">
        <v>0.47945205479452102</v>
      </c>
      <c r="N172" s="2">
        <v>0.41780821917808197</v>
      </c>
      <c r="O172" s="2">
        <v>-1.5136986301370799E-4</v>
      </c>
      <c r="P172" s="2">
        <v>-7.12903225806495E-4</v>
      </c>
      <c r="Q172" s="2">
        <v>4.7096774193548399</v>
      </c>
      <c r="R172" s="2">
        <v>0.38461538461538503</v>
      </c>
      <c r="S172" s="2">
        <v>131</v>
      </c>
      <c r="T172" s="2">
        <v>103</v>
      </c>
      <c r="U172" s="2">
        <v>3</v>
      </c>
      <c r="V172" s="2">
        <v>39</v>
      </c>
    </row>
    <row r="173" spans="1:22" x14ac:dyDescent="0.25">
      <c r="A173" s="2">
        <f>(Table8[[#This Row],[profit]] * 1.5 * 1000) - (Table8[[#This Row],[positions]] * 0.08)</f>
        <v>-49.04999999999955</v>
      </c>
      <c r="B173" s="2" t="s">
        <v>35</v>
      </c>
      <c r="C173" s="2">
        <v>744</v>
      </c>
      <c r="D173" s="2" t="s">
        <v>30</v>
      </c>
      <c r="E173" s="2">
        <v>0.23</v>
      </c>
      <c r="F173" s="2">
        <v>0.08</v>
      </c>
      <c r="G173" s="2">
        <v>150</v>
      </c>
      <c r="H173" s="2">
        <v>960</v>
      </c>
      <c r="I173" s="2">
        <v>0.16</v>
      </c>
      <c r="J173" s="2">
        <v>105</v>
      </c>
      <c r="K173" s="2">
        <v>-2.7099999999999701E-2</v>
      </c>
      <c r="L173" s="2">
        <v>-2.8099999999999799E-2</v>
      </c>
      <c r="M173" s="2">
        <v>0.50476190476190497</v>
      </c>
      <c r="N173" s="2">
        <v>0.42857142857142899</v>
      </c>
      <c r="O173" s="2">
        <v>-2.58095238095235E-4</v>
      </c>
      <c r="P173" s="2">
        <v>-8.7419354838708704E-4</v>
      </c>
      <c r="Q173" s="2">
        <v>3.3870967741935498</v>
      </c>
      <c r="R173" s="2">
        <v>0.38461538461538503</v>
      </c>
      <c r="S173" s="2">
        <v>226</v>
      </c>
      <c r="T173" s="2">
        <v>76</v>
      </c>
      <c r="U173" s="2">
        <v>6</v>
      </c>
      <c r="V173" s="2">
        <v>23</v>
      </c>
    </row>
    <row r="174" spans="1:22" x14ac:dyDescent="0.25">
      <c r="A174" s="2">
        <f>(Table8[[#This Row],[profit]] * 1.5 * 1000) - (Table8[[#This Row],[positions]] * 0.08)</f>
        <v>-41.909999999999243</v>
      </c>
      <c r="B174" s="2" t="s">
        <v>35</v>
      </c>
      <c r="C174" s="2">
        <v>744</v>
      </c>
      <c r="D174" s="2" t="s">
        <v>30</v>
      </c>
      <c r="E174" s="2">
        <v>0.17</v>
      </c>
      <c r="F174" s="2">
        <v>0.2</v>
      </c>
      <c r="G174" s="2">
        <v>60</v>
      </c>
      <c r="H174" s="2">
        <v>720</v>
      </c>
      <c r="I174" s="2">
        <v>0.16</v>
      </c>
      <c r="J174" s="2">
        <v>177</v>
      </c>
      <c r="K174" s="2">
        <v>-1.8499999999999499E-2</v>
      </c>
      <c r="L174" s="2">
        <v>-3.0299999999999602E-2</v>
      </c>
      <c r="M174" s="2">
        <v>0.44067796610169502</v>
      </c>
      <c r="N174" s="2">
        <v>0.451977401129944</v>
      </c>
      <c r="O174" s="2">
        <v>-1.04519774011297E-4</v>
      </c>
      <c r="P174" s="2">
        <v>-5.9677419354837199E-4</v>
      </c>
      <c r="Q174" s="2">
        <v>5.7096774193548399</v>
      </c>
      <c r="R174" s="2">
        <v>0.30769230769230799</v>
      </c>
      <c r="S174" s="2">
        <v>74</v>
      </c>
      <c r="T174" s="2">
        <v>156</v>
      </c>
      <c r="U174" s="2">
        <v>7</v>
      </c>
      <c r="V174" s="2">
        <v>13</v>
      </c>
    </row>
    <row r="175" spans="1:22" x14ac:dyDescent="0.25">
      <c r="A175" s="2">
        <f>(Table8[[#This Row],[profit]] * 1.5 * 1000) - (Table8[[#This Row],[positions]] * 0.08)</f>
        <v>-46.699999999999399</v>
      </c>
      <c r="B175" s="2" t="s">
        <v>35</v>
      </c>
      <c r="C175" s="2">
        <v>744</v>
      </c>
      <c r="D175" s="2" t="s">
        <v>30</v>
      </c>
      <c r="E175" s="2">
        <v>0.21</v>
      </c>
      <c r="F175" s="2">
        <v>0.09</v>
      </c>
      <c r="G175" s="2">
        <v>150</v>
      </c>
      <c r="H175" s="2">
        <v>540</v>
      </c>
      <c r="I175" s="2">
        <v>0.22</v>
      </c>
      <c r="J175" s="2">
        <v>130</v>
      </c>
      <c r="K175" s="2">
        <v>-2.41999999999996E-2</v>
      </c>
      <c r="L175" s="2">
        <v>-3.0599999999999301E-2</v>
      </c>
      <c r="M175" s="2">
        <v>0.492307692307692</v>
      </c>
      <c r="N175" s="2">
        <v>0.43846153846153801</v>
      </c>
      <c r="O175" s="2">
        <v>-1.86153846153843E-4</v>
      </c>
      <c r="P175" s="2">
        <v>-7.8064516129030799E-4</v>
      </c>
      <c r="Q175" s="2">
        <v>4.1935483870967696</v>
      </c>
      <c r="R175" s="2">
        <v>0.30769230769230799</v>
      </c>
      <c r="S175" s="2">
        <v>193</v>
      </c>
      <c r="T175" s="2">
        <v>103</v>
      </c>
      <c r="U175" s="2">
        <v>11</v>
      </c>
      <c r="V175" s="2">
        <v>15</v>
      </c>
    </row>
    <row r="176" spans="1:22" x14ac:dyDescent="0.25">
      <c r="A176" s="2">
        <f>(Table8[[#This Row],[profit]] * 1.5 * 1000) - (Table8[[#This Row],[positions]] * 0.08)</f>
        <v>-42.08</v>
      </c>
      <c r="B176" s="2" t="s">
        <v>35</v>
      </c>
      <c r="C176" s="2">
        <v>744</v>
      </c>
      <c r="D176" s="2" t="s">
        <v>30</v>
      </c>
      <c r="E176" s="2">
        <v>0.17</v>
      </c>
      <c r="F176" s="2">
        <v>0.13</v>
      </c>
      <c r="G176" s="2">
        <v>120</v>
      </c>
      <c r="H176" s="2">
        <v>300</v>
      </c>
      <c r="I176" s="2">
        <v>0.21</v>
      </c>
      <c r="J176" s="2">
        <v>181</v>
      </c>
      <c r="K176" s="2">
        <v>-1.84E-2</v>
      </c>
      <c r="L176" s="2">
        <v>-2.4499999999999699E-2</v>
      </c>
      <c r="M176" s="2">
        <v>0.51381215469613295</v>
      </c>
      <c r="N176" s="2">
        <v>0.46961325966850798</v>
      </c>
      <c r="O176" s="2">
        <v>-1.01657458563536E-4</v>
      </c>
      <c r="P176" s="2">
        <v>-5.9354838709677299E-4</v>
      </c>
      <c r="Q176" s="2">
        <v>5.8387096774193603</v>
      </c>
      <c r="R176" s="2">
        <v>0.30769230769230799</v>
      </c>
      <c r="S176" s="2">
        <v>153</v>
      </c>
      <c r="T176" s="2">
        <v>141</v>
      </c>
      <c r="U176" s="2">
        <v>23</v>
      </c>
      <c r="V176" s="2">
        <v>16</v>
      </c>
    </row>
    <row r="177" spans="1:22" x14ac:dyDescent="0.25">
      <c r="A177" s="2">
        <f>(Table8[[#This Row],[profit]] * 1.5 * 1000) - (Table8[[#This Row],[positions]] * 0.08)</f>
        <v>-35.160000000001652</v>
      </c>
      <c r="B177" s="2" t="s">
        <v>35</v>
      </c>
      <c r="C177" s="2">
        <v>744</v>
      </c>
      <c r="D177" s="2" t="s">
        <v>30</v>
      </c>
      <c r="E177" s="2">
        <v>0.22</v>
      </c>
      <c r="F177" s="2">
        <v>0.19</v>
      </c>
      <c r="G177" s="2">
        <v>90</v>
      </c>
      <c r="H177" s="2">
        <v>180</v>
      </c>
      <c r="I177" s="2">
        <v>0.24</v>
      </c>
      <c r="J177" s="2">
        <v>252</v>
      </c>
      <c r="K177" s="2">
        <v>-1.00000000000011E-2</v>
      </c>
      <c r="L177" s="2">
        <v>-1.5000000000000799E-2</v>
      </c>
      <c r="M177" s="2">
        <v>0.51190476190476197</v>
      </c>
      <c r="N177" s="2">
        <v>0.5</v>
      </c>
      <c r="O177" s="3">
        <v>-3.9682539682544101E-5</v>
      </c>
      <c r="P177" s="2">
        <v>-3.2258064516132599E-4</v>
      </c>
      <c r="Q177" s="2">
        <v>8.1290322580645196</v>
      </c>
      <c r="R177" s="2">
        <v>0.5</v>
      </c>
      <c r="S177" s="2">
        <v>129</v>
      </c>
      <c r="T177" s="2">
        <v>225</v>
      </c>
      <c r="U177" s="2">
        <v>12</v>
      </c>
      <c r="V177" s="2">
        <v>14</v>
      </c>
    </row>
    <row r="178" spans="1:22" x14ac:dyDescent="0.25">
      <c r="A178" s="2">
        <f>(Table8[[#This Row],[profit]] * 1.5 * 1000) - (Table8[[#This Row],[positions]] * 0.08)</f>
        <v>-38.7399999999976</v>
      </c>
      <c r="B178" s="2" t="s">
        <v>35</v>
      </c>
      <c r="C178" s="2">
        <v>744</v>
      </c>
      <c r="D178" s="2" t="s">
        <v>30</v>
      </c>
      <c r="E178" s="2">
        <v>0.09</v>
      </c>
      <c r="F178" s="2">
        <v>0.19</v>
      </c>
      <c r="G178" s="2">
        <v>30</v>
      </c>
      <c r="H178" s="2">
        <v>1020</v>
      </c>
      <c r="I178" s="2">
        <v>0.05</v>
      </c>
      <c r="J178" s="2">
        <v>218</v>
      </c>
      <c r="K178" s="2">
        <v>-1.41999999999984E-2</v>
      </c>
      <c r="L178" s="2">
        <v>-2.3899999999998901E-2</v>
      </c>
      <c r="M178" s="2">
        <v>0.42660550458715601</v>
      </c>
      <c r="N178" s="2">
        <v>0.42201834862385301</v>
      </c>
      <c r="O178" s="3">
        <v>-6.5137614678891902E-5</v>
      </c>
      <c r="P178" s="2">
        <v>-4.58064516128982E-4</v>
      </c>
      <c r="Q178" s="2">
        <v>7.0322580645161299</v>
      </c>
      <c r="R178" s="2">
        <v>0.25</v>
      </c>
      <c r="S178" s="2">
        <v>23</v>
      </c>
      <c r="T178" s="2">
        <v>125</v>
      </c>
      <c r="U178" s="2">
        <v>26</v>
      </c>
      <c r="V178" s="2">
        <v>67</v>
      </c>
    </row>
    <row r="179" spans="1:22" x14ac:dyDescent="0.25">
      <c r="A179" s="2">
        <f>(Table8[[#This Row],[profit]] * 1.5 * 1000) - (Table8[[#This Row],[positions]] * 0.08)</f>
        <v>-45.039999999999402</v>
      </c>
      <c r="B179" s="2" t="s">
        <v>35</v>
      </c>
      <c r="C179" s="2">
        <v>744</v>
      </c>
      <c r="D179" s="2" t="s">
        <v>30</v>
      </c>
      <c r="E179" s="2">
        <v>0.04</v>
      </c>
      <c r="F179" s="2">
        <v>0.17</v>
      </c>
      <c r="G179" s="2">
        <v>210</v>
      </c>
      <c r="H179" s="2">
        <v>720</v>
      </c>
      <c r="I179" s="2">
        <v>0.22</v>
      </c>
      <c r="J179" s="2">
        <v>158</v>
      </c>
      <c r="K179" s="2">
        <v>-2.1599999999999599E-2</v>
      </c>
      <c r="L179" s="2">
        <v>-3.5500000000000302E-2</v>
      </c>
      <c r="M179" s="2">
        <v>0.474683544303797</v>
      </c>
      <c r="N179" s="2">
        <v>0.658227848101266</v>
      </c>
      <c r="O179" s="2">
        <v>-1.3670886075949101E-4</v>
      </c>
      <c r="P179" s="2">
        <v>-6.9677419354837497E-4</v>
      </c>
      <c r="Q179" s="2">
        <v>5.0967741935483897</v>
      </c>
      <c r="R179" s="2">
        <v>0.30769230769230799</v>
      </c>
      <c r="S179" s="2">
        <v>141</v>
      </c>
      <c r="T179" s="2">
        <v>37</v>
      </c>
      <c r="U179" s="2">
        <v>100</v>
      </c>
      <c r="V179" s="2">
        <v>20</v>
      </c>
    </row>
    <row r="180" spans="1:22" x14ac:dyDescent="0.25">
      <c r="A180" s="2">
        <f>(Table8[[#This Row],[profit]] * 1.5 * 1000) - (Table8[[#This Row],[positions]] * 0.08)</f>
        <v>-40.190000000001348</v>
      </c>
      <c r="B180" s="2" t="s">
        <v>35</v>
      </c>
      <c r="C180" s="2">
        <v>744</v>
      </c>
      <c r="D180" s="2" t="s">
        <v>30</v>
      </c>
      <c r="E180" s="2">
        <v>0.28000000000000003</v>
      </c>
      <c r="F180" s="2">
        <v>0.2</v>
      </c>
      <c r="G180" s="2">
        <v>90</v>
      </c>
      <c r="H180" s="2">
        <v>300</v>
      </c>
      <c r="I180" s="2">
        <v>0.22</v>
      </c>
      <c r="J180" s="2">
        <v>208</v>
      </c>
      <c r="K180" s="2">
        <v>-1.5700000000000901E-2</v>
      </c>
      <c r="L180" s="2">
        <v>-2.0900000000000599E-2</v>
      </c>
      <c r="M180" s="2">
        <v>0.53365384615384603</v>
      </c>
      <c r="N180" s="2">
        <v>0.45192307692307698</v>
      </c>
      <c r="O180" s="3">
        <v>-7.5480769230773699E-5</v>
      </c>
      <c r="P180" s="2">
        <v>-5.0645161290325603E-4</v>
      </c>
      <c r="Q180" s="2">
        <v>6.7096774193548399</v>
      </c>
      <c r="R180" s="2">
        <v>0.5</v>
      </c>
      <c r="S180" s="2">
        <v>139</v>
      </c>
      <c r="T180" s="2">
        <v>188</v>
      </c>
      <c r="U180" s="2">
        <v>4</v>
      </c>
      <c r="V180" s="2">
        <v>15</v>
      </c>
    </row>
    <row r="181" spans="1:22" x14ac:dyDescent="0.25">
      <c r="A181" s="2">
        <f>(Table8[[#This Row],[profit]] * 1.5 * 1000) - (Table8[[#This Row],[positions]] * 0.08)</f>
        <v>-48.420000000000151</v>
      </c>
      <c r="B181" s="2" t="s">
        <v>35</v>
      </c>
      <c r="C181" s="2">
        <v>744</v>
      </c>
      <c r="D181" s="2" t="s">
        <v>30</v>
      </c>
      <c r="E181" s="2">
        <v>0.25</v>
      </c>
      <c r="F181" s="2">
        <v>0.15</v>
      </c>
      <c r="G181" s="2">
        <v>180</v>
      </c>
      <c r="H181" s="2">
        <v>420</v>
      </c>
      <c r="I181" s="2">
        <v>0.18</v>
      </c>
      <c r="J181" s="2">
        <v>129</v>
      </c>
      <c r="K181" s="2">
        <v>-2.54000000000001E-2</v>
      </c>
      <c r="L181" s="2">
        <v>-3.3200000000000097E-2</v>
      </c>
      <c r="M181" s="2">
        <v>0.54263565891472898</v>
      </c>
      <c r="N181" s="2">
        <v>0.42635658914728702</v>
      </c>
      <c r="O181" s="2">
        <v>-1.96899224806202E-4</v>
      </c>
      <c r="P181" s="2">
        <v>-8.1935483870968005E-4</v>
      </c>
      <c r="Q181" s="2">
        <v>4.1612903225806503</v>
      </c>
      <c r="R181" s="2">
        <v>0.30769230769230799</v>
      </c>
      <c r="S181" s="2">
        <v>173</v>
      </c>
      <c r="T181" s="2">
        <v>88</v>
      </c>
      <c r="U181" s="2">
        <v>12</v>
      </c>
      <c r="V181" s="2">
        <v>29</v>
      </c>
    </row>
    <row r="182" spans="1:22" x14ac:dyDescent="0.25">
      <c r="A182" s="2">
        <f>(Table8[[#This Row],[profit]] * 1.5 * 1000) - (Table8[[#This Row],[positions]] * 0.08)</f>
        <v>-44.500000000000597</v>
      </c>
      <c r="B182" s="2" t="s">
        <v>35</v>
      </c>
      <c r="C182" s="2">
        <v>744</v>
      </c>
      <c r="D182" s="2" t="s">
        <v>30</v>
      </c>
      <c r="E182" s="2">
        <v>0.16</v>
      </c>
      <c r="F182" s="2">
        <v>0.14000000000000001</v>
      </c>
      <c r="G182" s="2">
        <v>60</v>
      </c>
      <c r="H182" s="2">
        <v>900</v>
      </c>
      <c r="I182" s="2">
        <v>0.23</v>
      </c>
      <c r="J182" s="2">
        <v>170</v>
      </c>
      <c r="K182" s="2">
        <v>-2.0600000000000399E-2</v>
      </c>
      <c r="L182" s="2">
        <v>-2.58000000000005E-2</v>
      </c>
      <c r="M182" s="2">
        <v>0.48823529411764699</v>
      </c>
      <c r="N182" s="2">
        <v>0.42352941176470599</v>
      </c>
      <c r="O182" s="2">
        <v>-1.2117647058823799E-4</v>
      </c>
      <c r="P182" s="2">
        <v>-6.6451612903227096E-4</v>
      </c>
      <c r="Q182" s="2">
        <v>5.4838709677419404</v>
      </c>
      <c r="R182" s="2">
        <v>0.230769230769231</v>
      </c>
      <c r="S182" s="2">
        <v>57</v>
      </c>
      <c r="T182" s="2">
        <v>150</v>
      </c>
      <c r="U182" s="2">
        <v>13</v>
      </c>
      <c r="V182" s="2">
        <v>6</v>
      </c>
    </row>
    <row r="183" spans="1:22" x14ac:dyDescent="0.25">
      <c r="A183" s="2">
        <f>(Table8[[#This Row],[profit]] * 1.5 * 1000) - (Table8[[#This Row],[positions]] * 0.08)</f>
        <v>-46.08</v>
      </c>
      <c r="B183" s="2" t="s">
        <v>35</v>
      </c>
      <c r="C183" s="2">
        <v>744</v>
      </c>
      <c r="D183" s="2" t="s">
        <v>30</v>
      </c>
      <c r="E183" s="2">
        <v>0.1</v>
      </c>
      <c r="F183" s="2">
        <v>0.21</v>
      </c>
      <c r="G183" s="2">
        <v>180</v>
      </c>
      <c r="H183" s="2">
        <v>540</v>
      </c>
      <c r="I183" s="2">
        <v>0.11</v>
      </c>
      <c r="J183" s="2">
        <v>156</v>
      </c>
      <c r="K183" s="2">
        <v>-2.24E-2</v>
      </c>
      <c r="L183" s="2">
        <v>-3.4899999999999903E-2</v>
      </c>
      <c r="M183" s="2">
        <v>0.46794871794871801</v>
      </c>
      <c r="N183" s="2">
        <v>0.43589743589743601</v>
      </c>
      <c r="O183" s="2">
        <v>-1.4358974358974301E-4</v>
      </c>
      <c r="P183" s="2">
        <v>-7.2258064516128996E-4</v>
      </c>
      <c r="Q183" s="2">
        <v>5.0322580645161299</v>
      </c>
      <c r="R183" s="2">
        <v>0.230769230769231</v>
      </c>
      <c r="S183" s="2">
        <v>158</v>
      </c>
      <c r="T183" s="2">
        <v>54</v>
      </c>
      <c r="U183" s="2">
        <v>47</v>
      </c>
      <c r="V183" s="2">
        <v>54</v>
      </c>
    </row>
    <row r="184" spans="1:22" x14ac:dyDescent="0.25">
      <c r="A184" s="2">
        <f>(Table8[[#This Row],[profit]] * 1.5 * 1000) - (Table8[[#This Row],[positions]] * 0.08)</f>
        <v>-51.300000000000296</v>
      </c>
      <c r="B184" s="2" t="s">
        <v>35</v>
      </c>
      <c r="C184" s="2">
        <v>744</v>
      </c>
      <c r="D184" s="2" t="s">
        <v>30</v>
      </c>
      <c r="E184" s="2">
        <v>0.09</v>
      </c>
      <c r="F184" s="2">
        <v>0.08</v>
      </c>
      <c r="G184" s="2">
        <v>150</v>
      </c>
      <c r="H184" s="2">
        <v>1080</v>
      </c>
      <c r="I184" s="2">
        <v>0.15</v>
      </c>
      <c r="J184" s="2">
        <v>105</v>
      </c>
      <c r="K184" s="2">
        <v>-2.8600000000000202E-2</v>
      </c>
      <c r="L184" s="2">
        <v>-2.8600000000000202E-2</v>
      </c>
      <c r="M184" s="2">
        <v>0.46666666666666701</v>
      </c>
      <c r="N184" s="2">
        <v>0.48571428571428599</v>
      </c>
      <c r="O184" s="2">
        <v>-2.7238095238095401E-4</v>
      </c>
      <c r="P184" s="2">
        <v>-9.2258064516129602E-4</v>
      </c>
      <c r="Q184" s="2">
        <v>3.3870967741935498</v>
      </c>
      <c r="R184" s="2">
        <v>0.230769230769231</v>
      </c>
      <c r="S184" s="2">
        <v>154</v>
      </c>
      <c r="T184" s="2">
        <v>52</v>
      </c>
      <c r="U184" s="2">
        <v>29</v>
      </c>
      <c r="V184" s="2">
        <v>23</v>
      </c>
    </row>
    <row r="185" spans="1:22" x14ac:dyDescent="0.25">
      <c r="A185" s="2">
        <f>(Table8[[#This Row],[profit]] * 1.5 * 1000) - (Table8[[#This Row],[positions]] * 0.08)</f>
        <v>-46.590000000000153</v>
      </c>
      <c r="B185" s="2" t="s">
        <v>35</v>
      </c>
      <c r="C185" s="2">
        <v>744</v>
      </c>
      <c r="D185" s="2" t="s">
        <v>30</v>
      </c>
      <c r="E185" s="2">
        <v>0.14000000000000001</v>
      </c>
      <c r="F185" s="2">
        <v>0.19</v>
      </c>
      <c r="G185" s="2">
        <v>90</v>
      </c>
      <c r="H185" s="2">
        <v>720</v>
      </c>
      <c r="I185" s="2">
        <v>0.24</v>
      </c>
      <c r="J185" s="2">
        <v>153</v>
      </c>
      <c r="K185" s="2">
        <v>-2.2900000000000101E-2</v>
      </c>
      <c r="L185" s="2">
        <v>-4.1400000000000103E-2</v>
      </c>
      <c r="M185" s="2">
        <v>0.48366013071895397</v>
      </c>
      <c r="N185" s="2">
        <v>0.46405228758169897</v>
      </c>
      <c r="O185" s="2">
        <v>-1.4967320261437999E-4</v>
      </c>
      <c r="P185" s="2">
        <v>-7.3870967741935904E-4</v>
      </c>
      <c r="Q185" s="2">
        <v>4.9354838709677402</v>
      </c>
      <c r="R185" s="2">
        <v>0.30769230769230799</v>
      </c>
      <c r="S185" s="2">
        <v>140</v>
      </c>
      <c r="T185" s="2">
        <v>124</v>
      </c>
      <c r="U185" s="2">
        <v>17</v>
      </c>
      <c r="V185" s="2">
        <v>11</v>
      </c>
    </row>
    <row r="186" spans="1:22" x14ac:dyDescent="0.25">
      <c r="A186" s="2">
        <f>(Table8[[#This Row],[profit]] * 1.5 * 1000) - (Table8[[#This Row],[positions]] * 0.08)</f>
        <v>-51.809999999997899</v>
      </c>
      <c r="B186" s="2" t="s">
        <v>35</v>
      </c>
      <c r="C186" s="2">
        <v>744</v>
      </c>
      <c r="D186" s="2" t="s">
        <v>30</v>
      </c>
      <c r="E186" s="2">
        <v>0.13</v>
      </c>
      <c r="F186" s="2">
        <v>0.1</v>
      </c>
      <c r="G186" s="2">
        <v>150</v>
      </c>
      <c r="H186" s="2">
        <v>1140</v>
      </c>
      <c r="I186" s="2">
        <v>0.17</v>
      </c>
      <c r="J186" s="2">
        <v>102</v>
      </c>
      <c r="K186" s="2">
        <v>-2.9099999999998599E-2</v>
      </c>
      <c r="L186" s="2">
        <v>-2.9299999999998501E-2</v>
      </c>
      <c r="M186" s="2">
        <v>0.47058823529411797</v>
      </c>
      <c r="N186" s="2">
        <v>0.441176470588235</v>
      </c>
      <c r="O186" s="2">
        <v>-2.85294117647045E-4</v>
      </c>
      <c r="P186" s="2">
        <v>-9.3870967741930904E-4</v>
      </c>
      <c r="Q186" s="2">
        <v>3.2903225806451601</v>
      </c>
      <c r="R186" s="2">
        <v>0.38461538461538503</v>
      </c>
      <c r="S186" s="2">
        <v>162</v>
      </c>
      <c r="T186" s="2">
        <v>57</v>
      </c>
      <c r="U186" s="2">
        <v>23</v>
      </c>
      <c r="V186" s="2">
        <v>21</v>
      </c>
    </row>
    <row r="187" spans="1:22" x14ac:dyDescent="0.25">
      <c r="A187" s="2">
        <f>(Table8[[#This Row],[profit]] * 1.5 * 1000) - (Table8[[#This Row],[positions]] * 0.08)</f>
        <v>-40.810000000001352</v>
      </c>
      <c r="B187" s="2" t="s">
        <v>35</v>
      </c>
      <c r="C187" s="2">
        <v>744</v>
      </c>
      <c r="D187" s="2" t="s">
        <v>30</v>
      </c>
      <c r="E187" s="2">
        <v>0.27</v>
      </c>
      <c r="F187" s="2">
        <v>0.18</v>
      </c>
      <c r="G187" s="2">
        <v>120</v>
      </c>
      <c r="H187" s="2">
        <v>180</v>
      </c>
      <c r="I187" s="2">
        <v>0.17</v>
      </c>
      <c r="J187" s="2">
        <v>212</v>
      </c>
      <c r="K187" s="2">
        <v>-1.59000000000009E-2</v>
      </c>
      <c r="L187" s="2">
        <v>-2.4000000000000701E-2</v>
      </c>
      <c r="M187" s="2">
        <v>0.5</v>
      </c>
      <c r="N187" s="2">
        <v>0.46226415094339601</v>
      </c>
      <c r="O187" s="3">
        <v>-7.5000000000004303E-5</v>
      </c>
      <c r="P187" s="2">
        <v>-5.1290322580648104E-4</v>
      </c>
      <c r="Q187" s="2">
        <v>6.8387096774193603</v>
      </c>
      <c r="R187" s="2">
        <v>0.33333333333333298</v>
      </c>
      <c r="S187" s="2">
        <v>146</v>
      </c>
      <c r="T187" s="2">
        <v>173</v>
      </c>
      <c r="U187" s="2">
        <v>11</v>
      </c>
      <c r="V187" s="2">
        <v>27</v>
      </c>
    </row>
    <row r="188" spans="1:22" x14ac:dyDescent="0.25">
      <c r="A188" s="2">
        <f>(Table8[[#This Row],[profit]] * 1.5 * 1000) - (Table8[[#This Row],[positions]] * 0.08)</f>
        <v>-44.100000000001799</v>
      </c>
      <c r="B188" s="2" t="s">
        <v>35</v>
      </c>
      <c r="C188" s="2">
        <v>744</v>
      </c>
      <c r="D188" s="2" t="s">
        <v>30</v>
      </c>
      <c r="E188" s="2">
        <v>0.18</v>
      </c>
      <c r="F188" s="2">
        <v>0.2</v>
      </c>
      <c r="G188" s="2">
        <v>150</v>
      </c>
      <c r="H188" s="2">
        <v>240</v>
      </c>
      <c r="I188" s="2">
        <v>0.28999999999999998</v>
      </c>
      <c r="J188" s="2">
        <v>180</v>
      </c>
      <c r="K188" s="2">
        <v>-1.9800000000001199E-2</v>
      </c>
      <c r="L188" s="2">
        <v>-3.2000000000001097E-2</v>
      </c>
      <c r="M188" s="2">
        <v>0.52777777777777801</v>
      </c>
      <c r="N188" s="2">
        <v>0.46666666666666701</v>
      </c>
      <c r="O188" s="2">
        <v>-1.1000000000000599E-4</v>
      </c>
      <c r="P188" s="2">
        <v>-6.3870967741939196E-4</v>
      </c>
      <c r="Q188" s="2">
        <v>5.8064516129032304</v>
      </c>
      <c r="R188" s="2">
        <v>0.58333333333333304</v>
      </c>
      <c r="S188" s="2">
        <v>190</v>
      </c>
      <c r="T188" s="2">
        <v>135</v>
      </c>
      <c r="U188" s="2">
        <v>31</v>
      </c>
      <c r="V188" s="2">
        <v>13</v>
      </c>
    </row>
    <row r="189" spans="1:22" x14ac:dyDescent="0.25">
      <c r="A189" s="2">
        <f>(Table8[[#This Row],[profit]] * 1.5 * 1000) - (Table8[[#This Row],[positions]] * 0.08)</f>
        <v>-41.459999999999852</v>
      </c>
      <c r="B189" s="2" t="s">
        <v>35</v>
      </c>
      <c r="C189" s="2">
        <v>744</v>
      </c>
      <c r="D189" s="2" t="s">
        <v>30</v>
      </c>
      <c r="E189" s="2">
        <v>0.31</v>
      </c>
      <c r="F189" s="2">
        <v>0.13</v>
      </c>
      <c r="G189" s="2">
        <v>90</v>
      </c>
      <c r="H189" s="2">
        <v>300</v>
      </c>
      <c r="I189" s="2">
        <v>0.28999999999999998</v>
      </c>
      <c r="J189" s="2">
        <v>207</v>
      </c>
      <c r="K189" s="2">
        <v>-1.65999999999999E-2</v>
      </c>
      <c r="L189" s="2">
        <v>-2.4799999999999899E-2</v>
      </c>
      <c r="M189" s="2">
        <v>0.51207729468598995</v>
      </c>
      <c r="N189" s="2">
        <v>0.48309178743961401</v>
      </c>
      <c r="O189" s="3">
        <v>-8.0193236714975606E-5</v>
      </c>
      <c r="P189" s="2">
        <v>-5.3548387096774E-4</v>
      </c>
      <c r="Q189" s="2">
        <v>6.67741935483871</v>
      </c>
      <c r="R189" s="2">
        <v>0.46153846153846201</v>
      </c>
      <c r="S189" s="2">
        <v>127</v>
      </c>
      <c r="T189" s="2">
        <v>195</v>
      </c>
      <c r="U189" s="2">
        <v>4</v>
      </c>
      <c r="V189" s="2">
        <v>7</v>
      </c>
    </row>
    <row r="190" spans="1:22" x14ac:dyDescent="0.25">
      <c r="A190" s="2">
        <f>(Table8[[#This Row],[profit]] * 1.5 * 1000) - (Table8[[#This Row],[positions]] * 0.08)</f>
        <v>-34.109999999997392</v>
      </c>
      <c r="B190" s="2" t="s">
        <v>35</v>
      </c>
      <c r="C190" s="2">
        <v>744</v>
      </c>
      <c r="D190" s="2" t="s">
        <v>30</v>
      </c>
      <c r="E190" s="2">
        <v>0.01</v>
      </c>
      <c r="F190" s="2">
        <v>0.17</v>
      </c>
      <c r="G190" s="2">
        <v>30</v>
      </c>
      <c r="H190" s="2">
        <v>900</v>
      </c>
      <c r="I190" s="2">
        <v>0.3</v>
      </c>
      <c r="J190" s="2">
        <v>282</v>
      </c>
      <c r="K190" s="2">
        <v>-7.6999999999982603E-3</v>
      </c>
      <c r="L190" s="2">
        <v>-1.7699999999998699E-2</v>
      </c>
      <c r="M190" s="2">
        <v>0.450354609929078</v>
      </c>
      <c r="N190" s="2">
        <v>0.69148936170212805</v>
      </c>
      <c r="O190" s="3">
        <v>-2.73049645390009E-5</v>
      </c>
      <c r="P190" s="2">
        <v>-2.48387096774138E-4</v>
      </c>
      <c r="Q190" s="2">
        <v>9.0967741935483897</v>
      </c>
      <c r="R190" s="2">
        <v>0.30769230769230799</v>
      </c>
      <c r="S190" s="2">
        <v>15</v>
      </c>
      <c r="T190" s="2">
        <v>89</v>
      </c>
      <c r="U190" s="2">
        <v>192</v>
      </c>
      <c r="V190" s="2">
        <v>1</v>
      </c>
    </row>
    <row r="191" spans="1:22" x14ac:dyDescent="0.25">
      <c r="A191" s="2">
        <f>(Table8[[#This Row],[profit]] * 1.5 * 1000) - (Table8[[#This Row],[positions]] * 0.08)</f>
        <v>-36.419999999998652</v>
      </c>
      <c r="B191" s="2" t="s">
        <v>35</v>
      </c>
      <c r="C191" s="2">
        <v>744</v>
      </c>
      <c r="D191" s="2" t="s">
        <v>30</v>
      </c>
      <c r="E191" s="2">
        <v>0.19</v>
      </c>
      <c r="F191" s="2">
        <v>0.18</v>
      </c>
      <c r="G191" s="2">
        <v>120</v>
      </c>
      <c r="H191" s="2">
        <v>60</v>
      </c>
      <c r="I191" s="2">
        <v>0.16</v>
      </c>
      <c r="J191" s="2">
        <v>264</v>
      </c>
      <c r="K191" s="2">
        <v>-1.01999999999991E-2</v>
      </c>
      <c r="L191" s="2">
        <v>-1.01999999999991E-2</v>
      </c>
      <c r="M191" s="2">
        <v>0.46590909090909099</v>
      </c>
      <c r="N191" s="2">
        <v>0.47348484848484901</v>
      </c>
      <c r="O191" s="3">
        <v>-3.86363636363602E-5</v>
      </c>
      <c r="P191" s="2">
        <v>-3.2903225806448698E-4</v>
      </c>
      <c r="Q191" s="2">
        <v>8.5161290322580605</v>
      </c>
      <c r="R191" s="2">
        <v>0.41666666666666702</v>
      </c>
      <c r="S191" s="2">
        <v>155</v>
      </c>
      <c r="T191" s="2">
        <v>197</v>
      </c>
      <c r="U191" s="2">
        <v>25</v>
      </c>
      <c r="V191" s="2">
        <v>41</v>
      </c>
    </row>
    <row r="192" spans="1:22" x14ac:dyDescent="0.25">
      <c r="A192" s="2">
        <f>(Table8[[#This Row],[profit]] * 1.5 * 1000) - (Table8[[#This Row],[positions]] * 0.08)</f>
        <v>-44.7799999999976</v>
      </c>
      <c r="B192" s="2" t="s">
        <v>35</v>
      </c>
      <c r="C192" s="2">
        <v>744</v>
      </c>
      <c r="D192" s="2" t="s">
        <v>30</v>
      </c>
      <c r="E192" s="2">
        <v>0.26</v>
      </c>
      <c r="F192" s="2">
        <v>0.2</v>
      </c>
      <c r="G192" s="2">
        <v>30</v>
      </c>
      <c r="H192" s="2">
        <v>1080</v>
      </c>
      <c r="I192" s="2">
        <v>0.19</v>
      </c>
      <c r="J192" s="2">
        <v>181</v>
      </c>
      <c r="K192" s="2">
        <v>-2.01999999999984E-2</v>
      </c>
      <c r="L192" s="2">
        <v>-3.44999999999989E-2</v>
      </c>
      <c r="M192" s="2">
        <v>0.38121546961326003</v>
      </c>
      <c r="N192" s="2">
        <v>0.45303867403314901</v>
      </c>
      <c r="O192" s="2">
        <v>-1.1160220994474299E-4</v>
      </c>
      <c r="P192" s="2">
        <v>-6.51612903225756E-4</v>
      </c>
      <c r="Q192" s="2">
        <v>5.8387096774193603</v>
      </c>
      <c r="R192" s="2">
        <v>0.25</v>
      </c>
      <c r="S192" s="2">
        <v>46</v>
      </c>
      <c r="T192" s="2">
        <v>172</v>
      </c>
      <c r="U192" s="2">
        <v>1</v>
      </c>
      <c r="V192" s="2">
        <v>8</v>
      </c>
    </row>
    <row r="193" spans="1:22" x14ac:dyDescent="0.25">
      <c r="A193" s="2">
        <f>(Table8[[#This Row],[profit]] * 1.5 * 1000) - (Table8[[#This Row],[positions]] * 0.08)</f>
        <v>-45.0699999999973</v>
      </c>
      <c r="B193" s="2" t="s">
        <v>35</v>
      </c>
      <c r="C193" s="2">
        <v>744</v>
      </c>
      <c r="D193" s="2" t="s">
        <v>30</v>
      </c>
      <c r="E193" s="2">
        <v>0.06</v>
      </c>
      <c r="F193" s="2">
        <v>0.11</v>
      </c>
      <c r="G193" s="2">
        <v>210</v>
      </c>
      <c r="H193" s="2">
        <v>300</v>
      </c>
      <c r="I193" s="2">
        <v>0.21</v>
      </c>
      <c r="J193" s="2">
        <v>179</v>
      </c>
      <c r="K193" s="2">
        <v>-2.04999999999982E-2</v>
      </c>
      <c r="L193" s="2">
        <v>-3.3099999999998103E-2</v>
      </c>
      <c r="M193" s="2">
        <v>0.53631284916201105</v>
      </c>
      <c r="N193" s="2">
        <v>0.58659217877095005</v>
      </c>
      <c r="O193" s="2">
        <v>-1.14525139664794E-4</v>
      </c>
      <c r="P193" s="2">
        <v>-6.6129032258058695E-4</v>
      </c>
      <c r="Q193" s="2">
        <v>5.7741935483870996</v>
      </c>
      <c r="R193" s="2">
        <v>0.30769230769230799</v>
      </c>
      <c r="S193" s="2">
        <v>194</v>
      </c>
      <c r="T193" s="2">
        <v>62</v>
      </c>
      <c r="U193" s="2">
        <v>93</v>
      </c>
      <c r="V193" s="2">
        <v>23</v>
      </c>
    </row>
    <row r="194" spans="1:22" x14ac:dyDescent="0.25">
      <c r="A194" s="2">
        <f>(Table8[[#This Row],[profit]] * 1.5 * 1000) - (Table8[[#This Row],[positions]] * 0.08)</f>
        <v>-48.43000000000135</v>
      </c>
      <c r="B194" s="2" t="s">
        <v>35</v>
      </c>
      <c r="C194" s="2">
        <v>744</v>
      </c>
      <c r="D194" s="2" t="s">
        <v>30</v>
      </c>
      <c r="E194" s="2">
        <v>0.3</v>
      </c>
      <c r="F194" s="2">
        <v>0.12</v>
      </c>
      <c r="G194" s="2">
        <v>90</v>
      </c>
      <c r="H194" s="2">
        <v>780</v>
      </c>
      <c r="I194" s="2">
        <v>0.27</v>
      </c>
      <c r="J194" s="2">
        <v>146</v>
      </c>
      <c r="K194" s="2">
        <v>-2.45000000000009E-2</v>
      </c>
      <c r="L194" s="2">
        <v>-2.7500000000000701E-2</v>
      </c>
      <c r="M194" s="2">
        <v>0.47260273972602701</v>
      </c>
      <c r="N194" s="2">
        <v>0.41095890410958902</v>
      </c>
      <c r="O194" s="2">
        <v>-1.6780821917808801E-4</v>
      </c>
      <c r="P194" s="2">
        <v>-7.9032258064518903E-4</v>
      </c>
      <c r="Q194" s="2">
        <v>4.7096774193548399</v>
      </c>
      <c r="R194" s="2">
        <v>0.38461538461538503</v>
      </c>
      <c r="S194" s="2">
        <v>121</v>
      </c>
      <c r="T194" s="2">
        <v>134</v>
      </c>
      <c r="U194" s="2">
        <v>5</v>
      </c>
      <c r="V194" s="2">
        <v>7</v>
      </c>
    </row>
    <row r="195" spans="1:22" x14ac:dyDescent="0.25">
      <c r="A195" s="2">
        <f>(Table8[[#This Row],[profit]] * 1.5 * 1000) - (Table8[[#This Row],[positions]] * 0.08)</f>
        <v>-49.010000000001803</v>
      </c>
      <c r="B195" s="2" t="s">
        <v>35</v>
      </c>
      <c r="C195" s="2">
        <v>744</v>
      </c>
      <c r="D195" s="2" t="s">
        <v>30</v>
      </c>
      <c r="E195" s="2">
        <v>0.24</v>
      </c>
      <c r="F195" s="2">
        <v>0.15</v>
      </c>
      <c r="G195" s="2">
        <v>60</v>
      </c>
      <c r="H195" s="2">
        <v>1080</v>
      </c>
      <c r="I195" s="2">
        <v>0.25</v>
      </c>
      <c r="J195" s="2">
        <v>142</v>
      </c>
      <c r="K195" s="2">
        <v>-2.5100000000001201E-2</v>
      </c>
      <c r="L195" s="2">
        <v>-3.2300000000001099E-2</v>
      </c>
      <c r="M195" s="2">
        <v>0.471830985915493</v>
      </c>
      <c r="N195" s="2">
        <v>0.40845070422535201</v>
      </c>
      <c r="O195" s="2">
        <v>-1.7676056338028999E-4</v>
      </c>
      <c r="P195" s="2">
        <v>-8.0967741935487805E-4</v>
      </c>
      <c r="Q195" s="2">
        <v>4.5806451612903203</v>
      </c>
      <c r="R195" s="2">
        <v>0.230769230769231</v>
      </c>
      <c r="S195" s="2">
        <v>59</v>
      </c>
      <c r="T195" s="2">
        <v>132</v>
      </c>
      <c r="U195" s="2">
        <v>5</v>
      </c>
      <c r="V195" s="2">
        <v>4</v>
      </c>
    </row>
    <row r="196" spans="1:22" x14ac:dyDescent="0.25">
      <c r="A196" s="2">
        <f>(Table8[[#This Row],[profit]] * 1.5 * 1000) - (Table8[[#This Row],[positions]] * 0.08)</f>
        <v>-40.660000000000153</v>
      </c>
      <c r="B196" s="2" t="s">
        <v>35</v>
      </c>
      <c r="C196" s="2">
        <v>744</v>
      </c>
      <c r="D196" s="2" t="s">
        <v>30</v>
      </c>
      <c r="E196" s="2">
        <v>0.22</v>
      </c>
      <c r="F196" s="2">
        <v>0.16</v>
      </c>
      <c r="G196" s="2">
        <v>120</v>
      </c>
      <c r="H196" s="2">
        <v>120</v>
      </c>
      <c r="I196" s="2">
        <v>0.31</v>
      </c>
      <c r="J196" s="2">
        <v>227</v>
      </c>
      <c r="K196" s="2">
        <v>-1.50000000000001E-2</v>
      </c>
      <c r="L196" s="2">
        <v>-1.62000000000002E-2</v>
      </c>
      <c r="M196" s="2">
        <v>0.51982378854625599</v>
      </c>
      <c r="N196" s="2">
        <v>0.48458149779735699</v>
      </c>
      <c r="O196" s="3">
        <v>-6.60792951541856E-5</v>
      </c>
      <c r="P196" s="2">
        <v>-4.8387096774193998E-4</v>
      </c>
      <c r="Q196" s="2">
        <v>7.32258064516129</v>
      </c>
      <c r="R196" s="2">
        <v>0.5</v>
      </c>
      <c r="S196" s="2">
        <v>147</v>
      </c>
      <c r="T196" s="2">
        <v>194</v>
      </c>
      <c r="U196" s="2">
        <v>20</v>
      </c>
      <c r="V196" s="2">
        <v>12</v>
      </c>
    </row>
    <row r="197" spans="1:22" x14ac:dyDescent="0.25">
      <c r="A197" s="2">
        <f>(Table8[[#This Row],[profit]] * 1.5 * 1000) - (Table8[[#This Row],[positions]] * 0.08)</f>
        <v>-41.4499999999937</v>
      </c>
      <c r="B197" s="2" t="s">
        <v>35</v>
      </c>
      <c r="C197" s="2">
        <v>744</v>
      </c>
      <c r="D197" s="2" t="s">
        <v>30</v>
      </c>
      <c r="E197" s="2">
        <v>0.02</v>
      </c>
      <c r="F197" s="2">
        <v>0.21</v>
      </c>
      <c r="G197" s="2">
        <v>30</v>
      </c>
      <c r="H197" s="2">
        <v>1080</v>
      </c>
      <c r="I197" s="2">
        <v>0.24</v>
      </c>
      <c r="J197" s="2">
        <v>220</v>
      </c>
      <c r="K197" s="2">
        <v>-1.5899999999995799E-2</v>
      </c>
      <c r="L197" s="2">
        <v>-2.08999999999957E-2</v>
      </c>
      <c r="M197" s="2">
        <v>0.40454545454545499</v>
      </c>
      <c r="N197" s="2">
        <v>0.56363636363636405</v>
      </c>
      <c r="O197" s="3">
        <v>-7.2272727272708204E-5</v>
      </c>
      <c r="P197" s="2">
        <v>-5.1290322580631602E-4</v>
      </c>
      <c r="Q197" s="2">
        <v>7.0967741935483897</v>
      </c>
      <c r="R197" s="2">
        <v>0.25</v>
      </c>
      <c r="S197" s="2">
        <v>34</v>
      </c>
      <c r="T197" s="2">
        <v>113</v>
      </c>
      <c r="U197" s="2">
        <v>105</v>
      </c>
      <c r="V197" s="2">
        <v>2</v>
      </c>
    </row>
    <row r="198" spans="1:22" x14ac:dyDescent="0.25">
      <c r="A198" s="2">
        <f>(Table8[[#This Row],[profit]] * 1.5 * 1000) - (Table8[[#This Row],[positions]] * 0.08)</f>
        <v>-49.310000000000457</v>
      </c>
      <c r="B198" s="2" t="s">
        <v>35</v>
      </c>
      <c r="C198" s="2">
        <v>744</v>
      </c>
      <c r="D198" s="2" t="s">
        <v>30</v>
      </c>
      <c r="E198" s="2">
        <v>0.08</v>
      </c>
      <c r="F198" s="2">
        <v>0.16</v>
      </c>
      <c r="G198" s="2">
        <v>60</v>
      </c>
      <c r="H198" s="2">
        <v>1140</v>
      </c>
      <c r="I198" s="2">
        <v>0.26</v>
      </c>
      <c r="J198" s="2">
        <v>142</v>
      </c>
      <c r="K198" s="2">
        <v>-2.5300000000000301E-2</v>
      </c>
      <c r="L198" s="2">
        <v>-3.4000000000000301E-2</v>
      </c>
      <c r="M198" s="2">
        <v>0.42957746478873199</v>
      </c>
      <c r="N198" s="2">
        <v>0.40140845070422498</v>
      </c>
      <c r="O198" s="2">
        <v>-1.78169014084509E-4</v>
      </c>
      <c r="P198" s="2">
        <v>-8.1612903225807497E-4</v>
      </c>
      <c r="Q198" s="2">
        <v>4.5806451612903203</v>
      </c>
      <c r="R198" s="2">
        <v>0.30769230769230799</v>
      </c>
      <c r="S198" s="2">
        <v>54</v>
      </c>
      <c r="T198" s="2">
        <v>110</v>
      </c>
      <c r="U198" s="2">
        <v>27</v>
      </c>
      <c r="V198" s="2">
        <v>4</v>
      </c>
    </row>
    <row r="199" spans="1:22" x14ac:dyDescent="0.25">
      <c r="A199" s="2">
        <f>(Table8[[#This Row],[profit]] * 1.5 * 1000) - (Table8[[#This Row],[positions]] * 0.08)</f>
        <v>-48.530000000001351</v>
      </c>
      <c r="B199" s="2" t="s">
        <v>35</v>
      </c>
      <c r="C199" s="2">
        <v>744</v>
      </c>
      <c r="D199" s="2" t="s">
        <v>30</v>
      </c>
      <c r="E199" s="2">
        <v>0.28999999999999998</v>
      </c>
      <c r="F199" s="2">
        <v>0.14000000000000001</v>
      </c>
      <c r="G199" s="2">
        <v>210</v>
      </c>
      <c r="H199" s="2">
        <v>180</v>
      </c>
      <c r="I199" s="2">
        <v>0.15</v>
      </c>
      <c r="J199" s="2">
        <v>151</v>
      </c>
      <c r="K199" s="2">
        <v>-2.4300000000000901E-2</v>
      </c>
      <c r="L199" s="2">
        <v>-3.2600000000000899E-2</v>
      </c>
      <c r="M199" s="2">
        <v>0.51655629139072801</v>
      </c>
      <c r="N199" s="2">
        <v>0.39072847682119199</v>
      </c>
      <c r="O199" s="2">
        <v>-1.6092715231788701E-4</v>
      </c>
      <c r="P199" s="2">
        <v>-7.8387096774196403E-4</v>
      </c>
      <c r="Q199" s="2">
        <v>4.8709677419354804</v>
      </c>
      <c r="R199" s="2">
        <v>0.25</v>
      </c>
      <c r="S199" s="2">
        <v>222</v>
      </c>
      <c r="T199" s="2">
        <v>93</v>
      </c>
      <c r="U199" s="2">
        <v>12</v>
      </c>
      <c r="V199" s="2">
        <v>45</v>
      </c>
    </row>
    <row r="200" spans="1:22" x14ac:dyDescent="0.25">
      <c r="A200" s="2">
        <f>(Table8[[#This Row],[profit]] * 1.5 * 1000) - (Table8[[#This Row],[positions]] * 0.08)</f>
        <v>-38.110000000000454</v>
      </c>
      <c r="B200" s="2" t="s">
        <v>35</v>
      </c>
      <c r="C200" s="2">
        <v>744</v>
      </c>
      <c r="D200" s="2" t="s">
        <v>30</v>
      </c>
      <c r="E200" s="2">
        <v>0.06</v>
      </c>
      <c r="F200" s="2">
        <v>0.12</v>
      </c>
      <c r="G200" s="2">
        <v>30</v>
      </c>
      <c r="H200" s="2">
        <v>900</v>
      </c>
      <c r="I200" s="2">
        <v>0.21</v>
      </c>
      <c r="J200" s="2">
        <v>257</v>
      </c>
      <c r="K200" s="2">
        <v>-1.17000000000003E-2</v>
      </c>
      <c r="L200" s="2">
        <v>-2.1400000000000498E-2</v>
      </c>
      <c r="M200" s="2">
        <v>0.49805447470817099</v>
      </c>
      <c r="N200" s="2">
        <v>0.47470817120622599</v>
      </c>
      <c r="O200" s="3">
        <v>-4.5525291828794801E-5</v>
      </c>
      <c r="P200" s="2">
        <v>-3.7741935483871802E-4</v>
      </c>
      <c r="Q200" s="2">
        <v>8.2903225806451601</v>
      </c>
      <c r="R200" s="2">
        <v>0.30769230769230799</v>
      </c>
      <c r="S200" s="2">
        <v>27</v>
      </c>
      <c r="T200" s="2">
        <v>211</v>
      </c>
      <c r="U200" s="2">
        <v>42</v>
      </c>
      <c r="V200" s="2">
        <v>4</v>
      </c>
    </row>
    <row r="201" spans="1:22" x14ac:dyDescent="0.25">
      <c r="A201" s="2">
        <f>(Table8[[#This Row],[profit]] * 1.5 * 1000) - (Table8[[#This Row],[positions]] * 0.08)</f>
        <v>-38.610000000001648</v>
      </c>
      <c r="B201" s="2" t="s">
        <v>35</v>
      </c>
      <c r="C201" s="2">
        <v>744</v>
      </c>
      <c r="D201" s="2" t="s">
        <v>30</v>
      </c>
      <c r="E201" s="2">
        <v>0.08</v>
      </c>
      <c r="F201" s="2">
        <v>0.12</v>
      </c>
      <c r="G201" s="2">
        <v>180</v>
      </c>
      <c r="H201" s="2">
        <v>120</v>
      </c>
      <c r="I201" s="2">
        <v>0.15</v>
      </c>
      <c r="J201" s="2">
        <v>252</v>
      </c>
      <c r="K201" s="2">
        <v>-1.23000000000011E-2</v>
      </c>
      <c r="L201" s="2">
        <v>-1.44000000000009E-2</v>
      </c>
      <c r="M201" s="2">
        <v>0.47222222222222199</v>
      </c>
      <c r="N201" s="2">
        <v>0.567460317460317</v>
      </c>
      <c r="O201" s="3">
        <v>-4.8809523809528101E-5</v>
      </c>
      <c r="P201" s="2">
        <v>-3.9677419354842199E-4</v>
      </c>
      <c r="Q201" s="2">
        <v>8.1290322580645196</v>
      </c>
      <c r="R201" s="2">
        <v>0.5</v>
      </c>
      <c r="S201" s="2">
        <v>132</v>
      </c>
      <c r="T201" s="2">
        <v>86</v>
      </c>
      <c r="U201" s="2">
        <v>109</v>
      </c>
      <c r="V201" s="2">
        <v>56</v>
      </c>
    </row>
    <row r="202" spans="1:22" x14ac:dyDescent="0.25">
      <c r="A202" s="2">
        <f>(Table8[[#This Row],[profit]] * 1.5 * 1000) - (Table8[[#This Row],[positions]] * 0.08)</f>
        <v>-26.970000000005278</v>
      </c>
      <c r="B202" s="2" t="s">
        <v>35</v>
      </c>
      <c r="C202" s="2">
        <v>744</v>
      </c>
      <c r="D202" s="2" t="s">
        <v>30</v>
      </c>
      <c r="E202" s="2">
        <v>0.2</v>
      </c>
      <c r="F202" s="2">
        <v>0.2</v>
      </c>
      <c r="G202" s="2">
        <v>150</v>
      </c>
      <c r="H202" s="2">
        <v>120</v>
      </c>
      <c r="I202" s="2">
        <v>0.03</v>
      </c>
      <c r="J202" s="2">
        <v>369</v>
      </c>
      <c r="K202" s="2">
        <v>1.6999999999964799E-3</v>
      </c>
      <c r="L202" s="2">
        <v>-7.80000000000003E-3</v>
      </c>
      <c r="M202" s="2">
        <v>0.52574525745257505</v>
      </c>
      <c r="N202" s="2">
        <v>0.26016260162601601</v>
      </c>
      <c r="O202" s="3">
        <v>4.6070460704511701E-6</v>
      </c>
      <c r="P202" s="3">
        <v>5.48387096773059E-5</v>
      </c>
      <c r="Q202" s="2">
        <v>11.9032258064516</v>
      </c>
      <c r="R202" s="2">
        <v>0.5</v>
      </c>
      <c r="S202" s="2">
        <v>63</v>
      </c>
      <c r="T202" s="2">
        <v>73</v>
      </c>
      <c r="U202" s="2">
        <v>32</v>
      </c>
      <c r="V202" s="2">
        <v>263</v>
      </c>
    </row>
    <row r="203" spans="1:22" x14ac:dyDescent="0.25">
      <c r="A203" s="2">
        <f>(Table8[[#This Row],[profit]] * 1.5 * 1000) - (Table8[[#This Row],[positions]] * 0.08)</f>
        <v>-51.269999999999847</v>
      </c>
      <c r="B203" s="2" t="s">
        <v>35</v>
      </c>
      <c r="C203" s="2">
        <v>744</v>
      </c>
      <c r="D203" s="2" t="s">
        <v>30</v>
      </c>
      <c r="E203" s="2">
        <v>0.1</v>
      </c>
      <c r="F203" s="2">
        <v>0.12</v>
      </c>
      <c r="G203" s="2">
        <v>150</v>
      </c>
      <c r="H203" s="2">
        <v>720</v>
      </c>
      <c r="I203" s="2">
        <v>0.22</v>
      </c>
      <c r="J203" s="2">
        <v>129</v>
      </c>
      <c r="K203" s="2">
        <v>-2.7299999999999901E-2</v>
      </c>
      <c r="L203" s="2">
        <v>-3.30999999999999E-2</v>
      </c>
      <c r="M203" s="2">
        <v>0.49612403100775199</v>
      </c>
      <c r="N203" s="2">
        <v>0.44961240310077499</v>
      </c>
      <c r="O203" s="2">
        <v>-2.1162790697674299E-4</v>
      </c>
      <c r="P203" s="2">
        <v>-8.8064516129031899E-4</v>
      </c>
      <c r="Q203" s="2">
        <v>4.1612903225806503</v>
      </c>
      <c r="R203" s="2">
        <v>0.38461538461538503</v>
      </c>
      <c r="S203" s="2">
        <v>203</v>
      </c>
      <c r="T203" s="2">
        <v>79</v>
      </c>
      <c r="U203" s="2">
        <v>35</v>
      </c>
      <c r="V203" s="2">
        <v>14</v>
      </c>
    </row>
    <row r="204" spans="1:22" x14ac:dyDescent="0.25">
      <c r="A204" s="2">
        <f>(Table8[[#This Row],[profit]] * 1.5 * 1000) - (Table8[[#This Row],[positions]] * 0.08)</f>
        <v>-46.929999999996397</v>
      </c>
      <c r="B204" s="2" t="s">
        <v>35</v>
      </c>
      <c r="C204" s="2">
        <v>744</v>
      </c>
      <c r="D204" s="2" t="s">
        <v>30</v>
      </c>
      <c r="E204" s="2">
        <v>0.02</v>
      </c>
      <c r="F204" s="2">
        <v>0.14000000000000001</v>
      </c>
      <c r="G204" s="2">
        <v>150</v>
      </c>
      <c r="H204" s="2">
        <v>1080</v>
      </c>
      <c r="I204" s="2">
        <v>0.18</v>
      </c>
      <c r="J204" s="2">
        <v>176</v>
      </c>
      <c r="K204" s="2">
        <v>-2.1899999999997598E-2</v>
      </c>
      <c r="L204" s="2">
        <v>-2.6599999999997501E-2</v>
      </c>
      <c r="M204" s="2">
        <v>0.48863636363636398</v>
      </c>
      <c r="N204" s="2">
        <v>0.71022727272727304</v>
      </c>
      <c r="O204" s="2">
        <v>-1.2443181818180401E-4</v>
      </c>
      <c r="P204" s="2">
        <v>-7.0645161290314802E-4</v>
      </c>
      <c r="Q204" s="2">
        <v>5.67741935483871</v>
      </c>
      <c r="R204" s="2">
        <v>0.38461538461538503</v>
      </c>
      <c r="S204" s="2">
        <v>86</v>
      </c>
      <c r="T204" s="2">
        <v>30</v>
      </c>
      <c r="U204" s="2">
        <v>125</v>
      </c>
      <c r="V204" s="2">
        <v>20</v>
      </c>
    </row>
    <row r="205" spans="1:22" x14ac:dyDescent="0.25">
      <c r="A205" s="2">
        <f>(Table8[[#This Row],[profit]] * 1.5 * 1000) - (Table8[[#This Row],[positions]] * 0.08)</f>
        <v>-47.869999999999251</v>
      </c>
      <c r="B205" s="2" t="s">
        <v>35</v>
      </c>
      <c r="C205" s="2">
        <v>744</v>
      </c>
      <c r="D205" s="2" t="s">
        <v>30</v>
      </c>
      <c r="E205" s="2">
        <v>0.27</v>
      </c>
      <c r="F205" s="2">
        <v>0.13</v>
      </c>
      <c r="G205" s="2">
        <v>120</v>
      </c>
      <c r="H205" s="2">
        <v>900</v>
      </c>
      <c r="I205" s="2">
        <v>0.05</v>
      </c>
      <c r="J205" s="2">
        <v>169</v>
      </c>
      <c r="K205" s="2">
        <v>-2.2899999999999501E-2</v>
      </c>
      <c r="L205" s="2">
        <v>-2.6599999999999999E-2</v>
      </c>
      <c r="M205" s="2">
        <v>0.49112426035502998</v>
      </c>
      <c r="N205" s="2">
        <v>0.30177514792899401</v>
      </c>
      <c r="O205" s="2">
        <v>-1.3550295857987901E-4</v>
      </c>
      <c r="P205" s="2">
        <v>-7.3870967741933801E-4</v>
      </c>
      <c r="Q205" s="2">
        <v>5.4516129032258096</v>
      </c>
      <c r="R205" s="2">
        <v>0.38461538461538503</v>
      </c>
      <c r="S205" s="2">
        <v>98</v>
      </c>
      <c r="T205" s="2">
        <v>60</v>
      </c>
      <c r="U205" s="2">
        <v>8</v>
      </c>
      <c r="V205" s="2">
        <v>100</v>
      </c>
    </row>
    <row r="206" spans="1:22" x14ac:dyDescent="0.25">
      <c r="A206" s="2">
        <f>(Table8[[#This Row],[profit]] * 1.5 * 1000) - (Table8[[#This Row],[positions]] * 0.08)</f>
        <v>-48.589999999997154</v>
      </c>
      <c r="B206" s="2" t="s">
        <v>35</v>
      </c>
      <c r="C206" s="2">
        <v>744</v>
      </c>
      <c r="D206" s="2" t="s">
        <v>30</v>
      </c>
      <c r="E206" s="2">
        <v>0.15</v>
      </c>
      <c r="F206" s="2">
        <v>0.21</v>
      </c>
      <c r="G206" s="2">
        <v>120</v>
      </c>
      <c r="H206" s="2">
        <v>960</v>
      </c>
      <c r="I206" s="2">
        <v>0.04</v>
      </c>
      <c r="J206" s="2">
        <v>163</v>
      </c>
      <c r="K206" s="2">
        <v>-2.3699999999998101E-2</v>
      </c>
      <c r="L206" s="2">
        <v>-2.98999999999978E-2</v>
      </c>
      <c r="M206" s="2">
        <v>0.45398773006135001</v>
      </c>
      <c r="N206" s="2">
        <v>0.30061349693251499</v>
      </c>
      <c r="O206" s="2">
        <v>-1.4539877300612301E-4</v>
      </c>
      <c r="P206" s="2">
        <v>-7.64516129032195E-4</v>
      </c>
      <c r="Q206" s="2">
        <v>5.2580645161290303</v>
      </c>
      <c r="R206" s="2">
        <v>0.33333333333333298</v>
      </c>
      <c r="S206" s="2">
        <v>77</v>
      </c>
      <c r="T206" s="2">
        <v>40</v>
      </c>
      <c r="U206" s="2">
        <v>20</v>
      </c>
      <c r="V206" s="2">
        <v>102</v>
      </c>
    </row>
    <row r="207" spans="1:22" x14ac:dyDescent="0.25">
      <c r="A207" s="2">
        <f>(Table8[[#This Row],[profit]] * 1.5 * 1000) - (Table8[[#This Row],[positions]] * 0.08)</f>
        <v>-53.169999999999845</v>
      </c>
      <c r="B207" s="2" t="s">
        <v>35</v>
      </c>
      <c r="C207" s="2">
        <v>744</v>
      </c>
      <c r="D207" s="2" t="s">
        <v>30</v>
      </c>
      <c r="E207" s="2">
        <v>0.16</v>
      </c>
      <c r="F207" s="2">
        <v>0.08</v>
      </c>
      <c r="G207" s="2">
        <v>150</v>
      </c>
      <c r="H207" s="2">
        <v>720</v>
      </c>
      <c r="I207" s="2">
        <v>0.23</v>
      </c>
      <c r="J207" s="2">
        <v>119</v>
      </c>
      <c r="K207" s="2">
        <v>-2.90999999999999E-2</v>
      </c>
      <c r="L207" s="2">
        <v>-3.6099999999999799E-2</v>
      </c>
      <c r="M207" s="2">
        <v>0.504201680672269</v>
      </c>
      <c r="N207" s="2">
        <v>0.44537815126050401</v>
      </c>
      <c r="O207" s="2">
        <v>-2.4453781512605001E-4</v>
      </c>
      <c r="P207" s="2">
        <v>-9.3870967741935198E-4</v>
      </c>
      <c r="Q207" s="2">
        <v>3.8387096774193599</v>
      </c>
      <c r="R207" s="2">
        <v>0.38461538461538503</v>
      </c>
      <c r="S207" s="2">
        <v>193</v>
      </c>
      <c r="T207" s="2">
        <v>83</v>
      </c>
      <c r="U207" s="2">
        <v>20</v>
      </c>
      <c r="V207" s="2">
        <v>16</v>
      </c>
    </row>
    <row r="208" spans="1:22" x14ac:dyDescent="0.25">
      <c r="A208" s="2">
        <f>(Table8[[#This Row],[profit]] * 1.5 * 1000) - (Table8[[#This Row],[positions]] * 0.08)</f>
        <v>-42.320000000001052</v>
      </c>
      <c r="B208" s="2" t="s">
        <v>35</v>
      </c>
      <c r="C208" s="2">
        <v>744</v>
      </c>
      <c r="D208" s="2" t="s">
        <v>30</v>
      </c>
      <c r="E208" s="2">
        <v>0.24</v>
      </c>
      <c r="F208" s="2">
        <v>0.16</v>
      </c>
      <c r="G208" s="2">
        <v>30</v>
      </c>
      <c r="H208" s="2">
        <v>840</v>
      </c>
      <c r="I208" s="2">
        <v>0.09</v>
      </c>
      <c r="J208" s="2">
        <v>229</v>
      </c>
      <c r="K208" s="2">
        <v>-1.6000000000000701E-2</v>
      </c>
      <c r="L208" s="2">
        <v>-2.9500000000001199E-2</v>
      </c>
      <c r="M208" s="2">
        <v>0.49781659388646299</v>
      </c>
      <c r="N208" s="2">
        <v>0.449781659388646</v>
      </c>
      <c r="O208" s="3">
        <v>-6.9868995633190804E-5</v>
      </c>
      <c r="P208" s="2">
        <v>-5.16129032258086E-4</v>
      </c>
      <c r="Q208" s="2">
        <v>7.3870967741935498</v>
      </c>
      <c r="R208" s="2">
        <v>0.15384615384615399</v>
      </c>
      <c r="S208" s="2">
        <v>29</v>
      </c>
      <c r="T208" s="2">
        <v>199</v>
      </c>
      <c r="U208" s="2">
        <v>2</v>
      </c>
      <c r="V208" s="2">
        <v>28</v>
      </c>
    </row>
    <row r="209" spans="1:22" x14ac:dyDescent="0.25">
      <c r="A209" s="2">
        <f>(Table8[[#This Row],[profit]] * 1.5 * 1000) - (Table8[[#This Row],[positions]] * 0.08)</f>
        <v>-50.469999999999104</v>
      </c>
      <c r="B209" s="2" t="s">
        <v>35</v>
      </c>
      <c r="C209" s="2">
        <v>744</v>
      </c>
      <c r="D209" s="2" t="s">
        <v>30</v>
      </c>
      <c r="E209" s="2">
        <v>0.26</v>
      </c>
      <c r="F209" s="2">
        <v>0.2</v>
      </c>
      <c r="G209" s="2">
        <v>90</v>
      </c>
      <c r="H209" s="2">
        <v>720</v>
      </c>
      <c r="I209" s="2">
        <v>0.17</v>
      </c>
      <c r="J209" s="2">
        <v>149</v>
      </c>
      <c r="K209" s="2">
        <v>-2.56999999999994E-2</v>
      </c>
      <c r="L209" s="2">
        <v>-4.26999999999991E-2</v>
      </c>
      <c r="M209" s="2">
        <v>0.456375838926175</v>
      </c>
      <c r="N209" s="2">
        <v>0.44295302013422799</v>
      </c>
      <c r="O209" s="2">
        <v>-1.7248322147650599E-4</v>
      </c>
      <c r="P209" s="2">
        <v>-8.2903225806449604E-4</v>
      </c>
      <c r="Q209" s="2">
        <v>4.8064516129032304</v>
      </c>
      <c r="R209" s="2">
        <v>0.230769230769231</v>
      </c>
      <c r="S209" s="2">
        <v>143</v>
      </c>
      <c r="T209" s="2">
        <v>129</v>
      </c>
      <c r="U209" s="2">
        <v>3</v>
      </c>
      <c r="V209" s="2">
        <v>16</v>
      </c>
    </row>
    <row r="210" spans="1:22" x14ac:dyDescent="0.25">
      <c r="A210" s="2">
        <f>(Table8[[#This Row],[profit]] * 1.5 * 1000) - (Table8[[#This Row],[positions]] * 0.08)</f>
        <v>-55.259999999998499</v>
      </c>
      <c r="B210" s="2" t="s">
        <v>35</v>
      </c>
      <c r="C210" s="2">
        <v>744</v>
      </c>
      <c r="D210" s="2" t="s">
        <v>30</v>
      </c>
      <c r="E210" s="2">
        <v>0.1</v>
      </c>
      <c r="F210" s="2">
        <v>0.1</v>
      </c>
      <c r="G210" s="2">
        <v>180</v>
      </c>
      <c r="H210" s="2">
        <v>1020</v>
      </c>
      <c r="I210" s="2">
        <v>0.23</v>
      </c>
      <c r="J210" s="2">
        <v>102</v>
      </c>
      <c r="K210" s="2">
        <v>-3.1399999999998998E-2</v>
      </c>
      <c r="L210" s="2">
        <v>-3.5599999999999403E-2</v>
      </c>
      <c r="M210" s="2">
        <v>0.480392156862745</v>
      </c>
      <c r="N210" s="2">
        <v>0.50980392156862697</v>
      </c>
      <c r="O210" s="2">
        <v>-3.07843137254892E-4</v>
      </c>
      <c r="P210" s="2">
        <v>-1.0129032258064199E-3</v>
      </c>
      <c r="Q210" s="2">
        <v>3.2903225806451601</v>
      </c>
      <c r="R210" s="2">
        <v>0.38461538461538503</v>
      </c>
      <c r="S210" s="2">
        <v>208</v>
      </c>
      <c r="T210" s="2">
        <v>60</v>
      </c>
      <c r="U210" s="2">
        <v>29</v>
      </c>
      <c r="V210" s="2">
        <v>13</v>
      </c>
    </row>
    <row r="211" spans="1:22" x14ac:dyDescent="0.25">
      <c r="A211" s="2">
        <f>(Table8[[#This Row],[profit]] * 1.5 * 1000) - (Table8[[#This Row],[positions]] * 0.08)</f>
        <v>-44.689999999998946</v>
      </c>
      <c r="B211" s="2" t="s">
        <v>35</v>
      </c>
      <c r="C211" s="2">
        <v>744</v>
      </c>
      <c r="D211" s="2" t="s">
        <v>30</v>
      </c>
      <c r="E211" s="2">
        <v>0.26</v>
      </c>
      <c r="F211" s="2">
        <v>0.16</v>
      </c>
      <c r="G211" s="2">
        <v>60</v>
      </c>
      <c r="H211" s="2">
        <v>600</v>
      </c>
      <c r="I211" s="2">
        <v>0.08</v>
      </c>
      <c r="J211" s="2">
        <v>208</v>
      </c>
      <c r="K211" s="2">
        <v>-1.8699999999999301E-2</v>
      </c>
      <c r="L211" s="2">
        <v>-2.5399999999999399E-2</v>
      </c>
      <c r="M211" s="2">
        <v>0.51442307692307698</v>
      </c>
      <c r="N211" s="2">
        <v>0.40865384615384598</v>
      </c>
      <c r="O211" s="3">
        <v>-8.9903846153842695E-5</v>
      </c>
      <c r="P211" s="2">
        <v>-6.0322580645158898E-4</v>
      </c>
      <c r="Q211" s="2">
        <v>6.7096774193548399</v>
      </c>
      <c r="R211" s="2">
        <v>0.38461538461538503</v>
      </c>
      <c r="S211" s="2">
        <v>53</v>
      </c>
      <c r="T211" s="2">
        <v>151</v>
      </c>
      <c r="U211" s="2">
        <v>4</v>
      </c>
      <c r="V211" s="2">
        <v>52</v>
      </c>
    </row>
    <row r="212" spans="1:22" x14ac:dyDescent="0.25">
      <c r="A212" s="2">
        <f>(Table8[[#This Row],[profit]] * 1.5 * 1000) - (Table8[[#This Row],[positions]] * 0.08)</f>
        <v>-53.769999999997751</v>
      </c>
      <c r="B212" s="2" t="s">
        <v>35</v>
      </c>
      <c r="C212" s="2">
        <v>744</v>
      </c>
      <c r="D212" s="2" t="s">
        <v>30</v>
      </c>
      <c r="E212" s="2">
        <v>0.1</v>
      </c>
      <c r="F212" s="2">
        <v>0.1</v>
      </c>
      <c r="G212" s="2">
        <v>180</v>
      </c>
      <c r="H212" s="2">
        <v>720</v>
      </c>
      <c r="I212" s="2">
        <v>0.25</v>
      </c>
      <c r="J212" s="2">
        <v>119</v>
      </c>
      <c r="K212" s="2">
        <v>-2.94999999999985E-2</v>
      </c>
      <c r="L212" s="2">
        <v>-3.4899999999999001E-2</v>
      </c>
      <c r="M212" s="2">
        <v>0.52100840336134502</v>
      </c>
      <c r="N212" s="2">
        <v>0.51260504201680701</v>
      </c>
      <c r="O212" s="2">
        <v>-2.4789915966385299E-4</v>
      </c>
      <c r="P212" s="2">
        <v>-9.5161290322575895E-4</v>
      </c>
      <c r="Q212" s="2">
        <v>3.8387096774193599</v>
      </c>
      <c r="R212" s="2">
        <v>0.30769230769230799</v>
      </c>
      <c r="S212" s="2">
        <v>223</v>
      </c>
      <c r="T212" s="2">
        <v>70</v>
      </c>
      <c r="U212" s="2">
        <v>35</v>
      </c>
      <c r="V212" s="2">
        <v>14</v>
      </c>
    </row>
    <row r="213" spans="1:22" x14ac:dyDescent="0.25">
      <c r="A213" s="2">
        <f>(Table8[[#This Row],[profit]] * 1.5 * 1000) - (Table8[[#This Row],[positions]] * 0.08)</f>
        <v>-52.789999999999402</v>
      </c>
      <c r="B213" s="2" t="s">
        <v>35</v>
      </c>
      <c r="C213" s="2">
        <v>744</v>
      </c>
      <c r="D213" s="2" t="s">
        <v>30</v>
      </c>
      <c r="E213" s="2">
        <v>0.1</v>
      </c>
      <c r="F213" s="2">
        <v>0.1</v>
      </c>
      <c r="G213" s="2">
        <v>90</v>
      </c>
      <c r="H213" s="2">
        <v>1020</v>
      </c>
      <c r="I213" s="2">
        <v>0.26</v>
      </c>
      <c r="J213" s="2">
        <v>133</v>
      </c>
      <c r="K213" s="2">
        <v>-2.8099999999999601E-2</v>
      </c>
      <c r="L213" s="2">
        <v>-2.8099999999999601E-2</v>
      </c>
      <c r="M213" s="2">
        <v>0.47368421052631599</v>
      </c>
      <c r="N213" s="2">
        <v>0.45864661654135302</v>
      </c>
      <c r="O213" s="2">
        <v>-2.1127819548871901E-4</v>
      </c>
      <c r="P213" s="2">
        <v>-9.0645161290321197E-4</v>
      </c>
      <c r="Q213" s="2">
        <v>4.2903225806451601</v>
      </c>
      <c r="R213" s="2">
        <v>0.230769230769231</v>
      </c>
      <c r="S213" s="2">
        <v>136</v>
      </c>
      <c r="T213" s="2">
        <v>101</v>
      </c>
      <c r="U213" s="2">
        <v>24</v>
      </c>
      <c r="V213" s="2">
        <v>8</v>
      </c>
    </row>
    <row r="214" spans="1:22" x14ac:dyDescent="0.25">
      <c r="A214" s="2">
        <f>(Table8[[#This Row],[profit]] * 1.5 * 1000) - (Table8[[#This Row],[positions]] * 0.08)</f>
        <v>-53.939999999998804</v>
      </c>
      <c r="B214" s="2" t="s">
        <v>35</v>
      </c>
      <c r="C214" s="2">
        <v>744</v>
      </c>
      <c r="D214" s="2" t="s">
        <v>30</v>
      </c>
      <c r="E214" s="2">
        <v>0.08</v>
      </c>
      <c r="F214" s="2">
        <v>0.16</v>
      </c>
      <c r="G214" s="2">
        <v>120</v>
      </c>
      <c r="H214" s="2">
        <v>1080</v>
      </c>
      <c r="I214" s="2">
        <v>0.21</v>
      </c>
      <c r="J214" s="2">
        <v>123</v>
      </c>
      <c r="K214" s="2">
        <v>-2.9399999999999201E-2</v>
      </c>
      <c r="L214" s="2">
        <v>-4.0399999999999499E-2</v>
      </c>
      <c r="M214" s="2">
        <v>0.46341463414634099</v>
      </c>
      <c r="N214" s="2">
        <v>0.48780487804877998</v>
      </c>
      <c r="O214" s="2">
        <v>-2.3902439024389599E-4</v>
      </c>
      <c r="P214" s="2">
        <v>-9.4838709677416797E-4</v>
      </c>
      <c r="Q214" s="2">
        <v>3.9677419354838701</v>
      </c>
      <c r="R214" s="2">
        <v>0.230769230769231</v>
      </c>
      <c r="S214" s="2">
        <v>160</v>
      </c>
      <c r="T214" s="2">
        <v>67</v>
      </c>
      <c r="U214" s="2">
        <v>37</v>
      </c>
      <c r="V214" s="2">
        <v>18</v>
      </c>
    </row>
    <row r="215" spans="1:22" x14ac:dyDescent="0.25">
      <c r="A215" s="2">
        <f>(Table8[[#This Row],[profit]] * 1.5 * 1000) - (Table8[[#This Row],[positions]] * 0.08)</f>
        <v>-46.099999999999099</v>
      </c>
      <c r="B215" s="2" t="s">
        <v>35</v>
      </c>
      <c r="C215" s="2">
        <v>744</v>
      </c>
      <c r="D215" s="2" t="s">
        <v>30</v>
      </c>
      <c r="E215" s="2">
        <v>0.25</v>
      </c>
      <c r="F215" s="2">
        <v>0.18</v>
      </c>
      <c r="G215" s="2">
        <v>30</v>
      </c>
      <c r="H215" s="2">
        <v>960</v>
      </c>
      <c r="I215" s="2">
        <v>0.19</v>
      </c>
      <c r="J215" s="2">
        <v>205</v>
      </c>
      <c r="K215" s="2">
        <v>-1.9799999999999401E-2</v>
      </c>
      <c r="L215" s="2">
        <v>-3.5799999999999797E-2</v>
      </c>
      <c r="M215" s="2">
        <v>0.45853658536585401</v>
      </c>
      <c r="N215" s="2">
        <v>0.44390243902439003</v>
      </c>
      <c r="O215" s="3">
        <v>-9.6585365853655501E-5</v>
      </c>
      <c r="P215" s="2">
        <v>-6.3870967741933504E-4</v>
      </c>
      <c r="Q215" s="2">
        <v>6.6129032258064502</v>
      </c>
      <c r="R215" s="2">
        <v>0.230769230769231</v>
      </c>
      <c r="S215" s="2">
        <v>30</v>
      </c>
      <c r="T215" s="2">
        <v>198</v>
      </c>
      <c r="U215" s="2">
        <v>1</v>
      </c>
      <c r="V215" s="2">
        <v>6</v>
      </c>
    </row>
    <row r="216" spans="1:22" x14ac:dyDescent="0.25">
      <c r="A216" s="2">
        <f>(Table8[[#This Row],[profit]] * 1.5 * 1000) - (Table8[[#This Row],[positions]] * 0.08)</f>
        <v>-55.119999999999251</v>
      </c>
      <c r="B216" s="2" t="s">
        <v>35</v>
      </c>
      <c r="C216" s="2">
        <v>744</v>
      </c>
      <c r="D216" s="2" t="s">
        <v>30</v>
      </c>
      <c r="E216" s="2">
        <v>0.19</v>
      </c>
      <c r="F216" s="2">
        <v>0.09</v>
      </c>
      <c r="G216" s="2">
        <v>150</v>
      </c>
      <c r="H216" s="2">
        <v>720</v>
      </c>
      <c r="I216" s="2">
        <v>0.19</v>
      </c>
      <c r="J216" s="2">
        <v>119</v>
      </c>
      <c r="K216" s="2">
        <v>-3.03999999999995E-2</v>
      </c>
      <c r="L216" s="2">
        <v>-3.8399999999999303E-2</v>
      </c>
      <c r="M216" s="2">
        <v>0.48739495798319299</v>
      </c>
      <c r="N216" s="2">
        <v>0.436974789915966</v>
      </c>
      <c r="O216" s="2">
        <v>-2.5546218487394599E-4</v>
      </c>
      <c r="P216" s="2">
        <v>-9.8064516129030797E-4</v>
      </c>
      <c r="Q216" s="2">
        <v>3.8387096774193599</v>
      </c>
      <c r="R216" s="2">
        <v>0.30769230769230799</v>
      </c>
      <c r="S216" s="2">
        <v>189</v>
      </c>
      <c r="T216" s="2">
        <v>84</v>
      </c>
      <c r="U216" s="2">
        <v>11</v>
      </c>
      <c r="V216" s="2">
        <v>23</v>
      </c>
    </row>
    <row r="217" spans="1:22" x14ac:dyDescent="0.25">
      <c r="A217" s="2">
        <f>(Table8[[#This Row],[profit]] * 1.5 * 1000) - (Table8[[#This Row],[positions]] * 0.08)</f>
        <v>-50.05</v>
      </c>
      <c r="B217" s="2" t="s">
        <v>35</v>
      </c>
      <c r="C217" s="2">
        <v>744</v>
      </c>
      <c r="D217" s="2" t="s">
        <v>30</v>
      </c>
      <c r="E217" s="2">
        <v>0.04</v>
      </c>
      <c r="F217" s="2">
        <v>0.2</v>
      </c>
      <c r="G217" s="2">
        <v>210</v>
      </c>
      <c r="H217" s="2">
        <v>540</v>
      </c>
      <c r="I217" s="2">
        <v>0.26</v>
      </c>
      <c r="J217" s="2">
        <v>170</v>
      </c>
      <c r="K217" s="2">
        <v>-2.4299999999999999E-2</v>
      </c>
      <c r="L217" s="2">
        <v>-3.3400000000000298E-2</v>
      </c>
      <c r="M217" s="2">
        <v>0.46470588235294102</v>
      </c>
      <c r="N217" s="2">
        <v>0.64705882352941202</v>
      </c>
      <c r="O217" s="2">
        <v>-1.4294117647058801E-4</v>
      </c>
      <c r="P217" s="2">
        <v>-7.8387096774193497E-4</v>
      </c>
      <c r="Q217" s="2">
        <v>5.4838709677419404</v>
      </c>
      <c r="R217" s="2">
        <v>0.30769230769230799</v>
      </c>
      <c r="S217" s="2">
        <v>153</v>
      </c>
      <c r="T217" s="2">
        <v>50</v>
      </c>
      <c r="U217" s="2">
        <v>105</v>
      </c>
      <c r="V217" s="2">
        <v>14</v>
      </c>
    </row>
    <row r="218" spans="1:22" x14ac:dyDescent="0.25">
      <c r="A218" s="2">
        <f>(Table8[[#This Row],[profit]] * 1.5 * 1000) - (Table8[[#This Row],[positions]] * 0.08)</f>
        <v>-45.129999999999697</v>
      </c>
      <c r="B218" s="2" t="s">
        <v>35</v>
      </c>
      <c r="C218" s="2">
        <v>744</v>
      </c>
      <c r="D218" s="2" t="s">
        <v>30</v>
      </c>
      <c r="E218" s="2">
        <v>0.27</v>
      </c>
      <c r="F218" s="2">
        <v>0.18</v>
      </c>
      <c r="G218" s="2">
        <v>30</v>
      </c>
      <c r="H218" s="2">
        <v>840</v>
      </c>
      <c r="I218" s="2">
        <v>0.22</v>
      </c>
      <c r="J218" s="2">
        <v>221</v>
      </c>
      <c r="K218" s="2">
        <v>-1.8299999999999799E-2</v>
      </c>
      <c r="L218" s="2">
        <v>-3.4300000000000198E-2</v>
      </c>
      <c r="M218" s="2">
        <v>0.46153846153846201</v>
      </c>
      <c r="N218" s="2">
        <v>0.46606334841628999</v>
      </c>
      <c r="O218" s="3">
        <v>-8.2805429864252298E-5</v>
      </c>
      <c r="P218" s="2">
        <v>-5.9032258064515403E-4</v>
      </c>
      <c r="Q218" s="2">
        <v>7.1290322580645196</v>
      </c>
      <c r="R218" s="2">
        <v>0.230769230769231</v>
      </c>
      <c r="S218" s="2">
        <v>30</v>
      </c>
      <c r="T218" s="2">
        <v>214</v>
      </c>
      <c r="U218" s="2">
        <v>1</v>
      </c>
      <c r="V218" s="2">
        <v>6</v>
      </c>
    </row>
    <row r="219" spans="1:22" x14ac:dyDescent="0.25">
      <c r="A219" s="2">
        <f>(Table8[[#This Row],[profit]] * 1.5 * 1000) - (Table8[[#This Row],[positions]] * 0.08)</f>
        <v>-46.720000000000752</v>
      </c>
      <c r="B219" s="2" t="s">
        <v>35</v>
      </c>
      <c r="C219" s="2">
        <v>744</v>
      </c>
      <c r="D219" s="2" t="s">
        <v>30</v>
      </c>
      <c r="E219" s="2">
        <v>0.19</v>
      </c>
      <c r="F219" s="2">
        <v>0.2</v>
      </c>
      <c r="G219" s="2">
        <v>120</v>
      </c>
      <c r="H219" s="2">
        <v>180</v>
      </c>
      <c r="I219" s="2">
        <v>0.23</v>
      </c>
      <c r="J219" s="2">
        <v>209</v>
      </c>
      <c r="K219" s="2">
        <v>-2.00000000000005E-2</v>
      </c>
      <c r="L219" s="2">
        <v>-2.5000000000000602E-2</v>
      </c>
      <c r="M219" s="2">
        <v>0.52631578947368396</v>
      </c>
      <c r="N219" s="2">
        <v>0.497607655502392</v>
      </c>
      <c r="O219" s="3">
        <v>-9.5693779904308405E-5</v>
      </c>
      <c r="P219" s="2">
        <v>-6.4516129032259604E-4</v>
      </c>
      <c r="Q219" s="2">
        <v>6.7419354838709697</v>
      </c>
      <c r="R219" s="2">
        <v>0.25</v>
      </c>
      <c r="S219" s="2">
        <v>148</v>
      </c>
      <c r="T219" s="2">
        <v>170</v>
      </c>
      <c r="U219" s="2">
        <v>22</v>
      </c>
      <c r="V219" s="2">
        <v>16</v>
      </c>
    </row>
    <row r="220" spans="1:22" x14ac:dyDescent="0.25">
      <c r="A220" s="2">
        <f>(Table8[[#This Row],[profit]] * 1.5 * 1000) - (Table8[[#This Row],[positions]] * 0.08)</f>
        <v>-42.230000000001652</v>
      </c>
      <c r="B220" s="2" t="s">
        <v>35</v>
      </c>
      <c r="C220" s="2">
        <v>744</v>
      </c>
      <c r="D220" s="2" t="s">
        <v>30</v>
      </c>
      <c r="E220" s="2">
        <v>0.04</v>
      </c>
      <c r="F220" s="2">
        <v>0.21</v>
      </c>
      <c r="G220" s="2">
        <v>60</v>
      </c>
      <c r="H220" s="2">
        <v>480</v>
      </c>
      <c r="I220" s="2">
        <v>0.18</v>
      </c>
      <c r="J220" s="2">
        <v>256</v>
      </c>
      <c r="K220" s="2">
        <v>-1.4500000000001101E-2</v>
      </c>
      <c r="L220" s="2">
        <v>-2.4400000000001101E-2</v>
      </c>
      <c r="M220" s="2">
        <v>0.4921875</v>
      </c>
      <c r="N220" s="2">
        <v>0.53515625</v>
      </c>
      <c r="O220" s="3">
        <v>-5.6640625000004197E-5</v>
      </c>
      <c r="P220" s="2">
        <v>-4.67741935483905E-4</v>
      </c>
      <c r="Q220" s="2">
        <v>8.2580645161290303</v>
      </c>
      <c r="R220" s="2">
        <v>0.61538461538461497</v>
      </c>
      <c r="S220" s="2">
        <v>67</v>
      </c>
      <c r="T220" s="2">
        <v>138</v>
      </c>
      <c r="U220" s="2">
        <v>104</v>
      </c>
      <c r="V220" s="2">
        <v>13</v>
      </c>
    </row>
    <row r="221" spans="1:22" x14ac:dyDescent="0.25">
      <c r="A221" s="2">
        <f>(Table8[[#This Row],[profit]] * 1.5 * 1000) - (Table8[[#This Row],[positions]] * 0.08)</f>
        <v>-59.159999999998192</v>
      </c>
      <c r="B221" s="2" t="s">
        <v>35</v>
      </c>
      <c r="C221" s="2">
        <v>744</v>
      </c>
      <c r="D221" s="2" t="s">
        <v>30</v>
      </c>
      <c r="E221" s="2">
        <v>0.28000000000000003</v>
      </c>
      <c r="F221" s="2">
        <v>0.11</v>
      </c>
      <c r="G221" s="2">
        <v>180</v>
      </c>
      <c r="H221" s="2">
        <v>1140</v>
      </c>
      <c r="I221" s="2">
        <v>0.25</v>
      </c>
      <c r="J221" s="2">
        <v>87</v>
      </c>
      <c r="K221" s="2">
        <v>-3.4799999999998797E-2</v>
      </c>
      <c r="L221" s="2">
        <v>-4.0399999999998902E-2</v>
      </c>
      <c r="M221" s="2">
        <v>0.44827586206896602</v>
      </c>
      <c r="N221" s="2">
        <v>0.42528735632183901</v>
      </c>
      <c r="O221" s="2">
        <v>-3.9999999999998701E-4</v>
      </c>
      <c r="P221" s="2">
        <v>-1.1225806451612499E-3</v>
      </c>
      <c r="Q221" s="2">
        <v>2.80645161290323</v>
      </c>
      <c r="R221" s="2">
        <v>0.41666666666666702</v>
      </c>
      <c r="S221" s="2">
        <v>179</v>
      </c>
      <c r="T221" s="2">
        <v>64</v>
      </c>
      <c r="U221" s="2">
        <v>8</v>
      </c>
      <c r="V221" s="2">
        <v>15</v>
      </c>
    </row>
    <row r="222" spans="1:22" x14ac:dyDescent="0.25">
      <c r="A222" s="2">
        <f>(Table8[[#This Row],[profit]] * 1.5 * 1000) - (Table8[[#This Row],[positions]] * 0.08)</f>
        <v>-47.589999999998952</v>
      </c>
      <c r="B222" s="2" t="s">
        <v>35</v>
      </c>
      <c r="C222" s="2">
        <v>744</v>
      </c>
      <c r="D222" s="2" t="s">
        <v>30</v>
      </c>
      <c r="E222" s="2">
        <v>0.05</v>
      </c>
      <c r="F222" s="2">
        <v>0.17</v>
      </c>
      <c r="G222" s="2">
        <v>90</v>
      </c>
      <c r="H222" s="2">
        <v>600</v>
      </c>
      <c r="I222" s="2">
        <v>0.28999999999999998</v>
      </c>
      <c r="J222" s="2">
        <v>203</v>
      </c>
      <c r="K222" s="2">
        <v>-2.0899999999999301E-2</v>
      </c>
      <c r="L222" s="2">
        <v>-2.9299999999999701E-2</v>
      </c>
      <c r="M222" s="2">
        <v>0.50738916256157596</v>
      </c>
      <c r="N222" s="2">
        <v>0.52709359605911299</v>
      </c>
      <c r="O222" s="2">
        <v>-1.0295566502462699E-4</v>
      </c>
      <c r="P222" s="2">
        <v>-6.7419354838707296E-4</v>
      </c>
      <c r="Q222" s="2">
        <v>6.5483870967741904</v>
      </c>
      <c r="R222" s="2">
        <v>0.38461538461538503</v>
      </c>
      <c r="S222" s="2">
        <v>77</v>
      </c>
      <c r="T222" s="2">
        <v>106</v>
      </c>
      <c r="U222" s="2">
        <v>91</v>
      </c>
      <c r="V222" s="2">
        <v>6</v>
      </c>
    </row>
    <row r="223" spans="1:22" x14ac:dyDescent="0.25">
      <c r="A223" s="2">
        <f>(Table8[[#This Row],[profit]] * 1.5 * 1000) - (Table8[[#This Row],[positions]] * 0.08)</f>
        <v>-55.2399999999991</v>
      </c>
      <c r="B223" s="2" t="s">
        <v>35</v>
      </c>
      <c r="C223" s="2">
        <v>744</v>
      </c>
      <c r="D223" s="2" t="s">
        <v>30</v>
      </c>
      <c r="E223" s="2">
        <v>0.15</v>
      </c>
      <c r="F223" s="2">
        <v>0.08</v>
      </c>
      <c r="G223" s="2">
        <v>90</v>
      </c>
      <c r="H223" s="2">
        <v>1140</v>
      </c>
      <c r="I223" s="2">
        <v>0.1</v>
      </c>
      <c r="J223" s="2">
        <v>128</v>
      </c>
      <c r="K223" s="2">
        <v>-2.9999999999999399E-2</v>
      </c>
      <c r="L223" s="2">
        <v>-2.9999999999999399E-2</v>
      </c>
      <c r="M223" s="2">
        <v>0.4765625</v>
      </c>
      <c r="N223" s="2">
        <v>0.4296875</v>
      </c>
      <c r="O223" s="2">
        <v>-2.34374999999995E-4</v>
      </c>
      <c r="P223" s="2">
        <v>-9.6774193548385004E-4</v>
      </c>
      <c r="Q223" s="2">
        <v>4.1290322580645196</v>
      </c>
      <c r="R223" s="2">
        <v>0.46153846153846201</v>
      </c>
      <c r="S223" s="2">
        <v>110</v>
      </c>
      <c r="T223" s="2">
        <v>75</v>
      </c>
      <c r="U223" s="2">
        <v>13</v>
      </c>
      <c r="V223" s="2">
        <v>39</v>
      </c>
    </row>
    <row r="224" spans="1:22" x14ac:dyDescent="0.25">
      <c r="A224" s="2">
        <f>(Table8[[#This Row],[profit]] * 1.5 * 1000) - (Table8[[#This Row],[positions]] * 0.08)</f>
        <v>-45.819999999998203</v>
      </c>
      <c r="B224" s="2" t="s">
        <v>35</v>
      </c>
      <c r="C224" s="2">
        <v>744</v>
      </c>
      <c r="D224" s="2" t="s">
        <v>30</v>
      </c>
      <c r="E224" s="2">
        <v>0.05</v>
      </c>
      <c r="F224" s="2">
        <v>0.09</v>
      </c>
      <c r="G224" s="2">
        <v>150</v>
      </c>
      <c r="H224" s="2">
        <v>660</v>
      </c>
      <c r="I224" s="2">
        <v>7.0000000000000007E-2</v>
      </c>
      <c r="J224" s="2">
        <v>224</v>
      </c>
      <c r="K224" s="2">
        <v>-1.8599999999998802E-2</v>
      </c>
      <c r="L224" s="2">
        <v>-1.9299999999998801E-2</v>
      </c>
      <c r="M224" s="2">
        <v>0.49107142857142899</v>
      </c>
      <c r="N224" s="2">
        <v>0.51785714285714302</v>
      </c>
      <c r="O224" s="3">
        <v>-8.3035714285709106E-5</v>
      </c>
      <c r="P224" s="2">
        <v>-5.9999999999996298E-4</v>
      </c>
      <c r="Q224" s="2">
        <v>7.2258064516129004</v>
      </c>
      <c r="R224" s="2">
        <v>0.53846153846153799</v>
      </c>
      <c r="S224" s="2">
        <v>76</v>
      </c>
      <c r="T224" s="2">
        <v>28</v>
      </c>
      <c r="U224" s="2">
        <v>107</v>
      </c>
      <c r="V224" s="2">
        <v>88</v>
      </c>
    </row>
    <row r="225" spans="1:22" x14ac:dyDescent="0.25">
      <c r="A225" s="2">
        <f>(Table8[[#This Row],[profit]] * 1.5 * 1000) - (Table8[[#This Row],[positions]] * 0.08)</f>
        <v>-57.540000000000596</v>
      </c>
      <c r="B225" s="2" t="s">
        <v>35</v>
      </c>
      <c r="C225" s="2">
        <v>744</v>
      </c>
      <c r="D225" s="2" t="s">
        <v>30</v>
      </c>
      <c r="E225" s="2">
        <v>7.0000000000000007E-2</v>
      </c>
      <c r="F225" s="2">
        <v>0.14000000000000001</v>
      </c>
      <c r="G225" s="2">
        <v>180</v>
      </c>
      <c r="H225" s="2">
        <v>1080</v>
      </c>
      <c r="I225" s="2">
        <v>0.28000000000000003</v>
      </c>
      <c r="J225" s="2">
        <v>108</v>
      </c>
      <c r="K225" s="2">
        <v>-3.2600000000000399E-2</v>
      </c>
      <c r="L225" s="2">
        <v>-3.7500000000000498E-2</v>
      </c>
      <c r="M225" s="2">
        <v>0.46296296296296302</v>
      </c>
      <c r="N225" s="2">
        <v>0.53703703703703698</v>
      </c>
      <c r="O225" s="2">
        <v>-3.0185185185185599E-4</v>
      </c>
      <c r="P225" s="2">
        <v>-1.05161290322582E-3</v>
      </c>
      <c r="Q225" s="2">
        <v>3.4838709677419399</v>
      </c>
      <c r="R225" s="2">
        <v>0.230769230769231</v>
      </c>
      <c r="S225" s="2">
        <v>173</v>
      </c>
      <c r="T225" s="2">
        <v>50</v>
      </c>
      <c r="U225" s="2">
        <v>48</v>
      </c>
      <c r="V225" s="2">
        <v>10</v>
      </c>
    </row>
    <row r="226" spans="1:22" x14ac:dyDescent="0.25">
      <c r="A226" s="2">
        <f>(Table8[[#This Row],[profit]] * 1.5 * 1000) - (Table8[[#This Row],[positions]] * 0.08)</f>
        <v>-30.719999999998667</v>
      </c>
      <c r="B226" s="2" t="s">
        <v>35</v>
      </c>
      <c r="C226" s="2">
        <v>744</v>
      </c>
      <c r="D226" s="2" t="s">
        <v>30</v>
      </c>
      <c r="E226" s="2">
        <v>0.01</v>
      </c>
      <c r="F226" s="2">
        <v>0.2</v>
      </c>
      <c r="G226" s="2">
        <v>30</v>
      </c>
      <c r="H226" s="2">
        <v>600</v>
      </c>
      <c r="I226" s="2">
        <v>0.22</v>
      </c>
      <c r="J226" s="2">
        <v>384</v>
      </c>
      <c r="K226" s="3">
        <v>8.8817841970012504E-16</v>
      </c>
      <c r="L226" s="2">
        <v>-1.71999999999994E-2</v>
      </c>
      <c r="M226" s="2">
        <v>0.45572916666666702</v>
      </c>
      <c r="N226" s="2">
        <v>0.70052083333333304</v>
      </c>
      <c r="O226" s="3">
        <v>2.31296463463574E-18</v>
      </c>
      <c r="P226" s="3">
        <v>2.8650916764520199E-17</v>
      </c>
      <c r="Q226" s="2">
        <v>12.3870967741935</v>
      </c>
      <c r="R226" s="2">
        <v>0.46153846153846201</v>
      </c>
      <c r="S226" s="2">
        <v>22</v>
      </c>
      <c r="T226" s="2">
        <v>115</v>
      </c>
      <c r="U226" s="2">
        <v>267</v>
      </c>
      <c r="V226" s="2">
        <v>2</v>
      </c>
    </row>
    <row r="227" spans="1:22" x14ac:dyDescent="0.25">
      <c r="A227" s="2">
        <f>(Table8[[#This Row],[profit]] * 1.5 * 1000) - (Table8[[#This Row],[positions]] * 0.08)</f>
        <v>-48.800000000000743</v>
      </c>
      <c r="B227" s="2" t="s">
        <v>35</v>
      </c>
      <c r="C227" s="2">
        <v>744</v>
      </c>
      <c r="D227" s="2" t="s">
        <v>30</v>
      </c>
      <c r="E227" s="2">
        <v>0.31</v>
      </c>
      <c r="F227" s="2">
        <v>0.19</v>
      </c>
      <c r="G227" s="2">
        <v>60</v>
      </c>
      <c r="H227" s="2">
        <v>660</v>
      </c>
      <c r="I227" s="2">
        <v>7.0000000000000007E-2</v>
      </c>
      <c r="J227" s="2">
        <v>205</v>
      </c>
      <c r="K227" s="2">
        <v>-2.1600000000000501E-2</v>
      </c>
      <c r="L227" s="2">
        <v>-3.39000000000007E-2</v>
      </c>
      <c r="M227" s="2">
        <v>0.482926829268293</v>
      </c>
      <c r="N227" s="2">
        <v>0.41951219512195098</v>
      </c>
      <c r="O227" s="2">
        <v>-1.05365853658539E-4</v>
      </c>
      <c r="P227" s="2">
        <v>-6.9677419354840305E-4</v>
      </c>
      <c r="Q227" s="2">
        <v>6.6129032258064502</v>
      </c>
      <c r="R227" s="2">
        <v>0.230769230769231</v>
      </c>
      <c r="S227" s="2">
        <v>64</v>
      </c>
      <c r="T227" s="2">
        <v>140</v>
      </c>
      <c r="U227" s="2">
        <v>1</v>
      </c>
      <c r="V227" s="2">
        <v>63</v>
      </c>
    </row>
    <row r="228" spans="1:22" x14ac:dyDescent="0.25">
      <c r="A228" s="2">
        <f>(Table8[[#This Row],[profit]] * 1.5 * 1000) - (Table8[[#This Row],[positions]] * 0.08)</f>
        <v>-59.9499999999979</v>
      </c>
      <c r="B228" s="2" t="s">
        <v>35</v>
      </c>
      <c r="C228" s="2">
        <v>744</v>
      </c>
      <c r="D228" s="2" t="s">
        <v>30</v>
      </c>
      <c r="E228" s="2">
        <v>0.17</v>
      </c>
      <c r="F228" s="2">
        <v>0.09</v>
      </c>
      <c r="G228" s="2">
        <v>150</v>
      </c>
      <c r="H228" s="2">
        <v>1140</v>
      </c>
      <c r="I228" s="2">
        <v>0.18</v>
      </c>
      <c r="J228" s="2">
        <v>95</v>
      </c>
      <c r="K228" s="2">
        <v>-3.4899999999998599E-2</v>
      </c>
      <c r="L228" s="2">
        <v>-3.8699999999998597E-2</v>
      </c>
      <c r="M228" s="2">
        <v>0.47368421052631599</v>
      </c>
      <c r="N228" s="2">
        <v>0.4</v>
      </c>
      <c r="O228" s="2">
        <v>-3.67368421052617E-4</v>
      </c>
      <c r="P228" s="2">
        <v>-1.12580645161286E-3</v>
      </c>
      <c r="Q228" s="2">
        <v>3.0645161290322598</v>
      </c>
      <c r="R228" s="2">
        <v>0.230769230769231</v>
      </c>
      <c r="S228" s="2">
        <v>210</v>
      </c>
      <c r="T228" s="2">
        <v>63</v>
      </c>
      <c r="U228" s="2">
        <v>11</v>
      </c>
      <c r="V228" s="2">
        <v>20</v>
      </c>
    </row>
    <row r="229" spans="1:22" x14ac:dyDescent="0.25">
      <c r="A229" s="2">
        <f>(Table8[[#This Row],[profit]] * 1.5 * 1000) - (Table8[[#This Row],[positions]] * 0.08)</f>
        <v>-52.809999999998645</v>
      </c>
      <c r="B229" s="2" t="s">
        <v>35</v>
      </c>
      <c r="C229" s="2">
        <v>744</v>
      </c>
      <c r="D229" s="2" t="s">
        <v>30</v>
      </c>
      <c r="E229" s="2">
        <v>0.2</v>
      </c>
      <c r="F229" s="2">
        <v>0.09</v>
      </c>
      <c r="G229" s="2">
        <v>60</v>
      </c>
      <c r="H229" s="2">
        <v>1020</v>
      </c>
      <c r="I229" s="2">
        <v>7.0000000000000007E-2</v>
      </c>
      <c r="J229" s="2">
        <v>167</v>
      </c>
      <c r="K229" s="2">
        <v>-2.6299999999999098E-2</v>
      </c>
      <c r="L229" s="2">
        <v>-2.6299999999999098E-2</v>
      </c>
      <c r="M229" s="2">
        <v>0.47305389221556898</v>
      </c>
      <c r="N229" s="2">
        <v>0.38323353293413198</v>
      </c>
      <c r="O229" s="2">
        <v>-1.5748502994011399E-4</v>
      </c>
      <c r="P229" s="2">
        <v>-8.48387096774165E-4</v>
      </c>
      <c r="Q229" s="2">
        <v>5.3870967741935498</v>
      </c>
      <c r="R229" s="2">
        <v>0.38461538461538503</v>
      </c>
      <c r="S229" s="2">
        <v>97</v>
      </c>
      <c r="T229" s="2">
        <v>113</v>
      </c>
      <c r="U229" s="2">
        <v>5</v>
      </c>
      <c r="V229" s="2">
        <v>48</v>
      </c>
    </row>
    <row r="230" spans="1:22" x14ac:dyDescent="0.25">
      <c r="A230" s="2">
        <f>(Table8[[#This Row],[profit]] * 1.5 * 1000) - (Table8[[#This Row],[positions]] * 0.08)</f>
        <v>-50.029999999999546</v>
      </c>
      <c r="B230" s="2" t="s">
        <v>35</v>
      </c>
      <c r="C230" s="2">
        <v>744</v>
      </c>
      <c r="D230" s="2" t="s">
        <v>30</v>
      </c>
      <c r="E230" s="2">
        <v>0.13</v>
      </c>
      <c r="F230" s="2">
        <v>0.19</v>
      </c>
      <c r="G230" s="2">
        <v>150</v>
      </c>
      <c r="H230" s="2">
        <v>180</v>
      </c>
      <c r="I230" s="2">
        <v>0.24</v>
      </c>
      <c r="J230" s="2">
        <v>196</v>
      </c>
      <c r="K230" s="2">
        <v>-2.2899999999999698E-2</v>
      </c>
      <c r="L230" s="2">
        <v>-3.0599999999999999E-2</v>
      </c>
      <c r="M230" s="2">
        <v>0.55102040816326503</v>
      </c>
      <c r="N230" s="2">
        <v>0.52040816326530603</v>
      </c>
      <c r="O230" s="2">
        <v>-1.16836734693876E-4</v>
      </c>
      <c r="P230" s="2">
        <v>-7.3870967741934495E-4</v>
      </c>
      <c r="Q230" s="2">
        <v>6.32258064516129</v>
      </c>
      <c r="R230" s="2">
        <v>0.33333333333333298</v>
      </c>
      <c r="S230" s="2">
        <v>161</v>
      </c>
      <c r="T230" s="2">
        <v>126</v>
      </c>
      <c r="U230" s="2">
        <v>47</v>
      </c>
      <c r="V230" s="2">
        <v>22</v>
      </c>
    </row>
    <row r="231" spans="1:22" x14ac:dyDescent="0.25">
      <c r="A231" s="2">
        <f>(Table8[[#This Row],[profit]] * 1.5 * 1000) - (Table8[[#This Row],[positions]] * 0.08)</f>
        <v>-59.609999999998649</v>
      </c>
      <c r="B231" s="2" t="s">
        <v>35</v>
      </c>
      <c r="C231" s="2">
        <v>744</v>
      </c>
      <c r="D231" s="2" t="s">
        <v>30</v>
      </c>
      <c r="E231" s="2">
        <v>0.3</v>
      </c>
      <c r="F231" s="2">
        <v>0.08</v>
      </c>
      <c r="G231" s="2">
        <v>120</v>
      </c>
      <c r="H231" s="2">
        <v>1080</v>
      </c>
      <c r="I231" s="2">
        <v>0.22</v>
      </c>
      <c r="J231" s="2">
        <v>102</v>
      </c>
      <c r="K231" s="2">
        <v>-3.4299999999999102E-2</v>
      </c>
      <c r="L231" s="2">
        <v>-3.5799999999999201E-2</v>
      </c>
      <c r="M231" s="2">
        <v>0.480392156862745</v>
      </c>
      <c r="N231" s="2">
        <v>0.40196078431372601</v>
      </c>
      <c r="O231" s="2">
        <v>-3.3627450980391302E-4</v>
      </c>
      <c r="P231" s="2">
        <v>-1.1064516129032E-3</v>
      </c>
      <c r="Q231" s="2">
        <v>3.2903225806451601</v>
      </c>
      <c r="R231" s="2">
        <v>0.230769230769231</v>
      </c>
      <c r="S231" s="2">
        <v>161</v>
      </c>
      <c r="T231" s="2">
        <v>86</v>
      </c>
      <c r="U231" s="2">
        <v>3</v>
      </c>
      <c r="V231" s="2">
        <v>12</v>
      </c>
    </row>
    <row r="232" spans="1:22" x14ac:dyDescent="0.25">
      <c r="A232" s="2">
        <f>(Table8[[#This Row],[profit]] * 1.5 * 1000) - (Table8[[#This Row],[positions]] * 0.08)</f>
        <v>-50.900000000003452</v>
      </c>
      <c r="B232" s="2" t="s">
        <v>35</v>
      </c>
      <c r="C232" s="2">
        <v>744</v>
      </c>
      <c r="D232" s="2" t="s">
        <v>30</v>
      </c>
      <c r="E232" s="2">
        <v>0.21</v>
      </c>
      <c r="F232" s="2">
        <v>0.17</v>
      </c>
      <c r="G232" s="2">
        <v>90</v>
      </c>
      <c r="H232" s="2">
        <v>780</v>
      </c>
      <c r="I232" s="2">
        <v>0.05</v>
      </c>
      <c r="J232" s="2">
        <v>190</v>
      </c>
      <c r="K232" s="2">
        <v>-2.3800000000002298E-2</v>
      </c>
      <c r="L232" s="2">
        <v>-4.0300000000002202E-2</v>
      </c>
      <c r="M232" s="2">
        <v>0.47894736842105301</v>
      </c>
      <c r="N232" s="2">
        <v>0.336842105263158</v>
      </c>
      <c r="O232" s="2">
        <v>-1.25263157894749E-4</v>
      </c>
      <c r="P232" s="2">
        <v>-7.6774193548394395E-4</v>
      </c>
      <c r="Q232" s="2">
        <v>6.1290322580645196</v>
      </c>
      <c r="R232" s="2">
        <v>0.30769230769230799</v>
      </c>
      <c r="S232" s="2">
        <v>70</v>
      </c>
      <c r="T232" s="2">
        <v>72</v>
      </c>
      <c r="U232" s="2">
        <v>12</v>
      </c>
      <c r="V232" s="2">
        <v>105</v>
      </c>
    </row>
    <row r="233" spans="1:22" x14ac:dyDescent="0.25">
      <c r="A233" s="2">
        <f>(Table8[[#This Row],[profit]] * 1.5 * 1000) - (Table8[[#This Row],[positions]] * 0.08)</f>
        <v>-54.55999999999775</v>
      </c>
      <c r="B233" s="2" t="s">
        <v>35</v>
      </c>
      <c r="C233" s="2">
        <v>744</v>
      </c>
      <c r="D233" s="2" t="s">
        <v>30</v>
      </c>
      <c r="E233" s="2">
        <v>0.24</v>
      </c>
      <c r="F233" s="2">
        <v>7.0000000000000007E-2</v>
      </c>
      <c r="G233" s="2">
        <v>90</v>
      </c>
      <c r="H233" s="2">
        <v>780</v>
      </c>
      <c r="I233" s="2">
        <v>0.11</v>
      </c>
      <c r="J233" s="2">
        <v>157</v>
      </c>
      <c r="K233" s="2">
        <v>-2.7999999999998498E-2</v>
      </c>
      <c r="L233" s="2">
        <v>-3.2499999999999099E-2</v>
      </c>
      <c r="M233" s="2">
        <v>0.50955414012738898</v>
      </c>
      <c r="N233" s="2">
        <v>0.420382165605096</v>
      </c>
      <c r="O233" s="2">
        <v>-1.78343949044576E-4</v>
      </c>
      <c r="P233" s="2">
        <v>-9.0322580645156396E-4</v>
      </c>
      <c r="Q233" s="2">
        <v>5.0645161290322598</v>
      </c>
      <c r="R233" s="2">
        <v>0.30769230769230799</v>
      </c>
      <c r="S233" s="2">
        <v>143</v>
      </c>
      <c r="T233" s="2">
        <v>110</v>
      </c>
      <c r="U233" s="2">
        <v>5</v>
      </c>
      <c r="V233" s="2">
        <v>41</v>
      </c>
    </row>
    <row r="234" spans="1:22" x14ac:dyDescent="0.25">
      <c r="A234" s="2">
        <f>(Table8[[#This Row],[profit]] * 1.5 * 1000) - (Table8[[#This Row],[positions]] * 0.08)</f>
        <v>-54.640000000000754</v>
      </c>
      <c r="B234" s="2" t="s">
        <v>35</v>
      </c>
      <c r="C234" s="2">
        <v>744</v>
      </c>
      <c r="D234" s="2" t="s">
        <v>30</v>
      </c>
      <c r="E234" s="2">
        <v>0.2</v>
      </c>
      <c r="F234" s="2">
        <v>0.14000000000000001</v>
      </c>
      <c r="G234" s="2">
        <v>210</v>
      </c>
      <c r="H234" s="2">
        <v>720</v>
      </c>
      <c r="I234" s="2">
        <v>0.05</v>
      </c>
      <c r="J234" s="2">
        <v>158</v>
      </c>
      <c r="K234" s="2">
        <v>-2.80000000000005E-2</v>
      </c>
      <c r="L234" s="2">
        <v>-3.1400000000000802E-2</v>
      </c>
      <c r="M234" s="2">
        <v>0.493670886075949</v>
      </c>
      <c r="N234" s="2">
        <v>0.265822784810127</v>
      </c>
      <c r="O234" s="2">
        <v>-1.7721518987342101E-4</v>
      </c>
      <c r="P234" s="2">
        <v>-9.0322580645162804E-4</v>
      </c>
      <c r="Q234" s="2">
        <v>5.0967741935483897</v>
      </c>
      <c r="R234" s="2">
        <v>0.38461538461538503</v>
      </c>
      <c r="S234" s="2">
        <v>105</v>
      </c>
      <c r="T234" s="2">
        <v>34</v>
      </c>
      <c r="U234" s="2">
        <v>17</v>
      </c>
      <c r="V234" s="2">
        <v>106</v>
      </c>
    </row>
    <row r="235" spans="1:22" x14ac:dyDescent="0.25">
      <c r="A235" s="2">
        <f>(Table8[[#This Row],[profit]] * 1.5 * 1000) - (Table8[[#This Row],[positions]] * 0.08)</f>
        <v>-42.069999999998799</v>
      </c>
      <c r="B235" s="2" t="s">
        <v>35</v>
      </c>
      <c r="C235" s="2">
        <v>744</v>
      </c>
      <c r="D235" s="2" t="s">
        <v>30</v>
      </c>
      <c r="E235" s="2">
        <v>0.02</v>
      </c>
      <c r="F235" s="2">
        <v>0.09</v>
      </c>
      <c r="G235" s="2">
        <v>210</v>
      </c>
      <c r="H235" s="2">
        <v>300</v>
      </c>
      <c r="I235" s="2">
        <v>0.28999999999999998</v>
      </c>
      <c r="J235" s="2">
        <v>284</v>
      </c>
      <c r="K235" s="2">
        <v>-1.28999999999992E-2</v>
      </c>
      <c r="L235" s="2">
        <v>-2.0699999999999299E-2</v>
      </c>
      <c r="M235" s="2">
        <v>0.56338028169014098</v>
      </c>
      <c r="N235" s="2">
        <v>0.80985915492957805</v>
      </c>
      <c r="O235" s="3">
        <v>-4.5422535211264901E-5</v>
      </c>
      <c r="P235" s="2">
        <v>-4.1612903225803999E-4</v>
      </c>
      <c r="Q235" s="2">
        <v>9.1612903225806406</v>
      </c>
      <c r="R235" s="2">
        <v>0.46153846153846201</v>
      </c>
      <c r="S235" s="2">
        <v>109</v>
      </c>
      <c r="T235" s="2">
        <v>38</v>
      </c>
      <c r="U235" s="2">
        <v>229</v>
      </c>
      <c r="V235" s="2">
        <v>16</v>
      </c>
    </row>
    <row r="236" spans="1:22" x14ac:dyDescent="0.25">
      <c r="A236" s="2">
        <f>(Table8[[#This Row],[profit]] * 1.5 * 1000) - (Table8[[#This Row],[positions]] * 0.08)</f>
        <v>-46.649999999998656</v>
      </c>
      <c r="B236" s="2" t="s">
        <v>35</v>
      </c>
      <c r="C236" s="2">
        <v>744</v>
      </c>
      <c r="D236" s="2" t="s">
        <v>30</v>
      </c>
      <c r="E236" s="2">
        <v>0.24</v>
      </c>
      <c r="F236" s="2">
        <v>0.15</v>
      </c>
      <c r="G236" s="2">
        <v>60</v>
      </c>
      <c r="H236" s="2">
        <v>600</v>
      </c>
      <c r="I236" s="2">
        <v>0.05</v>
      </c>
      <c r="J236" s="2">
        <v>240</v>
      </c>
      <c r="K236" s="2">
        <v>-1.8299999999999102E-2</v>
      </c>
      <c r="L236" s="2">
        <v>-2.5799999999999199E-2</v>
      </c>
      <c r="M236" s="2">
        <v>0.53333333333333299</v>
      </c>
      <c r="N236" s="2">
        <v>0.34583333333333299</v>
      </c>
      <c r="O236" s="3">
        <v>-7.6249999999996202E-5</v>
      </c>
      <c r="P236" s="2">
        <v>-5.9032258064513202E-4</v>
      </c>
      <c r="Q236" s="2">
        <v>7.7419354838709697</v>
      </c>
      <c r="R236" s="2">
        <v>0.38461538461538503</v>
      </c>
      <c r="S236" s="2">
        <v>44</v>
      </c>
      <c r="T236" s="2">
        <v>124</v>
      </c>
      <c r="U236" s="2">
        <v>8</v>
      </c>
      <c r="V236" s="2">
        <v>107</v>
      </c>
    </row>
    <row r="237" spans="1:22" x14ac:dyDescent="0.25">
      <c r="A237" s="2">
        <f>(Table8[[#This Row],[profit]] * 1.5 * 1000) - (Table8[[#This Row],[positions]] * 0.08)</f>
        <v>-55.440000000001504</v>
      </c>
      <c r="B237" s="2" t="s">
        <v>35</v>
      </c>
      <c r="C237" s="2">
        <v>744</v>
      </c>
      <c r="D237" s="2" t="s">
        <v>30</v>
      </c>
      <c r="E237" s="2">
        <v>0.11</v>
      </c>
      <c r="F237" s="2">
        <v>0.12</v>
      </c>
      <c r="G237" s="2">
        <v>180</v>
      </c>
      <c r="H237" s="2">
        <v>540</v>
      </c>
      <c r="I237" s="2">
        <v>0.12</v>
      </c>
      <c r="J237" s="2">
        <v>153</v>
      </c>
      <c r="K237" s="2">
        <v>-2.8800000000000998E-2</v>
      </c>
      <c r="L237" s="2">
        <v>-2.8800000000000998E-2</v>
      </c>
      <c r="M237" s="2">
        <v>0.50980392156862697</v>
      </c>
      <c r="N237" s="2">
        <v>0.46405228758169897</v>
      </c>
      <c r="O237" s="2">
        <v>-1.8823529411765401E-4</v>
      </c>
      <c r="P237" s="2">
        <v>-9.2903225806454997E-4</v>
      </c>
      <c r="Q237" s="2">
        <v>4.9354838709677402</v>
      </c>
      <c r="R237" s="2">
        <v>0.38461538461538503</v>
      </c>
      <c r="S237" s="2">
        <v>140</v>
      </c>
      <c r="T237" s="2">
        <v>55</v>
      </c>
      <c r="U237" s="2">
        <v>44</v>
      </c>
      <c r="V237" s="2">
        <v>53</v>
      </c>
    </row>
    <row r="238" spans="1:22" x14ac:dyDescent="0.25">
      <c r="A238" s="2">
        <f>(Table8[[#This Row],[profit]] * 1.5 * 1000) - (Table8[[#This Row],[positions]] * 0.08)</f>
        <v>-58.529999999998346</v>
      </c>
      <c r="B238" s="2" t="s">
        <v>35</v>
      </c>
      <c r="C238" s="2">
        <v>744</v>
      </c>
      <c r="D238" s="2" t="s">
        <v>30</v>
      </c>
      <c r="E238" s="2">
        <v>0.2</v>
      </c>
      <c r="F238" s="2">
        <v>0.16</v>
      </c>
      <c r="G238" s="2">
        <v>180</v>
      </c>
      <c r="H238" s="2">
        <v>420</v>
      </c>
      <c r="I238" s="2">
        <v>0.22</v>
      </c>
      <c r="J238" s="2">
        <v>126</v>
      </c>
      <c r="K238" s="2">
        <v>-3.2299999999998899E-2</v>
      </c>
      <c r="L238" s="2">
        <v>-3.2299999999998899E-2</v>
      </c>
      <c r="M238" s="2">
        <v>0.53174603174603197</v>
      </c>
      <c r="N238" s="2">
        <v>0.42857142857142899</v>
      </c>
      <c r="O238" s="2">
        <v>-2.5634920634919799E-4</v>
      </c>
      <c r="P238" s="2">
        <v>-1.04193548387093E-3</v>
      </c>
      <c r="Q238" s="2">
        <v>4.0645161290322598</v>
      </c>
      <c r="R238" s="2">
        <v>0.38461538461538503</v>
      </c>
      <c r="S238" s="2">
        <v>175</v>
      </c>
      <c r="T238" s="2">
        <v>86</v>
      </c>
      <c r="U238" s="2">
        <v>21</v>
      </c>
      <c r="V238" s="2">
        <v>19</v>
      </c>
    </row>
    <row r="239" spans="1:22" x14ac:dyDescent="0.25">
      <c r="A239" s="2">
        <f>(Table8[[#This Row],[profit]] * 1.5 * 1000) - (Table8[[#This Row],[positions]] * 0.08)</f>
        <v>-50.819999999996547</v>
      </c>
      <c r="B239" s="2" t="s">
        <v>35</v>
      </c>
      <c r="C239" s="2">
        <v>744</v>
      </c>
      <c r="D239" s="2" t="s">
        <v>30</v>
      </c>
      <c r="E239" s="2">
        <v>0.02</v>
      </c>
      <c r="F239" s="2">
        <v>0.1</v>
      </c>
      <c r="G239" s="2">
        <v>210</v>
      </c>
      <c r="H239" s="2">
        <v>720</v>
      </c>
      <c r="I239" s="2">
        <v>0.2</v>
      </c>
      <c r="J239" s="2">
        <v>204</v>
      </c>
      <c r="K239" s="2">
        <v>-2.2999999999997699E-2</v>
      </c>
      <c r="L239" s="2">
        <v>-3.07999999999982E-2</v>
      </c>
      <c r="M239" s="2">
        <v>0.52450980392156898</v>
      </c>
      <c r="N239" s="2">
        <v>0.77941176470588203</v>
      </c>
      <c r="O239" s="2">
        <v>-1.12745098039204E-4</v>
      </c>
      <c r="P239" s="2">
        <v>-7.41935483870893E-4</v>
      </c>
      <c r="Q239" s="2">
        <v>6.5806451612903203</v>
      </c>
      <c r="R239" s="2">
        <v>0.230769230769231</v>
      </c>
      <c r="S239" s="2">
        <v>72</v>
      </c>
      <c r="T239" s="2">
        <v>22</v>
      </c>
      <c r="U239" s="2">
        <v>159</v>
      </c>
      <c r="V239" s="2">
        <v>22</v>
      </c>
    </row>
    <row r="240" spans="1:22" x14ac:dyDescent="0.25">
      <c r="A240" s="2">
        <f>(Table8[[#This Row],[profit]] * 1.5 * 1000) - (Table8[[#This Row],[positions]] * 0.08)</f>
        <v>-48.040000000000148</v>
      </c>
      <c r="B240" s="2" t="s">
        <v>35</v>
      </c>
      <c r="C240" s="2">
        <v>744</v>
      </c>
      <c r="D240" s="2" t="s">
        <v>30</v>
      </c>
      <c r="E240" s="2">
        <v>0.06</v>
      </c>
      <c r="F240" s="2">
        <v>0.17</v>
      </c>
      <c r="G240" s="2">
        <v>30</v>
      </c>
      <c r="H240" s="2">
        <v>840</v>
      </c>
      <c r="I240" s="2">
        <v>0.21</v>
      </c>
      <c r="J240" s="2">
        <v>233</v>
      </c>
      <c r="K240" s="2">
        <v>-1.96000000000001E-2</v>
      </c>
      <c r="L240" s="2">
        <v>-3.33000000000006E-2</v>
      </c>
      <c r="M240" s="2">
        <v>0.46351931330472101</v>
      </c>
      <c r="N240" s="2">
        <v>0.467811158798283</v>
      </c>
      <c r="O240" s="3">
        <v>-8.4120171673820004E-5</v>
      </c>
      <c r="P240" s="2">
        <v>-6.3225806451613095E-4</v>
      </c>
      <c r="Q240" s="2">
        <v>7.5161290322580596</v>
      </c>
      <c r="R240" s="2">
        <v>0.30769230769230799</v>
      </c>
      <c r="S240" s="2">
        <v>27</v>
      </c>
      <c r="T240" s="2">
        <v>188</v>
      </c>
      <c r="U240" s="2">
        <v>40</v>
      </c>
      <c r="V240" s="2">
        <v>5</v>
      </c>
    </row>
    <row r="241" spans="1:22" x14ac:dyDescent="0.25">
      <c r="A241" s="2">
        <f>(Table8[[#This Row],[profit]] * 1.5 * 1000) - (Table8[[#This Row],[positions]] * 0.08)</f>
        <v>-50.689999999998953</v>
      </c>
      <c r="B241" s="2" t="s">
        <v>35</v>
      </c>
      <c r="C241" s="2">
        <v>744</v>
      </c>
      <c r="D241" s="2" t="s">
        <v>30</v>
      </c>
      <c r="E241" s="2">
        <v>0.11</v>
      </c>
      <c r="F241" s="2">
        <v>0.18</v>
      </c>
      <c r="G241" s="2">
        <v>30</v>
      </c>
      <c r="H241" s="2">
        <v>960</v>
      </c>
      <c r="I241" s="2">
        <v>0.21</v>
      </c>
      <c r="J241" s="2">
        <v>208</v>
      </c>
      <c r="K241" s="2">
        <v>-2.2699999999999301E-2</v>
      </c>
      <c r="L241" s="2">
        <v>-4.0799999999999698E-2</v>
      </c>
      <c r="M241" s="2">
        <v>0.456730769230769</v>
      </c>
      <c r="N241" s="2">
        <v>0.44230769230769201</v>
      </c>
      <c r="O241" s="2">
        <v>-1.09134615384612E-4</v>
      </c>
      <c r="P241" s="2">
        <v>-7.3225806451610595E-4</v>
      </c>
      <c r="Q241" s="2">
        <v>6.7096774193548399</v>
      </c>
      <c r="R241" s="2">
        <v>0.15384615384615399</v>
      </c>
      <c r="S241" s="2">
        <v>29</v>
      </c>
      <c r="T241" s="2">
        <v>185</v>
      </c>
      <c r="U241" s="2">
        <v>17</v>
      </c>
      <c r="V241" s="2">
        <v>6</v>
      </c>
    </row>
    <row r="242" spans="1:22" x14ac:dyDescent="0.25">
      <c r="A242" s="2">
        <f>(Table8[[#This Row],[profit]] * 1.5 * 1000) - (Table8[[#This Row],[positions]] * 0.08)</f>
        <v>-50.620000000001653</v>
      </c>
      <c r="B242" s="2" t="s">
        <v>35</v>
      </c>
      <c r="C242" s="2">
        <v>744</v>
      </c>
      <c r="D242" s="2" t="s">
        <v>30</v>
      </c>
      <c r="E242" s="2">
        <v>0.24</v>
      </c>
      <c r="F242" s="2">
        <v>0.2</v>
      </c>
      <c r="G242" s="2">
        <v>90</v>
      </c>
      <c r="H242" s="2">
        <v>300</v>
      </c>
      <c r="I242" s="2">
        <v>0.28999999999999998</v>
      </c>
      <c r="J242" s="2">
        <v>209</v>
      </c>
      <c r="K242" s="2">
        <v>-2.2600000000001098E-2</v>
      </c>
      <c r="L242" s="2">
        <v>-2.7800000000000699E-2</v>
      </c>
      <c r="M242" s="2">
        <v>0.53110047846889996</v>
      </c>
      <c r="N242" s="2">
        <v>0.44976076555023897</v>
      </c>
      <c r="O242" s="2">
        <v>-1.0813397129187101E-4</v>
      </c>
      <c r="P242" s="2">
        <v>-7.2903225806454999E-4</v>
      </c>
      <c r="Q242" s="2">
        <v>6.7419354838709697</v>
      </c>
      <c r="R242" s="2">
        <v>0.5</v>
      </c>
      <c r="S242" s="2">
        <v>139</v>
      </c>
      <c r="T242" s="2">
        <v>192</v>
      </c>
      <c r="U242" s="2">
        <v>9</v>
      </c>
      <c r="V242" s="2">
        <v>7</v>
      </c>
    </row>
    <row r="243" spans="1:22" x14ac:dyDescent="0.25">
      <c r="A243" s="2">
        <f>(Table8[[#This Row],[profit]] * 1.5 * 1000) - (Table8[[#This Row],[positions]] * 0.08)</f>
        <v>-46.410000000004047</v>
      </c>
      <c r="B243" s="2" t="s">
        <v>35</v>
      </c>
      <c r="C243" s="2">
        <v>744</v>
      </c>
      <c r="D243" s="2" t="s">
        <v>30</v>
      </c>
      <c r="E243" s="2">
        <v>0.21</v>
      </c>
      <c r="F243" s="2">
        <v>0.21</v>
      </c>
      <c r="G243" s="2">
        <v>90</v>
      </c>
      <c r="H243" s="2">
        <v>180</v>
      </c>
      <c r="I243" s="2">
        <v>0.25</v>
      </c>
      <c r="J243" s="2">
        <v>252</v>
      </c>
      <c r="K243" s="2">
        <v>-1.7500000000002701E-2</v>
      </c>
      <c r="L243" s="2">
        <v>-2.6200000000002201E-2</v>
      </c>
      <c r="M243" s="2">
        <v>0.50793650793650802</v>
      </c>
      <c r="N243" s="2">
        <v>0.48412698412698402</v>
      </c>
      <c r="O243" s="3">
        <v>-6.94444444444553E-5</v>
      </c>
      <c r="P243" s="2">
        <v>-5.6451612903234605E-4</v>
      </c>
      <c r="Q243" s="2">
        <v>8.1290322580645196</v>
      </c>
      <c r="R243" s="2">
        <v>0.33333333333333298</v>
      </c>
      <c r="S243" s="2">
        <v>129</v>
      </c>
      <c r="T243" s="2">
        <v>231</v>
      </c>
      <c r="U243" s="2">
        <v>10</v>
      </c>
      <c r="V243" s="2">
        <v>11</v>
      </c>
    </row>
    <row r="244" spans="1:22" x14ac:dyDescent="0.25">
      <c r="A244" s="2">
        <f>(Table8[[#This Row],[profit]] * 1.5 * 1000) - (Table8[[#This Row],[positions]] * 0.08)</f>
        <v>-60.060000000000755</v>
      </c>
      <c r="B244" s="2" t="s">
        <v>35</v>
      </c>
      <c r="C244" s="2">
        <v>744</v>
      </c>
      <c r="D244" s="2" t="s">
        <v>30</v>
      </c>
      <c r="E244" s="2">
        <v>0.09</v>
      </c>
      <c r="F244" s="2">
        <v>0.18</v>
      </c>
      <c r="G244" s="2">
        <v>180</v>
      </c>
      <c r="H244" s="2">
        <v>780</v>
      </c>
      <c r="I244" s="2">
        <v>0.3</v>
      </c>
      <c r="J244" s="2">
        <v>117</v>
      </c>
      <c r="K244" s="2">
        <v>-3.3800000000000503E-2</v>
      </c>
      <c r="L244" s="2">
        <v>-4.99000000000005E-2</v>
      </c>
      <c r="M244" s="2">
        <v>0.47008547008547003</v>
      </c>
      <c r="N244" s="2">
        <v>0.487179487179487</v>
      </c>
      <c r="O244" s="2">
        <v>-2.88888888888893E-4</v>
      </c>
      <c r="P244" s="2">
        <v>-1.0903225806451801E-3</v>
      </c>
      <c r="Q244" s="2">
        <v>3.7741935483871001</v>
      </c>
      <c r="R244" s="2">
        <v>0.30769230769230799</v>
      </c>
      <c r="S244" s="2">
        <v>207</v>
      </c>
      <c r="T244" s="2">
        <v>66</v>
      </c>
      <c r="U244" s="2">
        <v>41</v>
      </c>
      <c r="V244" s="2">
        <v>10</v>
      </c>
    </row>
    <row r="245" spans="1:22" x14ac:dyDescent="0.25">
      <c r="A245" s="2">
        <f>(Table8[[#This Row],[profit]] * 1.5 * 1000) - (Table8[[#This Row],[positions]] * 0.08)</f>
        <v>-47.209999999998047</v>
      </c>
      <c r="B245" s="2" t="s">
        <v>35</v>
      </c>
      <c r="C245" s="2">
        <v>744</v>
      </c>
      <c r="D245" s="2" t="s">
        <v>30</v>
      </c>
      <c r="E245" s="2">
        <v>0.28999999999999998</v>
      </c>
      <c r="F245" s="2">
        <v>0.21</v>
      </c>
      <c r="G245" s="2">
        <v>30</v>
      </c>
      <c r="H245" s="2">
        <v>660</v>
      </c>
      <c r="I245" s="2">
        <v>0.28999999999999998</v>
      </c>
      <c r="J245" s="2">
        <v>247</v>
      </c>
      <c r="K245" s="2">
        <v>-1.8299999999998699E-2</v>
      </c>
      <c r="L245" s="2">
        <v>-3.2499999999998599E-2</v>
      </c>
      <c r="M245" s="2">
        <v>0.45344129554655899</v>
      </c>
      <c r="N245" s="2">
        <v>0.43319838056680199</v>
      </c>
      <c r="O245" s="3">
        <v>-7.4089068825905494E-5</v>
      </c>
      <c r="P245" s="2">
        <v>-5.9032258064511804E-4</v>
      </c>
      <c r="Q245" s="2">
        <v>7.9677419354838701</v>
      </c>
      <c r="R245" s="2">
        <v>0.230769230769231</v>
      </c>
      <c r="S245" s="2">
        <v>42</v>
      </c>
      <c r="T245" s="2">
        <v>240</v>
      </c>
      <c r="U245" s="2">
        <v>2</v>
      </c>
      <c r="V245" s="2">
        <v>5</v>
      </c>
    </row>
    <row r="246" spans="1:22" x14ac:dyDescent="0.25">
      <c r="A246" s="2">
        <f>(Table8[[#This Row],[profit]] * 1.5 * 1000) - (Table8[[#This Row],[positions]] * 0.08)</f>
        <v>-52.30000000000495</v>
      </c>
      <c r="B246" s="2" t="s">
        <v>35</v>
      </c>
      <c r="C246" s="2">
        <v>744</v>
      </c>
      <c r="D246" s="2" t="s">
        <v>30</v>
      </c>
      <c r="E246" s="2">
        <v>7.0000000000000007E-2</v>
      </c>
      <c r="F246" s="2">
        <v>0.17</v>
      </c>
      <c r="G246" s="2">
        <v>60</v>
      </c>
      <c r="H246" s="2">
        <v>660</v>
      </c>
      <c r="I246" s="2">
        <v>0.25</v>
      </c>
      <c r="J246" s="2">
        <v>200</v>
      </c>
      <c r="K246" s="2">
        <v>-2.4200000000003299E-2</v>
      </c>
      <c r="L246" s="2">
        <v>-3.3400000000003198E-2</v>
      </c>
      <c r="M246" s="2">
        <v>0.51500000000000001</v>
      </c>
      <c r="N246" s="2">
        <v>0.45500000000000002</v>
      </c>
      <c r="O246" s="2">
        <v>-1.21000000000017E-4</v>
      </c>
      <c r="P246" s="2">
        <v>-7.8064516129042996E-4</v>
      </c>
      <c r="Q246" s="2">
        <v>6.4516129032258096</v>
      </c>
      <c r="R246" s="2">
        <v>0.38461538461538503</v>
      </c>
      <c r="S246" s="2">
        <v>51</v>
      </c>
      <c r="T246" s="2">
        <v>138</v>
      </c>
      <c r="U246" s="2">
        <v>55</v>
      </c>
      <c r="V246" s="2">
        <v>6</v>
      </c>
    </row>
    <row r="247" spans="1:22" x14ac:dyDescent="0.25">
      <c r="A247" s="2">
        <f>(Table8[[#This Row],[profit]] * 1.5 * 1000) - (Table8[[#This Row],[positions]] * 0.08)</f>
        <v>-54.589999999997154</v>
      </c>
      <c r="B247" s="2" t="s">
        <v>35</v>
      </c>
      <c r="C247" s="2">
        <v>744</v>
      </c>
      <c r="D247" s="2" t="s">
        <v>30</v>
      </c>
      <c r="E247" s="2">
        <v>0.18</v>
      </c>
      <c r="F247" s="2">
        <v>0.13</v>
      </c>
      <c r="G247" s="2">
        <v>210</v>
      </c>
      <c r="H247" s="2">
        <v>600</v>
      </c>
      <c r="I247" s="2">
        <v>0.05</v>
      </c>
      <c r="J247" s="2">
        <v>178</v>
      </c>
      <c r="K247" s="2">
        <v>-2.6899999999998099E-2</v>
      </c>
      <c r="L247" s="2">
        <v>-2.98999999999989E-2</v>
      </c>
      <c r="M247" s="2">
        <v>0.51123595505618002</v>
      </c>
      <c r="N247" s="2">
        <v>0.26966292134831499</v>
      </c>
      <c r="O247" s="2">
        <v>-1.5112359550560801E-4</v>
      </c>
      <c r="P247" s="2">
        <v>-8.6774193548381097E-4</v>
      </c>
      <c r="Q247" s="2">
        <v>5.7419354838709697</v>
      </c>
      <c r="R247" s="2">
        <v>0.38461538461538503</v>
      </c>
      <c r="S247" s="2">
        <v>111</v>
      </c>
      <c r="T247" s="2">
        <v>33</v>
      </c>
      <c r="U247" s="2">
        <v>23</v>
      </c>
      <c r="V247" s="2">
        <v>121</v>
      </c>
    </row>
    <row r="248" spans="1:22" x14ac:dyDescent="0.25">
      <c r="A248" s="2">
        <f>(Table8[[#This Row],[profit]] * 1.5 * 1000) - (Table8[[#This Row],[positions]] * 0.08)</f>
        <v>-56.019999999998646</v>
      </c>
      <c r="B248" s="2" t="s">
        <v>35</v>
      </c>
      <c r="C248" s="2">
        <v>744</v>
      </c>
      <c r="D248" s="2" t="s">
        <v>30</v>
      </c>
      <c r="E248" s="2">
        <v>0.2</v>
      </c>
      <c r="F248" s="2">
        <v>0.15</v>
      </c>
      <c r="G248" s="2">
        <v>180</v>
      </c>
      <c r="H248" s="2">
        <v>120</v>
      </c>
      <c r="I248" s="2">
        <v>0.28999999999999998</v>
      </c>
      <c r="J248" s="2">
        <v>164</v>
      </c>
      <c r="K248" s="2">
        <v>-2.8599999999999098E-2</v>
      </c>
      <c r="L248" s="2">
        <v>-4.3899999999999197E-2</v>
      </c>
      <c r="M248" s="2">
        <v>0.5</v>
      </c>
      <c r="N248" s="2">
        <v>0.48780487804877998</v>
      </c>
      <c r="O248" s="2">
        <v>-1.7439024390243299E-4</v>
      </c>
      <c r="P248" s="2">
        <v>-9.2258064516126002E-4</v>
      </c>
      <c r="Q248" s="2">
        <v>5.2903225806451601</v>
      </c>
      <c r="R248" s="2">
        <v>0.25</v>
      </c>
      <c r="S248" s="2">
        <v>208</v>
      </c>
      <c r="T248" s="2">
        <v>129</v>
      </c>
      <c r="U248" s="2">
        <v>20</v>
      </c>
      <c r="V248" s="2">
        <v>14</v>
      </c>
    </row>
    <row r="249" spans="1:22" x14ac:dyDescent="0.25">
      <c r="A249" s="2">
        <f>(Table8[[#This Row],[profit]] * 1.5 * 1000) - (Table8[[#This Row],[positions]] * 0.08)</f>
        <v>-55.67</v>
      </c>
      <c r="B249" s="2" t="s">
        <v>35</v>
      </c>
      <c r="C249" s="2">
        <v>744</v>
      </c>
      <c r="D249" s="2" t="s">
        <v>30</v>
      </c>
      <c r="E249" s="2">
        <v>0.04</v>
      </c>
      <c r="F249" s="2">
        <v>0.16</v>
      </c>
      <c r="G249" s="2">
        <v>180</v>
      </c>
      <c r="H249" s="2">
        <v>660</v>
      </c>
      <c r="I249" s="2">
        <v>0.21</v>
      </c>
      <c r="J249" s="2">
        <v>169</v>
      </c>
      <c r="K249" s="2">
        <v>-2.81E-2</v>
      </c>
      <c r="L249" s="2">
        <v>-4.1100000000000601E-2</v>
      </c>
      <c r="M249" s="2">
        <v>0.52071005917159796</v>
      </c>
      <c r="N249" s="2">
        <v>0.64497041420118295</v>
      </c>
      <c r="O249" s="2">
        <v>-1.6627218934911299E-4</v>
      </c>
      <c r="P249" s="2">
        <v>-9.0645161290322596E-4</v>
      </c>
      <c r="Q249" s="2">
        <v>5.4516129032258096</v>
      </c>
      <c r="R249" s="2">
        <v>0.230769230769231</v>
      </c>
      <c r="S249" s="2">
        <v>134</v>
      </c>
      <c r="T249" s="2">
        <v>45</v>
      </c>
      <c r="U249" s="2">
        <v>101</v>
      </c>
      <c r="V249" s="2">
        <v>22</v>
      </c>
    </row>
    <row r="250" spans="1:22" x14ac:dyDescent="0.25">
      <c r="A250" s="2">
        <f>(Table8[[#This Row],[profit]] * 1.5 * 1000) - (Table8[[#This Row],[positions]] * 0.08)</f>
        <v>-58.389999999999091</v>
      </c>
      <c r="B250" s="2" t="s">
        <v>35</v>
      </c>
      <c r="C250" s="2">
        <v>744</v>
      </c>
      <c r="D250" s="2" t="s">
        <v>30</v>
      </c>
      <c r="E250" s="2">
        <v>0.19</v>
      </c>
      <c r="F250" s="2">
        <v>0.09</v>
      </c>
      <c r="G250" s="2">
        <v>150</v>
      </c>
      <c r="H250" s="2">
        <v>420</v>
      </c>
      <c r="I250" s="2">
        <v>0.24</v>
      </c>
      <c r="J250" s="2">
        <v>143</v>
      </c>
      <c r="K250" s="2">
        <v>-3.1299999999999398E-2</v>
      </c>
      <c r="L250" s="2">
        <v>-3.4599999999999499E-2</v>
      </c>
      <c r="M250" s="2">
        <v>0.51048951048951097</v>
      </c>
      <c r="N250" s="2">
        <v>0.44055944055944102</v>
      </c>
      <c r="O250" s="2">
        <v>-2.18881118881115E-4</v>
      </c>
      <c r="P250" s="2">
        <v>-1.00967741935482E-3</v>
      </c>
      <c r="Q250" s="2">
        <v>4.6129032258064502</v>
      </c>
      <c r="R250" s="2">
        <v>0.30769230769230799</v>
      </c>
      <c r="S250" s="2">
        <v>209</v>
      </c>
      <c r="T250" s="2">
        <v>112</v>
      </c>
      <c r="U250" s="2">
        <v>14</v>
      </c>
      <c r="V250" s="2">
        <v>17</v>
      </c>
    </row>
    <row r="251" spans="1:22" x14ac:dyDescent="0.25">
      <c r="A251" s="2">
        <f>(Table8[[#This Row],[profit]] * 1.5 * 1000) - (Table8[[#This Row],[positions]] * 0.08)</f>
        <v>-57.819999999996249</v>
      </c>
      <c r="B251" s="2" t="s">
        <v>35</v>
      </c>
      <c r="C251" s="2">
        <v>744</v>
      </c>
      <c r="D251" s="2" t="s">
        <v>30</v>
      </c>
      <c r="E251" s="2">
        <v>0.09</v>
      </c>
      <c r="F251" s="2">
        <v>0.1</v>
      </c>
      <c r="G251" s="2">
        <v>210</v>
      </c>
      <c r="H251" s="2">
        <v>300</v>
      </c>
      <c r="I251" s="2">
        <v>0.31</v>
      </c>
      <c r="J251" s="2">
        <v>149</v>
      </c>
      <c r="K251" s="2">
        <v>-3.0599999999997501E-2</v>
      </c>
      <c r="L251" s="2">
        <v>-3.47999999999975E-2</v>
      </c>
      <c r="M251" s="2">
        <v>0.51677852348993303</v>
      </c>
      <c r="N251" s="2">
        <v>0.54362416107382605</v>
      </c>
      <c r="O251" s="2">
        <v>-2.0536912751676199E-4</v>
      </c>
      <c r="P251" s="2">
        <v>-9.8709677419346804E-4</v>
      </c>
      <c r="Q251" s="2">
        <v>4.8064516129032304</v>
      </c>
      <c r="R251" s="2">
        <v>0.25</v>
      </c>
      <c r="S251" s="2">
        <v>199</v>
      </c>
      <c r="T251" s="2">
        <v>82</v>
      </c>
      <c r="U251" s="2">
        <v>55</v>
      </c>
      <c r="V251" s="2">
        <v>11</v>
      </c>
    </row>
    <row r="252" spans="1:22" x14ac:dyDescent="0.25">
      <c r="A252" s="2">
        <f>(Table8[[#This Row],[profit]] * 1.5 * 1000) - (Table8[[#This Row],[positions]] * 0.08)</f>
        <v>-57.110000000000753</v>
      </c>
      <c r="B252" s="2" t="s">
        <v>35</v>
      </c>
      <c r="C252" s="2">
        <v>744</v>
      </c>
      <c r="D252" s="2" t="s">
        <v>30</v>
      </c>
      <c r="E252" s="2">
        <v>0.15</v>
      </c>
      <c r="F252" s="2">
        <v>0.15</v>
      </c>
      <c r="G252" s="2">
        <v>150</v>
      </c>
      <c r="H252" s="2">
        <v>360</v>
      </c>
      <c r="I252" s="2">
        <v>0.18</v>
      </c>
      <c r="J252" s="2">
        <v>157</v>
      </c>
      <c r="K252" s="2">
        <v>-2.97000000000005E-2</v>
      </c>
      <c r="L252" s="2">
        <v>-3.91000000000006E-2</v>
      </c>
      <c r="M252" s="2">
        <v>0.515923566878981</v>
      </c>
      <c r="N252" s="2">
        <v>0.43312101910827999</v>
      </c>
      <c r="O252" s="2">
        <v>-1.89171974522296E-4</v>
      </c>
      <c r="P252" s="2">
        <v>-9.5806451612904901E-4</v>
      </c>
      <c r="Q252" s="2">
        <v>5.0645161290322598</v>
      </c>
      <c r="R252" s="2">
        <v>0.38461538461538503</v>
      </c>
      <c r="S252" s="2">
        <v>173</v>
      </c>
      <c r="T252" s="2">
        <v>101</v>
      </c>
      <c r="U252" s="2">
        <v>28</v>
      </c>
      <c r="V252" s="2">
        <v>28</v>
      </c>
    </row>
    <row r="253" spans="1:22" x14ac:dyDescent="0.25">
      <c r="A253" s="2">
        <f>(Table8[[#This Row],[profit]] * 1.5 * 1000) - (Table8[[#This Row],[positions]] * 0.08)</f>
        <v>-58.110000000001499</v>
      </c>
      <c r="B253" s="2" t="s">
        <v>35</v>
      </c>
      <c r="C253" s="2">
        <v>744</v>
      </c>
      <c r="D253" s="2" t="s">
        <v>30</v>
      </c>
      <c r="E253" s="2">
        <v>0.16</v>
      </c>
      <c r="F253" s="2">
        <v>0.14000000000000001</v>
      </c>
      <c r="G253" s="2">
        <v>60</v>
      </c>
      <c r="H253" s="2">
        <v>1080</v>
      </c>
      <c r="I253" s="2">
        <v>0.26</v>
      </c>
      <c r="J253" s="2">
        <v>147</v>
      </c>
      <c r="K253" s="2">
        <v>-3.0900000000001E-2</v>
      </c>
      <c r="L253" s="2">
        <v>-3.6100000000001103E-2</v>
      </c>
      <c r="M253" s="2">
        <v>0.44897959183673503</v>
      </c>
      <c r="N253" s="2">
        <v>0.40136054421768702</v>
      </c>
      <c r="O253" s="2">
        <v>-2.1020408163265999E-4</v>
      </c>
      <c r="P253" s="2">
        <v>-9.9677419354842096E-4</v>
      </c>
      <c r="Q253" s="2">
        <v>4.7419354838709697</v>
      </c>
      <c r="R253" s="2">
        <v>0.15384615384615399</v>
      </c>
      <c r="S253" s="2">
        <v>58</v>
      </c>
      <c r="T253" s="2">
        <v>134</v>
      </c>
      <c r="U253" s="2">
        <v>8</v>
      </c>
      <c r="V253" s="2">
        <v>4</v>
      </c>
    </row>
    <row r="254" spans="1:22" x14ac:dyDescent="0.25">
      <c r="A254" s="2">
        <f>(Table8[[#This Row],[profit]] * 1.5 * 1000) - (Table8[[#This Row],[positions]] * 0.08)</f>
        <v>-54.050000000001361</v>
      </c>
      <c r="B254" s="2" t="s">
        <v>35</v>
      </c>
      <c r="C254" s="2">
        <v>744</v>
      </c>
      <c r="D254" s="2" t="s">
        <v>30</v>
      </c>
      <c r="E254" s="2">
        <v>0.28000000000000003</v>
      </c>
      <c r="F254" s="2">
        <v>0.15</v>
      </c>
      <c r="G254" s="2">
        <v>180</v>
      </c>
      <c r="H254" s="2">
        <v>780</v>
      </c>
      <c r="I254" s="2">
        <v>0.03</v>
      </c>
      <c r="J254" s="2">
        <v>190</v>
      </c>
      <c r="K254" s="2">
        <v>-2.5900000000000901E-2</v>
      </c>
      <c r="L254" s="2">
        <v>-2.94000000000008E-2</v>
      </c>
      <c r="M254" s="2">
        <v>0.50526315789473697</v>
      </c>
      <c r="N254" s="2">
        <v>0.2</v>
      </c>
      <c r="O254" s="2">
        <v>-1.36315789473689E-4</v>
      </c>
      <c r="P254" s="2">
        <v>-8.3548387096777201E-4</v>
      </c>
      <c r="Q254" s="2">
        <v>6.1290322580645196</v>
      </c>
      <c r="R254" s="2">
        <v>0.30769230769230799</v>
      </c>
      <c r="S254" s="2">
        <v>74</v>
      </c>
      <c r="T254" s="2">
        <v>31</v>
      </c>
      <c r="U254" s="2">
        <v>9</v>
      </c>
      <c r="V254" s="2">
        <v>149</v>
      </c>
    </row>
    <row r="255" spans="1:22" x14ac:dyDescent="0.25">
      <c r="A255" s="2">
        <f>(Table8[[#This Row],[profit]] * 1.5 * 1000) - (Table8[[#This Row],[positions]] * 0.08)</f>
        <v>-44.480000000000004</v>
      </c>
      <c r="B255" s="2" t="s">
        <v>35</v>
      </c>
      <c r="C255" s="2">
        <v>744</v>
      </c>
      <c r="D255" s="2" t="s">
        <v>30</v>
      </c>
      <c r="E255" s="2">
        <v>0.21</v>
      </c>
      <c r="F255" s="2">
        <v>0.19</v>
      </c>
      <c r="G255" s="2">
        <v>180</v>
      </c>
      <c r="H255" s="2">
        <v>180</v>
      </c>
      <c r="I255" s="2">
        <v>0.04</v>
      </c>
      <c r="J255" s="2">
        <v>286</v>
      </c>
      <c r="K255" s="2">
        <v>-1.44E-2</v>
      </c>
      <c r="L255" s="2">
        <v>-2.9700000000000299E-2</v>
      </c>
      <c r="M255" s="2">
        <v>0.48601398601398599</v>
      </c>
      <c r="N255" s="2">
        <v>0.27622377622377597</v>
      </c>
      <c r="O255" s="3">
        <v>-5.03496503496502E-5</v>
      </c>
      <c r="P255" s="2">
        <v>-4.6451612903225699E-4</v>
      </c>
      <c r="Q255" s="2">
        <v>9.2258064516129004</v>
      </c>
      <c r="R255" s="2">
        <v>0.41666666666666702</v>
      </c>
      <c r="S255" s="2">
        <v>92</v>
      </c>
      <c r="T255" s="2">
        <v>64</v>
      </c>
      <c r="U255" s="2">
        <v>27</v>
      </c>
      <c r="V255" s="2">
        <v>194</v>
      </c>
    </row>
    <row r="256" spans="1:22" x14ac:dyDescent="0.25">
      <c r="A256" s="2">
        <f>(Table8[[#This Row],[profit]] * 1.5 * 1000) - (Table8[[#This Row],[positions]] * 0.08)</f>
        <v>-52.059999999999405</v>
      </c>
      <c r="B256" s="2" t="s">
        <v>35</v>
      </c>
      <c r="C256" s="2">
        <v>744</v>
      </c>
      <c r="D256" s="2" t="s">
        <v>30</v>
      </c>
      <c r="E256" s="2">
        <v>0.16</v>
      </c>
      <c r="F256" s="2">
        <v>0.15</v>
      </c>
      <c r="G256" s="2">
        <v>30</v>
      </c>
      <c r="H256" s="2">
        <v>1080</v>
      </c>
      <c r="I256" s="2">
        <v>0.1</v>
      </c>
      <c r="J256" s="2">
        <v>212</v>
      </c>
      <c r="K256" s="2">
        <v>-2.3399999999999602E-2</v>
      </c>
      <c r="L256" s="2">
        <v>-3.5099999999999701E-2</v>
      </c>
      <c r="M256" s="2">
        <v>0.45754716981132099</v>
      </c>
      <c r="N256" s="2">
        <v>0.41509433962264197</v>
      </c>
      <c r="O256" s="2">
        <v>-1.1037735849056401E-4</v>
      </c>
      <c r="P256" s="2">
        <v>-7.5483870967740796E-4</v>
      </c>
      <c r="Q256" s="2">
        <v>6.8387096774193603</v>
      </c>
      <c r="R256" s="2">
        <v>0.230769230769231</v>
      </c>
      <c r="S256" s="2">
        <v>28</v>
      </c>
      <c r="T256" s="2">
        <v>179</v>
      </c>
      <c r="U256" s="2">
        <v>7</v>
      </c>
      <c r="V256" s="2">
        <v>26</v>
      </c>
    </row>
    <row r="257" spans="1:22" x14ac:dyDescent="0.25">
      <c r="A257" s="2">
        <f>(Table8[[#This Row],[profit]] * 1.5 * 1000) - (Table8[[#This Row],[positions]] * 0.08)</f>
        <v>-60.989999999999696</v>
      </c>
      <c r="B257" s="2" t="s">
        <v>35</v>
      </c>
      <c r="C257" s="2">
        <v>744</v>
      </c>
      <c r="D257" s="2" t="s">
        <v>30</v>
      </c>
      <c r="E257" s="2">
        <v>0.18</v>
      </c>
      <c r="F257" s="2">
        <v>0.21</v>
      </c>
      <c r="G257" s="2">
        <v>180</v>
      </c>
      <c r="H257" s="2">
        <v>540</v>
      </c>
      <c r="I257" s="2">
        <v>0.3</v>
      </c>
      <c r="J257" s="2">
        <v>123</v>
      </c>
      <c r="K257" s="2">
        <v>-3.4099999999999797E-2</v>
      </c>
      <c r="L257" s="2">
        <v>-4.2999999999999497E-2</v>
      </c>
      <c r="M257" s="2">
        <v>0.47967479674796698</v>
      </c>
      <c r="N257" s="2">
        <v>0.38211382113821102</v>
      </c>
      <c r="O257" s="2">
        <v>-2.7723577235772202E-4</v>
      </c>
      <c r="P257" s="2">
        <v>-1.0999999999999901E-3</v>
      </c>
      <c r="Q257" s="2">
        <v>3.9677419354838701</v>
      </c>
      <c r="R257" s="2">
        <v>0.30769230769230799</v>
      </c>
      <c r="S257" s="2">
        <v>227</v>
      </c>
      <c r="T257" s="2">
        <v>94</v>
      </c>
      <c r="U257" s="2">
        <v>18</v>
      </c>
      <c r="V257" s="2">
        <v>10</v>
      </c>
    </row>
    <row r="258" spans="1:22" x14ac:dyDescent="0.25">
      <c r="A258" s="2">
        <f>(Table8[[#This Row],[profit]] * 1.5 * 1000) - (Table8[[#This Row],[positions]] * 0.08)</f>
        <v>-55.850000000002396</v>
      </c>
      <c r="B258" s="2" t="s">
        <v>35</v>
      </c>
      <c r="C258" s="2">
        <v>744</v>
      </c>
      <c r="D258" s="2" t="s">
        <v>30</v>
      </c>
      <c r="E258" s="2">
        <v>0.3</v>
      </c>
      <c r="F258" s="2">
        <v>0.19</v>
      </c>
      <c r="G258" s="2">
        <v>60</v>
      </c>
      <c r="H258" s="2">
        <v>720</v>
      </c>
      <c r="I258" s="2">
        <v>0.27</v>
      </c>
      <c r="J258" s="2">
        <v>175</v>
      </c>
      <c r="K258" s="2">
        <v>-2.7900000000001601E-2</v>
      </c>
      <c r="L258" s="2">
        <v>-4.3600000000001603E-2</v>
      </c>
      <c r="M258" s="2">
        <v>0.46285714285714302</v>
      </c>
      <c r="N258" s="2">
        <v>0.45142857142857101</v>
      </c>
      <c r="O258" s="2">
        <v>-1.59428571428581E-4</v>
      </c>
      <c r="P258" s="2">
        <v>-9.0000000000005104E-4</v>
      </c>
      <c r="Q258" s="2">
        <v>5.6451612903225801</v>
      </c>
      <c r="R258" s="2">
        <v>0.230769230769231</v>
      </c>
      <c r="S258" s="2">
        <v>77</v>
      </c>
      <c r="T258" s="2">
        <v>165</v>
      </c>
      <c r="U258" s="2">
        <v>2</v>
      </c>
      <c r="V258" s="2">
        <v>7</v>
      </c>
    </row>
    <row r="259" spans="1:22" x14ac:dyDescent="0.25">
      <c r="A259" s="2">
        <f>(Table8[[#This Row],[profit]] * 1.5 * 1000) - (Table8[[#This Row],[positions]] * 0.08)</f>
        <v>-57.279999999998502</v>
      </c>
      <c r="B259" s="2" t="s">
        <v>35</v>
      </c>
      <c r="C259" s="2">
        <v>744</v>
      </c>
      <c r="D259" s="2" t="s">
        <v>30</v>
      </c>
      <c r="E259" s="2">
        <v>0.09</v>
      </c>
      <c r="F259" s="2">
        <v>0.09</v>
      </c>
      <c r="G259" s="2">
        <v>90</v>
      </c>
      <c r="H259" s="2">
        <v>840</v>
      </c>
      <c r="I259" s="2">
        <v>0.13</v>
      </c>
      <c r="J259" s="2">
        <v>161</v>
      </c>
      <c r="K259" s="2">
        <v>-2.9599999999998999E-2</v>
      </c>
      <c r="L259" s="2">
        <v>-2.9599999999998999E-2</v>
      </c>
      <c r="M259" s="2">
        <v>0.49689440993788803</v>
      </c>
      <c r="N259" s="2">
        <v>0.447204968944099</v>
      </c>
      <c r="O259" s="2">
        <v>-1.8385093167701201E-4</v>
      </c>
      <c r="P259" s="2">
        <v>-9.5483870967738604E-4</v>
      </c>
      <c r="Q259" s="2">
        <v>5.1935483870967696</v>
      </c>
      <c r="R259" s="2">
        <v>0.230769230769231</v>
      </c>
      <c r="S259" s="2">
        <v>116</v>
      </c>
      <c r="T259" s="2">
        <v>86</v>
      </c>
      <c r="U259" s="2">
        <v>41</v>
      </c>
      <c r="V259" s="2">
        <v>34</v>
      </c>
    </row>
    <row r="260" spans="1:22" x14ac:dyDescent="0.25">
      <c r="A260" s="2">
        <f>(Table8[[#This Row],[profit]] * 1.5 * 1000) - (Table8[[#This Row],[positions]] * 0.08)</f>
        <v>-52.720000000005392</v>
      </c>
      <c r="B260" s="2" t="s">
        <v>35</v>
      </c>
      <c r="C260" s="2">
        <v>744</v>
      </c>
      <c r="D260" s="2" t="s">
        <v>30</v>
      </c>
      <c r="E260" s="2">
        <v>0.28999999999999998</v>
      </c>
      <c r="F260" s="2">
        <v>0.17</v>
      </c>
      <c r="G260" s="2">
        <v>90</v>
      </c>
      <c r="H260" s="2">
        <v>600</v>
      </c>
      <c r="I260" s="2">
        <v>0.05</v>
      </c>
      <c r="J260" s="2">
        <v>209</v>
      </c>
      <c r="K260" s="2">
        <v>-2.4000000000003598E-2</v>
      </c>
      <c r="L260" s="2">
        <v>-3.9400000000003203E-2</v>
      </c>
      <c r="M260" s="2">
        <v>0.492822966507177</v>
      </c>
      <c r="N260" s="2">
        <v>0.32535885167464101</v>
      </c>
      <c r="O260" s="2">
        <v>-1.14832535885185E-4</v>
      </c>
      <c r="P260" s="2">
        <v>-7.74193548387212E-4</v>
      </c>
      <c r="Q260" s="2">
        <v>6.7419354838709697</v>
      </c>
      <c r="R260" s="2">
        <v>0.38461538461538503</v>
      </c>
      <c r="S260" s="2">
        <v>71</v>
      </c>
      <c r="T260" s="2">
        <v>88</v>
      </c>
      <c r="U260" s="2">
        <v>6</v>
      </c>
      <c r="V260" s="2">
        <v>114</v>
      </c>
    </row>
    <row r="261" spans="1:22" x14ac:dyDescent="0.25">
      <c r="A261" s="2">
        <f>(Table8[[#This Row],[profit]] * 1.5 * 1000) - (Table8[[#This Row],[positions]] * 0.08)</f>
        <v>-49.81</v>
      </c>
      <c r="B261" s="2" t="s">
        <v>35</v>
      </c>
      <c r="C261" s="2">
        <v>744</v>
      </c>
      <c r="D261" s="2" t="s">
        <v>30</v>
      </c>
      <c r="E261" s="2">
        <v>0.06</v>
      </c>
      <c r="F261" s="2">
        <v>0.2</v>
      </c>
      <c r="G261" s="2">
        <v>210</v>
      </c>
      <c r="H261" s="2">
        <v>840</v>
      </c>
      <c r="I261" s="2">
        <v>0.02</v>
      </c>
      <c r="J261" s="2">
        <v>242</v>
      </c>
      <c r="K261" s="2">
        <v>-2.0299999999999999E-2</v>
      </c>
      <c r="L261" s="2">
        <v>-2.5600000000000501E-2</v>
      </c>
      <c r="M261" s="2">
        <v>0.46280991735537202</v>
      </c>
      <c r="N261" s="2">
        <v>0.26446280991735499</v>
      </c>
      <c r="O261" s="3">
        <v>-8.3884297520661101E-5</v>
      </c>
      <c r="P261" s="2">
        <v>-6.5483870967741897E-4</v>
      </c>
      <c r="Q261" s="2">
        <v>7.8064516129032304</v>
      </c>
      <c r="R261" s="2">
        <v>0.46153846153846201</v>
      </c>
      <c r="S261" s="2">
        <v>26</v>
      </c>
      <c r="T261" s="2">
        <v>6</v>
      </c>
      <c r="U261" s="2">
        <v>60</v>
      </c>
      <c r="V261" s="2">
        <v>175</v>
      </c>
    </row>
    <row r="262" spans="1:22" x14ac:dyDescent="0.25">
      <c r="A262" s="2">
        <f>(Table8[[#This Row],[profit]] * 1.5 * 1000) - (Table8[[#This Row],[positions]] * 0.08)</f>
        <v>-64.459999999996697</v>
      </c>
      <c r="B262" s="2" t="s">
        <v>35</v>
      </c>
      <c r="C262" s="2">
        <v>744</v>
      </c>
      <c r="D262" s="2" t="s">
        <v>30</v>
      </c>
      <c r="E262" s="2">
        <v>0.09</v>
      </c>
      <c r="F262" s="2">
        <v>0.09</v>
      </c>
      <c r="G262" s="2">
        <v>210</v>
      </c>
      <c r="H262" s="2">
        <v>1080</v>
      </c>
      <c r="I262" s="2">
        <v>0.17</v>
      </c>
      <c r="J262" s="2">
        <v>97</v>
      </c>
      <c r="K262" s="2">
        <v>-3.7799999999997801E-2</v>
      </c>
      <c r="L262" s="2">
        <v>-3.7799999999997801E-2</v>
      </c>
      <c r="M262" s="2">
        <v>0.463917525773196</v>
      </c>
      <c r="N262" s="2">
        <v>0.50515463917525805</v>
      </c>
      <c r="O262" s="2">
        <v>-3.8969072164946202E-4</v>
      </c>
      <c r="P262" s="2">
        <v>-1.21935483870961E-3</v>
      </c>
      <c r="Q262" s="2">
        <v>3.12903225806452</v>
      </c>
      <c r="R262" s="2">
        <v>0.38461538461538503</v>
      </c>
      <c r="S262" s="2">
        <v>211</v>
      </c>
      <c r="T262" s="2">
        <v>36</v>
      </c>
      <c r="U262" s="2">
        <v>34</v>
      </c>
      <c r="V262" s="2">
        <v>26</v>
      </c>
    </row>
    <row r="263" spans="1:22" x14ac:dyDescent="0.25">
      <c r="A263" s="2">
        <f>(Table8[[#This Row],[profit]] * 1.5 * 1000) - (Table8[[#This Row],[positions]] * 0.08)</f>
        <v>-51.459999999998644</v>
      </c>
      <c r="B263" s="2" t="s">
        <v>35</v>
      </c>
      <c r="C263" s="2">
        <v>744</v>
      </c>
      <c r="D263" s="2" t="s">
        <v>30</v>
      </c>
      <c r="E263" s="2">
        <v>0.21</v>
      </c>
      <c r="F263" s="2">
        <v>0.21</v>
      </c>
      <c r="G263" s="2">
        <v>150</v>
      </c>
      <c r="H263" s="2">
        <v>180</v>
      </c>
      <c r="I263" s="2">
        <v>0.08</v>
      </c>
      <c r="J263" s="2">
        <v>227</v>
      </c>
      <c r="K263" s="2">
        <v>-2.2199999999999099E-2</v>
      </c>
      <c r="L263" s="2">
        <v>-3.5299999999999401E-2</v>
      </c>
      <c r="M263" s="2">
        <v>0.493392070484582</v>
      </c>
      <c r="N263" s="2">
        <v>0.370044052863436</v>
      </c>
      <c r="O263" s="3">
        <v>-9.7797356828189906E-5</v>
      </c>
      <c r="P263" s="2">
        <v>-7.1612903225803601E-4</v>
      </c>
      <c r="Q263" s="2">
        <v>7.32258064516129</v>
      </c>
      <c r="R263" s="2">
        <v>0.25</v>
      </c>
      <c r="S263" s="2">
        <v>137</v>
      </c>
      <c r="T263" s="2">
        <v>106</v>
      </c>
      <c r="U263" s="2">
        <v>25</v>
      </c>
      <c r="V263" s="2">
        <v>95</v>
      </c>
    </row>
    <row r="264" spans="1:22" x14ac:dyDescent="0.25">
      <c r="A264" s="2">
        <f>(Table8[[#This Row],[profit]] * 1.5 * 1000) - (Table8[[#This Row],[positions]] * 0.08)</f>
        <v>-60.389999999999546</v>
      </c>
      <c r="B264" s="2" t="s">
        <v>35</v>
      </c>
      <c r="C264" s="2">
        <v>744</v>
      </c>
      <c r="D264" s="2" t="s">
        <v>30</v>
      </c>
      <c r="E264" s="2">
        <v>0.1</v>
      </c>
      <c r="F264" s="2">
        <v>0.17</v>
      </c>
      <c r="G264" s="2">
        <v>210</v>
      </c>
      <c r="H264" s="2">
        <v>420</v>
      </c>
      <c r="I264" s="2">
        <v>0.25</v>
      </c>
      <c r="J264" s="2">
        <v>138</v>
      </c>
      <c r="K264" s="2">
        <v>-3.28999999999997E-2</v>
      </c>
      <c r="L264" s="2">
        <v>-3.28999999999997E-2</v>
      </c>
      <c r="M264" s="2">
        <v>0.55797101449275399</v>
      </c>
      <c r="N264" s="2">
        <v>0.51449275362318803</v>
      </c>
      <c r="O264" s="2">
        <v>-2.3840579710144699E-4</v>
      </c>
      <c r="P264" s="2">
        <v>-1.06129032258064E-3</v>
      </c>
      <c r="Q264" s="2">
        <v>4.4516129032258096</v>
      </c>
      <c r="R264" s="2">
        <v>0.38461538461538503</v>
      </c>
      <c r="S264" s="2">
        <v>227</v>
      </c>
      <c r="T264" s="2">
        <v>67</v>
      </c>
      <c r="U264" s="2">
        <v>49</v>
      </c>
      <c r="V264" s="2">
        <v>21</v>
      </c>
    </row>
    <row r="265" spans="1:22" x14ac:dyDescent="0.25">
      <c r="A265" s="2">
        <f>(Table8[[#This Row],[profit]] * 1.5 * 1000) - (Table8[[#This Row],[positions]] * 0.08)</f>
        <v>-57.249999999999254</v>
      </c>
      <c r="B265" s="2" t="s">
        <v>35</v>
      </c>
      <c r="C265" s="2">
        <v>744</v>
      </c>
      <c r="D265" s="2" t="s">
        <v>30</v>
      </c>
      <c r="E265" s="2">
        <v>0.15</v>
      </c>
      <c r="F265" s="2">
        <v>0.18</v>
      </c>
      <c r="G265" s="2">
        <v>120</v>
      </c>
      <c r="H265" s="2">
        <v>420</v>
      </c>
      <c r="I265" s="2">
        <v>0.21</v>
      </c>
      <c r="J265" s="2">
        <v>170</v>
      </c>
      <c r="K265" s="2">
        <v>-2.9099999999999501E-2</v>
      </c>
      <c r="L265" s="2">
        <v>-3.7499999999999901E-2</v>
      </c>
      <c r="M265" s="2">
        <v>0.52941176470588203</v>
      </c>
      <c r="N265" s="2">
        <v>0.46470588235294102</v>
      </c>
      <c r="O265" s="2">
        <v>-1.71176470588232E-4</v>
      </c>
      <c r="P265" s="2">
        <v>-9.3870967741933702E-4</v>
      </c>
      <c r="Q265" s="2">
        <v>5.4838709677419404</v>
      </c>
      <c r="R265" s="2">
        <v>0.230769230769231</v>
      </c>
      <c r="S265" s="2">
        <v>157</v>
      </c>
      <c r="T265" s="2">
        <v>122</v>
      </c>
      <c r="U265" s="2">
        <v>27</v>
      </c>
      <c r="V265" s="2">
        <v>20</v>
      </c>
    </row>
    <row r="266" spans="1:22" x14ac:dyDescent="0.25">
      <c r="A266" s="2">
        <f>(Table8[[#This Row],[profit]] * 1.5 * 1000) - (Table8[[#This Row],[positions]] * 0.08)</f>
        <v>-53.110000000001051</v>
      </c>
      <c r="B266" s="2" t="s">
        <v>35</v>
      </c>
      <c r="C266" s="2">
        <v>744</v>
      </c>
      <c r="D266" s="2" t="s">
        <v>30</v>
      </c>
      <c r="E266" s="2">
        <v>0.24</v>
      </c>
      <c r="F266" s="2">
        <v>0.22</v>
      </c>
      <c r="G266" s="2">
        <v>90</v>
      </c>
      <c r="H266" s="2">
        <v>300</v>
      </c>
      <c r="I266" s="2">
        <v>0.28000000000000003</v>
      </c>
      <c r="J266" s="2">
        <v>212</v>
      </c>
      <c r="K266" s="2">
        <v>-2.4100000000000701E-2</v>
      </c>
      <c r="L266" s="2">
        <v>-2.95000000000003E-2</v>
      </c>
      <c r="M266" s="2">
        <v>0.52830188679245305</v>
      </c>
      <c r="N266" s="2">
        <v>0.46698113207547198</v>
      </c>
      <c r="O266" s="2">
        <v>-1.13679245283022E-4</v>
      </c>
      <c r="P266" s="2">
        <v>-7.7741935483873099E-4</v>
      </c>
      <c r="Q266" s="2">
        <v>6.8387096774193603</v>
      </c>
      <c r="R266" s="2">
        <v>0.5</v>
      </c>
      <c r="S266" s="2">
        <v>138</v>
      </c>
      <c r="T266" s="2">
        <v>192</v>
      </c>
      <c r="U266" s="2">
        <v>9</v>
      </c>
      <c r="V266" s="2">
        <v>10</v>
      </c>
    </row>
    <row r="267" spans="1:22" x14ac:dyDescent="0.25">
      <c r="A267" s="2">
        <f>(Table8[[#This Row],[profit]] * 1.5 * 1000) - (Table8[[#This Row],[positions]] * 0.08)</f>
        <v>-54.059999999998197</v>
      </c>
      <c r="B267" s="2" t="s">
        <v>35</v>
      </c>
      <c r="C267" s="2">
        <v>744</v>
      </c>
      <c r="D267" s="2" t="s">
        <v>30</v>
      </c>
      <c r="E267" s="2">
        <v>0.06</v>
      </c>
      <c r="F267" s="2">
        <v>7.0000000000000007E-2</v>
      </c>
      <c r="G267" s="2">
        <v>210</v>
      </c>
      <c r="H267" s="2">
        <v>180</v>
      </c>
      <c r="I267" s="2">
        <v>0.28999999999999998</v>
      </c>
      <c r="J267" s="2">
        <v>207</v>
      </c>
      <c r="K267" s="2">
        <v>-2.4999999999998801E-2</v>
      </c>
      <c r="L267" s="2">
        <v>-3.3899999999998702E-2</v>
      </c>
      <c r="M267" s="2">
        <v>0.55072463768115898</v>
      </c>
      <c r="N267" s="2">
        <v>0.58937198067632801</v>
      </c>
      <c r="O267" s="2">
        <v>-1.20772946859898E-4</v>
      </c>
      <c r="P267" s="2">
        <v>-8.0645161290318699E-4</v>
      </c>
      <c r="Q267" s="2">
        <v>6.67741935483871</v>
      </c>
      <c r="R267" s="2">
        <v>0.38461538461538503</v>
      </c>
      <c r="S267" s="2">
        <v>171</v>
      </c>
      <c r="T267" s="2">
        <v>73</v>
      </c>
      <c r="U267" s="2">
        <v>113</v>
      </c>
      <c r="V267" s="2">
        <v>20</v>
      </c>
    </row>
    <row r="268" spans="1:22" x14ac:dyDescent="0.25">
      <c r="A268" s="2">
        <f>(Table8[[#This Row],[profit]] * 1.5 * 1000) - (Table8[[#This Row],[positions]] * 0.08)</f>
        <v>-56.139999999999397</v>
      </c>
      <c r="B268" s="2" t="s">
        <v>35</v>
      </c>
      <c r="C268" s="2">
        <v>744</v>
      </c>
      <c r="D268" s="2" t="s">
        <v>30</v>
      </c>
      <c r="E268" s="2">
        <v>7.0000000000000007E-2</v>
      </c>
      <c r="F268" s="2">
        <v>0.17</v>
      </c>
      <c r="G268" s="2">
        <v>90</v>
      </c>
      <c r="H268" s="2">
        <v>1020</v>
      </c>
      <c r="I268" s="2">
        <v>0.05</v>
      </c>
      <c r="J268" s="2">
        <v>188</v>
      </c>
      <c r="K268" s="2">
        <v>-2.7399999999999598E-2</v>
      </c>
      <c r="L268" s="2">
        <v>-3.2599999999999699E-2</v>
      </c>
      <c r="M268" s="2">
        <v>0.45212765957446799</v>
      </c>
      <c r="N268" s="2">
        <v>0.38297872340425498</v>
      </c>
      <c r="O268" s="2">
        <v>-1.45744680851062E-4</v>
      </c>
      <c r="P268" s="2">
        <v>-8.8387096774192396E-4</v>
      </c>
      <c r="Q268" s="2">
        <v>6.0645161290322598</v>
      </c>
      <c r="R268" s="2">
        <v>0.30769230769230799</v>
      </c>
      <c r="S268" s="2">
        <v>53</v>
      </c>
      <c r="T268" s="2">
        <v>36</v>
      </c>
      <c r="U268" s="2">
        <v>52</v>
      </c>
      <c r="V268" s="2">
        <v>99</v>
      </c>
    </row>
    <row r="269" spans="1:22" x14ac:dyDescent="0.25">
      <c r="A269" s="2">
        <f>(Table8[[#This Row],[profit]] * 1.5 * 1000) - (Table8[[#This Row],[positions]] * 0.08)</f>
        <v>-61.439999999998051</v>
      </c>
      <c r="B269" s="2" t="s">
        <v>35</v>
      </c>
      <c r="C269" s="2">
        <v>744</v>
      </c>
      <c r="D269" s="2" t="s">
        <v>30</v>
      </c>
      <c r="E269" s="2">
        <v>0.24</v>
      </c>
      <c r="F269" s="2">
        <v>0.08</v>
      </c>
      <c r="G269" s="2">
        <v>90</v>
      </c>
      <c r="H269" s="2">
        <v>900</v>
      </c>
      <c r="I269" s="2">
        <v>0.24</v>
      </c>
      <c r="J269" s="2">
        <v>138</v>
      </c>
      <c r="K269" s="2">
        <v>-3.35999999999987E-2</v>
      </c>
      <c r="L269" s="2">
        <v>-3.61999999999989E-2</v>
      </c>
      <c r="M269" s="2">
        <v>0.48550724637681197</v>
      </c>
      <c r="N269" s="2">
        <v>0.42028985507246402</v>
      </c>
      <c r="O269" s="2">
        <v>-2.4347826086955601E-4</v>
      </c>
      <c r="P269" s="2">
        <v>-1.0838709677418899E-3</v>
      </c>
      <c r="Q269" s="2">
        <v>4.4516129032258096</v>
      </c>
      <c r="R269" s="2">
        <v>0.38461538461538503</v>
      </c>
      <c r="S269" s="2">
        <v>164</v>
      </c>
      <c r="T269" s="2">
        <v>123</v>
      </c>
      <c r="U269" s="2">
        <v>5</v>
      </c>
      <c r="V269" s="2">
        <v>9</v>
      </c>
    </row>
    <row r="270" spans="1:22" x14ac:dyDescent="0.25">
      <c r="A270" s="2">
        <f>(Table8[[#This Row],[profit]] * 1.5 * 1000) - (Table8[[#This Row],[positions]] * 0.08)</f>
        <v>-57.729999999999549</v>
      </c>
      <c r="B270" s="2" t="s">
        <v>35</v>
      </c>
      <c r="C270" s="2">
        <v>744</v>
      </c>
      <c r="D270" s="2" t="s">
        <v>30</v>
      </c>
      <c r="E270" s="2">
        <v>0.16</v>
      </c>
      <c r="F270" s="2">
        <v>0.15</v>
      </c>
      <c r="G270" s="2">
        <v>120</v>
      </c>
      <c r="H270" s="2">
        <v>360</v>
      </c>
      <c r="I270" s="2">
        <v>0.18</v>
      </c>
      <c r="J270" s="2">
        <v>176</v>
      </c>
      <c r="K270" s="2">
        <v>-2.9099999999999699E-2</v>
      </c>
      <c r="L270" s="2">
        <v>-4.1099999999999901E-2</v>
      </c>
      <c r="M270" s="2">
        <v>0.52840909090909105</v>
      </c>
      <c r="N270" s="2">
        <v>0.45454545454545497</v>
      </c>
      <c r="O270" s="2">
        <v>-1.65340909090907E-4</v>
      </c>
      <c r="P270" s="2">
        <v>-9.3870967741934504E-4</v>
      </c>
      <c r="Q270" s="2">
        <v>5.67741935483871</v>
      </c>
      <c r="R270" s="2">
        <v>0.30769230769230799</v>
      </c>
      <c r="S270" s="2">
        <v>166</v>
      </c>
      <c r="T270" s="2">
        <v>129</v>
      </c>
      <c r="U270" s="2">
        <v>21</v>
      </c>
      <c r="V270" s="2">
        <v>25</v>
      </c>
    </row>
    <row r="271" spans="1:22" x14ac:dyDescent="0.25">
      <c r="A271" s="2">
        <f>(Table8[[#This Row],[profit]] * 1.5 * 1000) - (Table8[[#This Row],[positions]] * 0.08)</f>
        <v>-61.019999999999854</v>
      </c>
      <c r="B271" s="2" t="s">
        <v>35</v>
      </c>
      <c r="C271" s="2">
        <v>744</v>
      </c>
      <c r="D271" s="2" t="s">
        <v>30</v>
      </c>
      <c r="E271" s="2">
        <v>0.3</v>
      </c>
      <c r="F271" s="2">
        <v>0.15</v>
      </c>
      <c r="G271" s="2">
        <v>60</v>
      </c>
      <c r="H271" s="2">
        <v>1140</v>
      </c>
      <c r="I271" s="2">
        <v>0.18</v>
      </c>
      <c r="J271" s="2">
        <v>144</v>
      </c>
      <c r="K271" s="2">
        <v>-3.2999999999999897E-2</v>
      </c>
      <c r="L271" s="2">
        <v>-4.1899999999999597E-2</v>
      </c>
      <c r="M271" s="2">
        <v>0.45138888888888901</v>
      </c>
      <c r="N271" s="2">
        <v>0.38888888888888901</v>
      </c>
      <c r="O271" s="2">
        <v>-2.2916666666666601E-4</v>
      </c>
      <c r="P271" s="2">
        <v>-1.0645161290322601E-3</v>
      </c>
      <c r="Q271" s="2">
        <v>4.6451612903225801</v>
      </c>
      <c r="R271" s="2">
        <v>7.69230769230769E-2</v>
      </c>
      <c r="S271" s="2">
        <v>58</v>
      </c>
      <c r="T271" s="2">
        <v>127</v>
      </c>
      <c r="U271" s="2">
        <v>2</v>
      </c>
      <c r="V271" s="2">
        <v>14</v>
      </c>
    </row>
    <row r="272" spans="1:22" x14ac:dyDescent="0.25">
      <c r="A272" s="2">
        <f>(Table8[[#This Row],[profit]] * 1.5 * 1000) - (Table8[[#This Row],[positions]] * 0.08)</f>
        <v>-63.599999999998651</v>
      </c>
      <c r="B272" s="2" t="s">
        <v>35</v>
      </c>
      <c r="C272" s="2">
        <v>744</v>
      </c>
      <c r="D272" s="2" t="s">
        <v>30</v>
      </c>
      <c r="E272" s="2">
        <v>0.14000000000000001</v>
      </c>
      <c r="F272" s="2">
        <v>0.08</v>
      </c>
      <c r="G272" s="2">
        <v>90</v>
      </c>
      <c r="H272" s="2">
        <v>1140</v>
      </c>
      <c r="I272" s="2">
        <v>0.16</v>
      </c>
      <c r="J272" s="2">
        <v>120</v>
      </c>
      <c r="K272" s="2">
        <v>-3.5999999999999102E-2</v>
      </c>
      <c r="L272" s="2">
        <v>-3.5999999999999102E-2</v>
      </c>
      <c r="M272" s="2">
        <v>0.46666666666666701</v>
      </c>
      <c r="N272" s="2">
        <v>0.44166666666666698</v>
      </c>
      <c r="O272" s="2">
        <v>-2.9999999999999298E-4</v>
      </c>
      <c r="P272" s="2">
        <v>-1.1612903225806199E-3</v>
      </c>
      <c r="Q272" s="2">
        <v>3.87096774193548</v>
      </c>
      <c r="R272" s="2">
        <v>0.38461538461538503</v>
      </c>
      <c r="S272" s="2">
        <v>121</v>
      </c>
      <c r="T272" s="2">
        <v>92</v>
      </c>
      <c r="U272" s="2">
        <v>10</v>
      </c>
      <c r="V272" s="2">
        <v>17</v>
      </c>
    </row>
    <row r="273" spans="1:22" x14ac:dyDescent="0.25">
      <c r="A273" s="2">
        <f>(Table8[[#This Row],[profit]] * 1.5 * 1000) - (Table8[[#This Row],[positions]] * 0.08)</f>
        <v>-54.550000000001944</v>
      </c>
      <c r="B273" s="2" t="s">
        <v>35</v>
      </c>
      <c r="C273" s="2">
        <v>744</v>
      </c>
      <c r="D273" s="2" t="s">
        <v>30</v>
      </c>
      <c r="E273" s="2">
        <v>0.15</v>
      </c>
      <c r="F273" s="2">
        <v>0.19</v>
      </c>
      <c r="G273" s="2">
        <v>150</v>
      </c>
      <c r="H273" s="2">
        <v>240</v>
      </c>
      <c r="I273" s="2">
        <v>0.11</v>
      </c>
      <c r="J273" s="2">
        <v>215</v>
      </c>
      <c r="K273" s="2">
        <v>-2.49000000000013E-2</v>
      </c>
      <c r="L273" s="2">
        <v>-3.3700000000001201E-2</v>
      </c>
      <c r="M273" s="2">
        <v>0.53488372093023295</v>
      </c>
      <c r="N273" s="2">
        <v>0.40465116279069802</v>
      </c>
      <c r="O273" s="2">
        <v>-1.15813953488378E-4</v>
      </c>
      <c r="P273" s="2">
        <v>-8.0322580645165304E-4</v>
      </c>
      <c r="Q273" s="2">
        <v>6.9354838709677402</v>
      </c>
      <c r="R273" s="2">
        <v>0.33333333333333298</v>
      </c>
      <c r="S273" s="2">
        <v>156</v>
      </c>
      <c r="T273" s="2">
        <v>104</v>
      </c>
      <c r="U273" s="2">
        <v>40</v>
      </c>
      <c r="V273" s="2">
        <v>70</v>
      </c>
    </row>
    <row r="274" spans="1:22" x14ac:dyDescent="0.25">
      <c r="A274" s="2">
        <f>(Table8[[#This Row],[profit]] * 1.5 * 1000) - (Table8[[#This Row],[positions]] * 0.08)</f>
        <v>-55.270000000000749</v>
      </c>
      <c r="B274" s="2" t="s">
        <v>35</v>
      </c>
      <c r="C274" s="2">
        <v>744</v>
      </c>
      <c r="D274" s="2" t="s">
        <v>30</v>
      </c>
      <c r="E274" s="2">
        <v>0.1</v>
      </c>
      <c r="F274" s="2">
        <v>0.18</v>
      </c>
      <c r="G274" s="2">
        <v>150</v>
      </c>
      <c r="H274" s="2">
        <v>180</v>
      </c>
      <c r="I274" s="2">
        <v>0.22</v>
      </c>
      <c r="J274" s="2">
        <v>209</v>
      </c>
      <c r="K274" s="2">
        <v>-2.57000000000005E-2</v>
      </c>
      <c r="L274" s="2">
        <v>-3.4400000000001103E-2</v>
      </c>
      <c r="M274" s="2">
        <v>0.52631578947368396</v>
      </c>
      <c r="N274" s="2">
        <v>0.50717703349282295</v>
      </c>
      <c r="O274" s="2">
        <v>-1.2296650717703601E-4</v>
      </c>
      <c r="P274" s="2">
        <v>-8.2903225806453204E-4</v>
      </c>
      <c r="Q274" s="2">
        <v>6.7419354838709697</v>
      </c>
      <c r="R274" s="2">
        <v>0.5</v>
      </c>
      <c r="S274" s="2">
        <v>150</v>
      </c>
      <c r="T274" s="2">
        <v>122</v>
      </c>
      <c r="U274" s="2">
        <v>60</v>
      </c>
      <c r="V274" s="2">
        <v>26</v>
      </c>
    </row>
    <row r="275" spans="1:22" x14ac:dyDescent="0.25">
      <c r="A275" s="2">
        <f>(Table8[[#This Row],[profit]] * 1.5 * 1000) - (Table8[[#This Row],[positions]] * 0.08)</f>
        <v>-62.94</v>
      </c>
      <c r="B275" s="2" t="s">
        <v>35</v>
      </c>
      <c r="C275" s="2">
        <v>744</v>
      </c>
      <c r="D275" s="2" t="s">
        <v>30</v>
      </c>
      <c r="E275" s="2">
        <v>7.0000000000000007E-2</v>
      </c>
      <c r="F275" s="2">
        <v>0.08</v>
      </c>
      <c r="G275" s="2">
        <v>150</v>
      </c>
      <c r="H275" s="2">
        <v>960</v>
      </c>
      <c r="I275" s="2">
        <v>0.12</v>
      </c>
      <c r="J275" s="2">
        <v>138</v>
      </c>
      <c r="K275" s="2">
        <v>-3.4599999999999999E-2</v>
      </c>
      <c r="L275" s="2">
        <v>-3.4599999999999999E-2</v>
      </c>
      <c r="M275" s="2">
        <v>0.50724637681159401</v>
      </c>
      <c r="N275" s="2">
        <v>0.50724637681159401</v>
      </c>
      <c r="O275" s="2">
        <v>-2.5072463768115898E-4</v>
      </c>
      <c r="P275" s="2">
        <v>-1.1161290322580599E-3</v>
      </c>
      <c r="Q275" s="2">
        <v>4.4516129032258096</v>
      </c>
      <c r="R275" s="2">
        <v>0.30769230769230799</v>
      </c>
      <c r="S275" s="2">
        <v>160</v>
      </c>
      <c r="T275" s="2">
        <v>42</v>
      </c>
      <c r="U275" s="2">
        <v>52</v>
      </c>
      <c r="V275" s="2">
        <v>43</v>
      </c>
    </row>
    <row r="276" spans="1:22" x14ac:dyDescent="0.25">
      <c r="A276" s="2">
        <f>(Table8[[#This Row],[profit]] * 1.5 * 1000) - (Table8[[#This Row],[positions]] * 0.08)</f>
        <v>-63.309999999998951</v>
      </c>
      <c r="B276" s="2" t="s">
        <v>35</v>
      </c>
      <c r="C276" s="2">
        <v>744</v>
      </c>
      <c r="D276" s="2" t="s">
        <v>30</v>
      </c>
      <c r="E276" s="2">
        <v>0.21</v>
      </c>
      <c r="F276" s="2">
        <v>0.2</v>
      </c>
      <c r="G276" s="2">
        <v>210</v>
      </c>
      <c r="H276" s="2">
        <v>240</v>
      </c>
      <c r="I276" s="2">
        <v>0.22</v>
      </c>
      <c r="J276" s="2">
        <v>137</v>
      </c>
      <c r="K276" s="2">
        <v>-3.48999999999993E-2</v>
      </c>
      <c r="L276" s="2">
        <v>-4.9799999999999199E-2</v>
      </c>
      <c r="M276" s="2">
        <v>0.51824817518248201</v>
      </c>
      <c r="N276" s="2">
        <v>0.41605839416058399</v>
      </c>
      <c r="O276" s="2">
        <v>-2.5474452554743998E-4</v>
      </c>
      <c r="P276" s="2">
        <v>-1.1258064516128799E-3</v>
      </c>
      <c r="Q276" s="2">
        <v>4.4193548387096797</v>
      </c>
      <c r="R276" s="2">
        <v>0.33333333333333298</v>
      </c>
      <c r="S276" s="2">
        <v>253</v>
      </c>
      <c r="T276" s="2">
        <v>94</v>
      </c>
      <c r="U276" s="2">
        <v>19</v>
      </c>
      <c r="V276" s="2">
        <v>23</v>
      </c>
    </row>
    <row r="277" spans="1:22" x14ac:dyDescent="0.25">
      <c r="A277" s="2">
        <f>(Table8[[#This Row],[profit]] * 1.5 * 1000) - (Table8[[#This Row],[positions]] * 0.08)</f>
        <v>-64.24000000000045</v>
      </c>
      <c r="B277" s="2" t="s">
        <v>35</v>
      </c>
      <c r="C277" s="2">
        <v>744</v>
      </c>
      <c r="D277" s="2" t="s">
        <v>30</v>
      </c>
      <c r="E277" s="2">
        <v>0.23</v>
      </c>
      <c r="F277" s="2">
        <v>0.16</v>
      </c>
      <c r="G277" s="2">
        <v>180</v>
      </c>
      <c r="H277" s="2">
        <v>420</v>
      </c>
      <c r="I277" s="2">
        <v>0.19</v>
      </c>
      <c r="J277" s="2">
        <v>128</v>
      </c>
      <c r="K277" s="2">
        <v>-3.6000000000000303E-2</v>
      </c>
      <c r="L277" s="2">
        <v>-4.3100000000000097E-2</v>
      </c>
      <c r="M277" s="2">
        <v>0.515625</v>
      </c>
      <c r="N277" s="2">
        <v>0.4296875</v>
      </c>
      <c r="O277" s="2">
        <v>-2.8125000000000198E-4</v>
      </c>
      <c r="P277" s="2">
        <v>-1.1612903225806501E-3</v>
      </c>
      <c r="Q277" s="2">
        <v>4.1290322580645196</v>
      </c>
      <c r="R277" s="2">
        <v>0.30769230769230799</v>
      </c>
      <c r="S277" s="2">
        <v>175</v>
      </c>
      <c r="T277" s="2">
        <v>88</v>
      </c>
      <c r="U277" s="2">
        <v>13</v>
      </c>
      <c r="V277" s="2">
        <v>27</v>
      </c>
    </row>
    <row r="278" spans="1:22" x14ac:dyDescent="0.25">
      <c r="A278" s="2">
        <f>(Table8[[#This Row],[profit]] * 1.5 * 1000) - (Table8[[#This Row],[positions]] * 0.08)</f>
        <v>-62.039999999997903</v>
      </c>
      <c r="B278" s="2" t="s">
        <v>35</v>
      </c>
      <c r="C278" s="2">
        <v>744</v>
      </c>
      <c r="D278" s="2" t="s">
        <v>30</v>
      </c>
      <c r="E278" s="2">
        <v>0.11</v>
      </c>
      <c r="F278" s="2">
        <v>0.09</v>
      </c>
      <c r="G278" s="2">
        <v>210</v>
      </c>
      <c r="H278" s="2">
        <v>360</v>
      </c>
      <c r="I278" s="2">
        <v>0.15</v>
      </c>
      <c r="J278" s="2">
        <v>153</v>
      </c>
      <c r="K278" s="2">
        <v>-3.3199999999998599E-2</v>
      </c>
      <c r="L278" s="2">
        <v>-3.78999999999989E-2</v>
      </c>
      <c r="M278" s="2">
        <v>0.56209150326797397</v>
      </c>
      <c r="N278" s="2">
        <v>0.47058823529411797</v>
      </c>
      <c r="O278" s="2">
        <v>-2.1699346405227801E-4</v>
      </c>
      <c r="P278" s="2">
        <v>-1.0709677419354401E-3</v>
      </c>
      <c r="Q278" s="2">
        <v>4.9354838709677402</v>
      </c>
      <c r="R278" s="2">
        <v>0.230769230769231</v>
      </c>
      <c r="S278" s="2">
        <v>222</v>
      </c>
      <c r="T278" s="2">
        <v>63</v>
      </c>
      <c r="U278" s="2">
        <v>46</v>
      </c>
      <c r="V278" s="2">
        <v>43</v>
      </c>
    </row>
    <row r="279" spans="1:22" x14ac:dyDescent="0.25">
      <c r="A279" s="2">
        <f>(Table8[[#This Row],[profit]] * 1.5 * 1000) - (Table8[[#This Row],[positions]] * 0.08)</f>
        <v>-55.469999999998493</v>
      </c>
      <c r="B279" s="2" t="s">
        <v>35</v>
      </c>
      <c r="C279" s="2">
        <v>744</v>
      </c>
      <c r="D279" s="2" t="s">
        <v>30</v>
      </c>
      <c r="E279" s="2">
        <v>0.13</v>
      </c>
      <c r="F279" s="2">
        <v>0.21</v>
      </c>
      <c r="G279" s="2">
        <v>120</v>
      </c>
      <c r="H279" s="2">
        <v>180</v>
      </c>
      <c r="I279" s="2">
        <v>0.21</v>
      </c>
      <c r="J279" s="2">
        <v>219</v>
      </c>
      <c r="K279" s="2">
        <v>-2.5299999999999E-2</v>
      </c>
      <c r="L279" s="2">
        <v>-3.2999999999999002E-2</v>
      </c>
      <c r="M279" s="2">
        <v>0.53881278538812805</v>
      </c>
      <c r="N279" s="2">
        <v>0.488584474885845</v>
      </c>
      <c r="O279" s="2">
        <v>-1.15525114155247E-4</v>
      </c>
      <c r="P279" s="2">
        <v>-8.1612903225803204E-4</v>
      </c>
      <c r="Q279" s="2">
        <v>7.0645161290322598</v>
      </c>
      <c r="R279" s="2">
        <v>0.25</v>
      </c>
      <c r="S279" s="2">
        <v>138</v>
      </c>
      <c r="T279" s="2">
        <v>155</v>
      </c>
      <c r="U279" s="2">
        <v>45</v>
      </c>
      <c r="V279" s="2">
        <v>18</v>
      </c>
    </row>
    <row r="280" spans="1:22" x14ac:dyDescent="0.25">
      <c r="A280" s="2">
        <f>(Table8[[#This Row],[profit]] * 1.5 * 1000) - (Table8[[#This Row],[positions]] * 0.08)</f>
        <v>-63.829999999998194</v>
      </c>
      <c r="B280" s="2" t="s">
        <v>35</v>
      </c>
      <c r="C280" s="2">
        <v>744</v>
      </c>
      <c r="D280" s="2" t="s">
        <v>30</v>
      </c>
      <c r="E280" s="2">
        <v>0.21</v>
      </c>
      <c r="F280" s="2">
        <v>0.21</v>
      </c>
      <c r="G280" s="2">
        <v>210</v>
      </c>
      <c r="H280" s="2">
        <v>360</v>
      </c>
      <c r="I280" s="2">
        <v>0.15</v>
      </c>
      <c r="J280" s="2">
        <v>136</v>
      </c>
      <c r="K280" s="2">
        <v>-3.5299999999998798E-2</v>
      </c>
      <c r="L280" s="2">
        <v>-4.2499999999998699E-2</v>
      </c>
      <c r="M280" s="2">
        <v>0.53676470588235303</v>
      </c>
      <c r="N280" s="2">
        <v>0.36764705882352899</v>
      </c>
      <c r="O280" s="2">
        <v>-2.5955882352940299E-4</v>
      </c>
      <c r="P280" s="2">
        <v>-1.13870967741932E-3</v>
      </c>
      <c r="Q280" s="2">
        <v>4.3870967741935498</v>
      </c>
      <c r="R280" s="2">
        <v>0.25</v>
      </c>
      <c r="S280" s="2">
        <v>238</v>
      </c>
      <c r="T280" s="2">
        <v>78</v>
      </c>
      <c r="U280" s="2">
        <v>16</v>
      </c>
      <c r="V280" s="2">
        <v>41</v>
      </c>
    </row>
    <row r="281" spans="1:22" x14ac:dyDescent="0.25">
      <c r="A281" s="2">
        <f>(Table8[[#This Row],[profit]] * 1.5 * 1000) - (Table8[[#This Row],[positions]] * 0.08)</f>
        <v>-59.910000000003009</v>
      </c>
      <c r="B281" s="2" t="s">
        <v>35</v>
      </c>
      <c r="C281" s="2">
        <v>744</v>
      </c>
      <c r="D281" s="2" t="s">
        <v>30</v>
      </c>
      <c r="E281" s="2">
        <v>0.28000000000000003</v>
      </c>
      <c r="F281" s="2">
        <v>0.14000000000000001</v>
      </c>
      <c r="G281" s="2">
        <v>90</v>
      </c>
      <c r="H281" s="2">
        <v>720</v>
      </c>
      <c r="I281" s="2">
        <v>0.06</v>
      </c>
      <c r="J281" s="2">
        <v>177</v>
      </c>
      <c r="K281" s="2">
        <v>-3.0500000000002001E-2</v>
      </c>
      <c r="L281" s="2">
        <v>-3.0500000000002001E-2</v>
      </c>
      <c r="M281" s="2">
        <v>0.51977401129943501</v>
      </c>
      <c r="N281" s="2">
        <v>0.36723163841807899</v>
      </c>
      <c r="O281" s="2">
        <v>-1.7231638418080199E-4</v>
      </c>
      <c r="P281" s="2">
        <v>-9.8387096774199892E-4</v>
      </c>
      <c r="Q281" s="2">
        <v>5.7096774193548399</v>
      </c>
      <c r="R281" s="2">
        <v>0.38461538461538503</v>
      </c>
      <c r="S281" s="2">
        <v>82</v>
      </c>
      <c r="T281" s="2">
        <v>101</v>
      </c>
      <c r="U281" s="2">
        <v>3</v>
      </c>
      <c r="V281" s="2">
        <v>72</v>
      </c>
    </row>
    <row r="282" spans="1:22" x14ac:dyDescent="0.25">
      <c r="A282" s="2">
        <f>(Table8[[#This Row],[profit]] * 1.5 * 1000) - (Table8[[#This Row],[positions]] * 0.08)</f>
        <v>-62.499999999999851</v>
      </c>
      <c r="B282" s="2" t="s">
        <v>35</v>
      </c>
      <c r="C282" s="2">
        <v>744</v>
      </c>
      <c r="D282" s="2" t="s">
        <v>30</v>
      </c>
      <c r="E282" s="2">
        <v>0.28999999999999998</v>
      </c>
      <c r="F282" s="2">
        <v>0.09</v>
      </c>
      <c r="G282" s="2">
        <v>90</v>
      </c>
      <c r="H282" s="2">
        <v>600</v>
      </c>
      <c r="I282" s="2">
        <v>0.3</v>
      </c>
      <c r="J282" s="2">
        <v>155</v>
      </c>
      <c r="K282" s="2">
        <v>-3.3399999999999902E-2</v>
      </c>
      <c r="L282" s="2">
        <v>-3.3399999999999902E-2</v>
      </c>
      <c r="M282" s="2">
        <v>0.50322580645161297</v>
      </c>
      <c r="N282" s="2">
        <v>0.43870967741935502</v>
      </c>
      <c r="O282" s="2">
        <v>-2.15483870967741E-4</v>
      </c>
      <c r="P282" s="2">
        <v>-1.0774193548387101E-3</v>
      </c>
      <c r="Q282" s="2">
        <v>5</v>
      </c>
      <c r="R282" s="2">
        <v>0.38461538461538503</v>
      </c>
      <c r="S282" s="2">
        <v>157</v>
      </c>
      <c r="T282" s="2">
        <v>145</v>
      </c>
      <c r="U282" s="2">
        <v>3</v>
      </c>
      <c r="V282" s="2">
        <v>6</v>
      </c>
    </row>
    <row r="283" spans="1:22" x14ac:dyDescent="0.25">
      <c r="A283" s="2">
        <f>(Table8[[#This Row],[profit]] * 1.5 * 1000) - (Table8[[#This Row],[positions]] * 0.08)</f>
        <v>-67.929999999998799</v>
      </c>
      <c r="B283" s="2" t="s">
        <v>35</v>
      </c>
      <c r="C283" s="2">
        <v>744</v>
      </c>
      <c r="D283" s="2" t="s">
        <v>30</v>
      </c>
      <c r="E283" s="2">
        <v>0.09</v>
      </c>
      <c r="F283" s="2">
        <v>0.14000000000000001</v>
      </c>
      <c r="G283" s="2">
        <v>180</v>
      </c>
      <c r="H283" s="2">
        <v>1080</v>
      </c>
      <c r="I283" s="2">
        <v>0.3</v>
      </c>
      <c r="J283" s="2">
        <v>101</v>
      </c>
      <c r="K283" s="2">
        <v>-3.98999999999992E-2</v>
      </c>
      <c r="L283" s="2">
        <v>-4.4899999999999302E-2</v>
      </c>
      <c r="M283" s="2">
        <v>0.45544554455445502</v>
      </c>
      <c r="N283" s="2">
        <v>0.475247524752475</v>
      </c>
      <c r="O283" s="2">
        <v>-3.9504950495048699E-4</v>
      </c>
      <c r="P283" s="2">
        <v>-1.28709677419352E-3</v>
      </c>
      <c r="Q283" s="2">
        <v>3.2580645161290298</v>
      </c>
      <c r="R283" s="2">
        <v>0.230769230769231</v>
      </c>
      <c r="S283" s="2">
        <v>193</v>
      </c>
      <c r="T283" s="2">
        <v>59</v>
      </c>
      <c r="U283" s="2">
        <v>33</v>
      </c>
      <c r="V283" s="2">
        <v>9</v>
      </c>
    </row>
    <row r="284" spans="1:22" x14ac:dyDescent="0.25">
      <c r="A284" s="2">
        <f>(Table8[[#This Row],[profit]] * 1.5 * 1000) - (Table8[[#This Row],[positions]] * 0.08)</f>
        <v>-58.16000000000075</v>
      </c>
      <c r="B284" s="2" t="s">
        <v>35</v>
      </c>
      <c r="C284" s="2">
        <v>744</v>
      </c>
      <c r="D284" s="2" t="s">
        <v>30</v>
      </c>
      <c r="E284" s="2">
        <v>0.04</v>
      </c>
      <c r="F284" s="2">
        <v>0.19</v>
      </c>
      <c r="G284" s="2">
        <v>150</v>
      </c>
      <c r="H284" s="2">
        <v>540</v>
      </c>
      <c r="I284" s="2">
        <v>0.19</v>
      </c>
      <c r="J284" s="2">
        <v>202</v>
      </c>
      <c r="K284" s="2">
        <v>-2.80000000000005E-2</v>
      </c>
      <c r="L284" s="2">
        <v>-4.0300000000000002E-2</v>
      </c>
      <c r="M284" s="2">
        <v>0.475247524752475</v>
      </c>
      <c r="N284" s="2">
        <v>0.62376237623762398</v>
      </c>
      <c r="O284" s="2">
        <v>-1.3861386138614099E-4</v>
      </c>
      <c r="P284" s="2">
        <v>-9.0322580645162804E-4</v>
      </c>
      <c r="Q284" s="2">
        <v>6.5161290322580596</v>
      </c>
      <c r="R284" s="2">
        <v>0.30769230769230799</v>
      </c>
      <c r="S284" s="2">
        <v>119</v>
      </c>
      <c r="T284" s="2">
        <v>53</v>
      </c>
      <c r="U284" s="2">
        <v>117</v>
      </c>
      <c r="V284" s="2">
        <v>31</v>
      </c>
    </row>
    <row r="285" spans="1:22" x14ac:dyDescent="0.25">
      <c r="A285" s="2">
        <f>(Table8[[#This Row],[profit]] * 1.5 * 1000) - (Table8[[#This Row],[positions]] * 0.08)</f>
        <v>-59.809999999998354</v>
      </c>
      <c r="B285" s="2" t="s">
        <v>35</v>
      </c>
      <c r="C285" s="2">
        <v>744</v>
      </c>
      <c r="D285" s="2" t="s">
        <v>30</v>
      </c>
      <c r="E285" s="2">
        <v>0.05</v>
      </c>
      <c r="F285" s="2">
        <v>7.0000000000000007E-2</v>
      </c>
      <c r="G285" s="2">
        <v>120</v>
      </c>
      <c r="H285" s="2">
        <v>840</v>
      </c>
      <c r="I285" s="2">
        <v>0.11</v>
      </c>
      <c r="J285" s="2">
        <v>187</v>
      </c>
      <c r="K285" s="2">
        <v>-2.98999999999989E-2</v>
      </c>
      <c r="L285" s="2">
        <v>-2.98999999999989E-2</v>
      </c>
      <c r="M285" s="2">
        <v>0.51336898395721897</v>
      </c>
      <c r="N285" s="2">
        <v>0.53475935828876997</v>
      </c>
      <c r="O285" s="2">
        <v>-1.5989304812833699E-4</v>
      </c>
      <c r="P285" s="2">
        <v>-9.6451612903222296E-4</v>
      </c>
      <c r="Q285" s="2">
        <v>6.0322580645161299</v>
      </c>
      <c r="R285" s="2">
        <v>0.230769230769231</v>
      </c>
      <c r="S285" s="2">
        <v>104</v>
      </c>
      <c r="T285" s="2">
        <v>47</v>
      </c>
      <c r="U285" s="2">
        <v>89</v>
      </c>
      <c r="V285" s="2">
        <v>50</v>
      </c>
    </row>
    <row r="286" spans="1:22" x14ac:dyDescent="0.25">
      <c r="A286" s="2">
        <f>(Table8[[#This Row],[profit]] * 1.5 * 1000) - (Table8[[#This Row],[positions]] * 0.08)</f>
        <v>-57.600000000000904</v>
      </c>
      <c r="B286" s="2" t="s">
        <v>35</v>
      </c>
      <c r="C286" s="2">
        <v>744</v>
      </c>
      <c r="D286" s="2" t="s">
        <v>30</v>
      </c>
      <c r="E286" s="2">
        <v>0.17</v>
      </c>
      <c r="F286" s="2">
        <v>0.18</v>
      </c>
      <c r="G286" s="2">
        <v>90</v>
      </c>
      <c r="H286" s="2">
        <v>300</v>
      </c>
      <c r="I286" s="2">
        <v>0.31</v>
      </c>
      <c r="J286" s="2">
        <v>210</v>
      </c>
      <c r="K286" s="2">
        <v>-2.7200000000000599E-2</v>
      </c>
      <c r="L286" s="2">
        <v>-3.2400000000000199E-2</v>
      </c>
      <c r="M286" s="2">
        <v>0.52857142857142903</v>
      </c>
      <c r="N286" s="2">
        <v>0.43333333333333302</v>
      </c>
      <c r="O286" s="2">
        <v>-1.2952380952381201E-4</v>
      </c>
      <c r="P286" s="2">
        <v>-8.77419354838728E-4</v>
      </c>
      <c r="Q286" s="2">
        <v>6.7741935483870996</v>
      </c>
      <c r="R286" s="2">
        <v>0.46153846153846201</v>
      </c>
      <c r="S286" s="2">
        <v>123</v>
      </c>
      <c r="T286" s="2">
        <v>181</v>
      </c>
      <c r="U286" s="2">
        <v>22</v>
      </c>
      <c r="V286" s="2">
        <v>6</v>
      </c>
    </row>
    <row r="287" spans="1:22" x14ac:dyDescent="0.25">
      <c r="A287" s="2">
        <f>(Table8[[#This Row],[profit]] * 1.5 * 1000) - (Table8[[#This Row],[positions]] * 0.08)</f>
        <v>-60.469999999996254</v>
      </c>
      <c r="B287" s="2" t="s">
        <v>35</v>
      </c>
      <c r="C287" s="2">
        <v>744</v>
      </c>
      <c r="D287" s="2" t="s">
        <v>30</v>
      </c>
      <c r="E287" s="2">
        <v>0.22</v>
      </c>
      <c r="F287" s="2">
        <v>0.12</v>
      </c>
      <c r="G287" s="2">
        <v>120</v>
      </c>
      <c r="H287" s="2">
        <v>1140</v>
      </c>
      <c r="I287" s="2">
        <v>0.03</v>
      </c>
      <c r="J287" s="2">
        <v>184</v>
      </c>
      <c r="K287" s="2">
        <v>-3.0499999999997501E-2</v>
      </c>
      <c r="L287" s="2">
        <v>-3.1799999999998503E-2</v>
      </c>
      <c r="M287" s="2">
        <v>0.45652173913043498</v>
      </c>
      <c r="N287" s="2">
        <v>0.20652173913043501</v>
      </c>
      <c r="O287" s="2">
        <v>-1.6576086956520401E-4</v>
      </c>
      <c r="P287" s="2">
        <v>-9.8387096774185602E-4</v>
      </c>
      <c r="Q287" s="2">
        <v>5.9354838709677402</v>
      </c>
      <c r="R287" s="2">
        <v>0.15384615384615399</v>
      </c>
      <c r="S287" s="2">
        <v>57</v>
      </c>
      <c r="T287" s="2">
        <v>35</v>
      </c>
      <c r="U287" s="2">
        <v>9</v>
      </c>
      <c r="V287" s="2">
        <v>139</v>
      </c>
    </row>
    <row r="288" spans="1:22" x14ac:dyDescent="0.25">
      <c r="A288" s="2">
        <f>(Table8[[#This Row],[profit]] * 1.5 * 1000) - (Table8[[#This Row],[positions]] * 0.08)</f>
        <v>-51.769999999997452</v>
      </c>
      <c r="B288" s="2" t="s">
        <v>35</v>
      </c>
      <c r="C288" s="2">
        <v>744</v>
      </c>
      <c r="D288" s="2" t="s">
        <v>30</v>
      </c>
      <c r="E288" s="2">
        <v>0.02</v>
      </c>
      <c r="F288" s="2">
        <v>0.2</v>
      </c>
      <c r="G288" s="2">
        <v>90</v>
      </c>
      <c r="H288" s="2">
        <v>540</v>
      </c>
      <c r="I288" s="2">
        <v>0.2</v>
      </c>
      <c r="J288" s="2">
        <v>274</v>
      </c>
      <c r="K288" s="2">
        <v>-1.9899999999998301E-2</v>
      </c>
      <c r="L288" s="2">
        <v>-3.3299999999999198E-2</v>
      </c>
      <c r="M288" s="2">
        <v>0.49270072992700698</v>
      </c>
      <c r="N288" s="2">
        <v>0.70437956204379604</v>
      </c>
      <c r="O288" s="3">
        <v>-7.2627737226271005E-5</v>
      </c>
      <c r="P288" s="2">
        <v>-6.4193548387091095E-4</v>
      </c>
      <c r="Q288" s="2">
        <v>8.8387096774193594</v>
      </c>
      <c r="R288" s="2">
        <v>0.38461538461538503</v>
      </c>
      <c r="S288" s="2">
        <v>51</v>
      </c>
      <c r="T288" s="2">
        <v>71</v>
      </c>
      <c r="U288" s="2">
        <v>188</v>
      </c>
      <c r="V288" s="2">
        <v>15</v>
      </c>
    </row>
    <row r="289" spans="1:22" x14ac:dyDescent="0.25">
      <c r="A289" s="2">
        <f>(Table8[[#This Row],[profit]] * 1.5 * 1000) - (Table8[[#This Row],[positions]] * 0.08)</f>
        <v>-66.269999999998191</v>
      </c>
      <c r="B289" s="2" t="s">
        <v>35</v>
      </c>
      <c r="C289" s="2">
        <v>744</v>
      </c>
      <c r="D289" s="2" t="s">
        <v>30</v>
      </c>
      <c r="E289" s="2">
        <v>0.21</v>
      </c>
      <c r="F289" s="2">
        <v>0.12</v>
      </c>
      <c r="G289" s="2">
        <v>120</v>
      </c>
      <c r="H289" s="2">
        <v>720</v>
      </c>
      <c r="I289" s="2">
        <v>0.3</v>
      </c>
      <c r="J289" s="2">
        <v>129</v>
      </c>
      <c r="K289" s="2">
        <v>-3.7299999999998799E-2</v>
      </c>
      <c r="L289" s="2">
        <v>-4.4699999999999102E-2</v>
      </c>
      <c r="M289" s="2">
        <v>0.49612403100775199</v>
      </c>
      <c r="N289" s="2">
        <v>0.434108527131783</v>
      </c>
      <c r="O289" s="2">
        <v>-2.8914728682169602E-4</v>
      </c>
      <c r="P289" s="2">
        <v>-1.2032258064515701E-3</v>
      </c>
      <c r="Q289" s="2">
        <v>4.1612903225806503</v>
      </c>
      <c r="R289" s="2">
        <v>0.230769230769231</v>
      </c>
      <c r="S289" s="2">
        <v>175</v>
      </c>
      <c r="T289" s="2">
        <v>113</v>
      </c>
      <c r="U289" s="2">
        <v>7</v>
      </c>
      <c r="V289" s="2">
        <v>8</v>
      </c>
    </row>
    <row r="290" spans="1:22" x14ac:dyDescent="0.25">
      <c r="A290" s="2">
        <f>(Table8[[#This Row],[profit]] * 1.5 * 1000) - (Table8[[#This Row],[positions]] * 0.08)</f>
        <v>-67.2</v>
      </c>
      <c r="B290" s="2" t="s">
        <v>35</v>
      </c>
      <c r="C290" s="2">
        <v>744</v>
      </c>
      <c r="D290" s="2" t="s">
        <v>30</v>
      </c>
      <c r="E290" s="2">
        <v>0.16</v>
      </c>
      <c r="F290" s="2">
        <v>0.08</v>
      </c>
      <c r="G290" s="2">
        <v>120</v>
      </c>
      <c r="H290" s="2">
        <v>840</v>
      </c>
      <c r="I290" s="2">
        <v>0.25</v>
      </c>
      <c r="J290" s="2">
        <v>120</v>
      </c>
      <c r="K290" s="2">
        <v>-3.8399999999999997E-2</v>
      </c>
      <c r="L290" s="2">
        <v>-4.09000000000002E-2</v>
      </c>
      <c r="M290" s="2">
        <v>0.50833333333333297</v>
      </c>
      <c r="N290" s="2">
        <v>0.42499999999999999</v>
      </c>
      <c r="O290" s="2">
        <v>-3.2000000000000003E-4</v>
      </c>
      <c r="P290" s="2">
        <v>-1.2387096774193499E-3</v>
      </c>
      <c r="Q290" s="2">
        <v>3.87096774193548</v>
      </c>
      <c r="R290" s="2">
        <v>0.38461538461538503</v>
      </c>
      <c r="S290" s="2">
        <v>150</v>
      </c>
      <c r="T290" s="2">
        <v>92</v>
      </c>
      <c r="U290" s="2">
        <v>13</v>
      </c>
      <c r="V290" s="2">
        <v>14</v>
      </c>
    </row>
    <row r="291" spans="1:22" x14ac:dyDescent="0.25">
      <c r="A291" s="2">
        <f>(Table8[[#This Row],[profit]] * 1.5 * 1000) - (Table8[[#This Row],[positions]] * 0.08)</f>
        <v>-68.709999999999098</v>
      </c>
      <c r="B291" s="2" t="s">
        <v>35</v>
      </c>
      <c r="C291" s="2">
        <v>744</v>
      </c>
      <c r="D291" s="2" t="s">
        <v>30</v>
      </c>
      <c r="E291" s="2">
        <v>0.3</v>
      </c>
      <c r="F291" s="2">
        <v>7.0000000000000007E-2</v>
      </c>
      <c r="G291" s="2">
        <v>120</v>
      </c>
      <c r="H291" s="2">
        <v>1140</v>
      </c>
      <c r="I291" s="2">
        <v>0.12</v>
      </c>
      <c r="J291" s="2">
        <v>107</v>
      </c>
      <c r="K291" s="2">
        <v>-4.00999999999994E-2</v>
      </c>
      <c r="L291" s="2">
        <v>-4.00999999999994E-2</v>
      </c>
      <c r="M291" s="2">
        <v>0.47663551401869197</v>
      </c>
      <c r="N291" s="2">
        <v>0.38317757009345799</v>
      </c>
      <c r="O291" s="2">
        <v>-3.74766355140181E-4</v>
      </c>
      <c r="P291" s="2">
        <v>-1.2935483870967501E-3</v>
      </c>
      <c r="Q291" s="2">
        <v>3.45161290322581</v>
      </c>
      <c r="R291" s="2">
        <v>0.30769230769230799</v>
      </c>
      <c r="S291" s="2">
        <v>144</v>
      </c>
      <c r="T291" s="2">
        <v>71</v>
      </c>
      <c r="U291" s="2">
        <v>3</v>
      </c>
      <c r="V291" s="2">
        <v>32</v>
      </c>
    </row>
    <row r="292" spans="1:22" x14ac:dyDescent="0.25">
      <c r="A292" s="2">
        <f>(Table8[[#This Row],[profit]] * 1.5 * 1000) - (Table8[[#This Row],[positions]] * 0.08)</f>
        <v>-52.710000000001195</v>
      </c>
      <c r="B292" s="2" t="s">
        <v>35</v>
      </c>
      <c r="C292" s="2">
        <v>744</v>
      </c>
      <c r="D292" s="2" t="s">
        <v>30</v>
      </c>
      <c r="E292" s="2">
        <v>0.2</v>
      </c>
      <c r="F292" s="2">
        <v>0.21</v>
      </c>
      <c r="G292" s="2">
        <v>90</v>
      </c>
      <c r="H292" s="2">
        <v>420</v>
      </c>
      <c r="I292" s="2">
        <v>0.04</v>
      </c>
      <c r="J292" s="2">
        <v>267</v>
      </c>
      <c r="K292" s="2">
        <v>-2.09000000000008E-2</v>
      </c>
      <c r="L292" s="2">
        <v>-3.2600000000000601E-2</v>
      </c>
      <c r="M292" s="2">
        <v>0.49438202247190999</v>
      </c>
      <c r="N292" s="2">
        <v>0.29962546816479402</v>
      </c>
      <c r="O292" s="3">
        <v>-7.8277153558055495E-5</v>
      </c>
      <c r="P292" s="2">
        <v>-6.7419354838712305E-4</v>
      </c>
      <c r="Q292" s="2">
        <v>8.6129032258064502</v>
      </c>
      <c r="R292" s="2">
        <v>0.30769230769230799</v>
      </c>
      <c r="S292" s="2">
        <v>62</v>
      </c>
      <c r="T292" s="2">
        <v>97</v>
      </c>
      <c r="U292" s="2">
        <v>15</v>
      </c>
      <c r="V292" s="2">
        <v>154</v>
      </c>
    </row>
    <row r="293" spans="1:22" x14ac:dyDescent="0.25">
      <c r="A293" s="2">
        <f>(Table8[[#This Row],[profit]] * 1.5 * 1000) - (Table8[[#This Row],[positions]] * 0.08)</f>
        <v>-63.430000000000454</v>
      </c>
      <c r="B293" s="2" t="s">
        <v>35</v>
      </c>
      <c r="C293" s="2">
        <v>744</v>
      </c>
      <c r="D293" s="2" t="s">
        <v>30</v>
      </c>
      <c r="E293" s="2">
        <v>0.2</v>
      </c>
      <c r="F293" s="2">
        <v>0.12</v>
      </c>
      <c r="G293" s="2">
        <v>90</v>
      </c>
      <c r="H293" s="2">
        <v>780</v>
      </c>
      <c r="I293" s="2">
        <v>0.09</v>
      </c>
      <c r="J293" s="2">
        <v>161</v>
      </c>
      <c r="K293" s="2">
        <v>-3.3700000000000299E-2</v>
      </c>
      <c r="L293" s="2">
        <v>-3.3700000000000299E-2</v>
      </c>
      <c r="M293" s="2">
        <v>0.49068322981366502</v>
      </c>
      <c r="N293" s="2">
        <v>0.37267080745341602</v>
      </c>
      <c r="O293" s="2">
        <v>-2.0931677018633699E-4</v>
      </c>
      <c r="P293" s="2">
        <v>-1.08709677419356E-3</v>
      </c>
      <c r="Q293" s="2">
        <v>5.1935483870967696</v>
      </c>
      <c r="R293" s="2">
        <v>0.30769230769230799</v>
      </c>
      <c r="S293" s="2">
        <v>103</v>
      </c>
      <c r="T293" s="2">
        <v>101</v>
      </c>
      <c r="U293" s="2">
        <v>9</v>
      </c>
      <c r="V293" s="2">
        <v>50</v>
      </c>
    </row>
    <row r="294" spans="1:22" x14ac:dyDescent="0.25">
      <c r="A294" s="2">
        <f>(Table8[[#This Row],[profit]] * 1.5 * 1000) - (Table8[[#This Row],[positions]] * 0.08)</f>
        <v>-64.80999999999851</v>
      </c>
      <c r="B294" s="2" t="s">
        <v>35</v>
      </c>
      <c r="C294" s="2">
        <v>744</v>
      </c>
      <c r="D294" s="2" t="s">
        <v>30</v>
      </c>
      <c r="E294" s="2">
        <v>0.13</v>
      </c>
      <c r="F294" s="2">
        <v>0.08</v>
      </c>
      <c r="G294" s="2">
        <v>120</v>
      </c>
      <c r="H294" s="2">
        <v>540</v>
      </c>
      <c r="I294" s="2">
        <v>0.22</v>
      </c>
      <c r="J294" s="2">
        <v>152</v>
      </c>
      <c r="K294" s="2">
        <v>-3.5099999999999E-2</v>
      </c>
      <c r="L294" s="2">
        <v>-3.8799999999999099E-2</v>
      </c>
      <c r="M294" s="2">
        <v>0.49342105263157898</v>
      </c>
      <c r="N294" s="2">
        <v>0.46052631578947401</v>
      </c>
      <c r="O294" s="2">
        <v>-2.3092105263157299E-4</v>
      </c>
      <c r="P294" s="2">
        <v>-1.1322580645161001E-3</v>
      </c>
      <c r="Q294" s="2">
        <v>4.9032258064516103</v>
      </c>
      <c r="R294" s="2">
        <v>0.30769230769230799</v>
      </c>
      <c r="S294" s="2">
        <v>173</v>
      </c>
      <c r="T294" s="2">
        <v>105</v>
      </c>
      <c r="U294" s="2">
        <v>28</v>
      </c>
      <c r="V294" s="2">
        <v>18</v>
      </c>
    </row>
    <row r="295" spans="1:22" x14ac:dyDescent="0.25">
      <c r="A295" s="2">
        <f>(Table8[[#This Row],[profit]] * 1.5 * 1000) - (Table8[[#This Row],[positions]] * 0.08)</f>
        <v>-57.740000000003008</v>
      </c>
      <c r="B295" s="2" t="s">
        <v>35</v>
      </c>
      <c r="C295" s="2">
        <v>744</v>
      </c>
      <c r="D295" s="2" t="s">
        <v>30</v>
      </c>
      <c r="E295" s="2">
        <v>7.0000000000000007E-2</v>
      </c>
      <c r="F295" s="2">
        <v>0.16</v>
      </c>
      <c r="G295" s="2">
        <v>150</v>
      </c>
      <c r="H295" s="2">
        <v>360</v>
      </c>
      <c r="I295" s="2">
        <v>0.13</v>
      </c>
      <c r="J295" s="2">
        <v>223</v>
      </c>
      <c r="K295" s="2">
        <v>-2.6600000000002001E-2</v>
      </c>
      <c r="L295" s="2">
        <v>-3.8800000000001902E-2</v>
      </c>
      <c r="M295" s="2">
        <v>0.52914798206278002</v>
      </c>
      <c r="N295" s="2">
        <v>0.547085201793722</v>
      </c>
      <c r="O295" s="2">
        <v>-1.1928251121077099E-4</v>
      </c>
      <c r="P295" s="2">
        <v>-8.5806451612909505E-4</v>
      </c>
      <c r="Q295" s="2">
        <v>7.1935483870967696</v>
      </c>
      <c r="R295" s="2">
        <v>0.38461538461538503</v>
      </c>
      <c r="S295" s="2">
        <v>141</v>
      </c>
      <c r="T295" s="2">
        <v>70</v>
      </c>
      <c r="U295" s="2">
        <v>95</v>
      </c>
      <c r="V295" s="2">
        <v>57</v>
      </c>
    </row>
    <row r="296" spans="1:22" x14ac:dyDescent="0.25">
      <c r="A296" s="2">
        <f>(Table8[[#This Row],[profit]] * 1.5 * 1000) - (Table8[[#This Row],[positions]] * 0.08)</f>
        <v>-58.89</v>
      </c>
      <c r="B296" s="2" t="s">
        <v>35</v>
      </c>
      <c r="C296" s="2">
        <v>744</v>
      </c>
      <c r="D296" s="2" t="s">
        <v>30</v>
      </c>
      <c r="E296" s="2">
        <v>0.09</v>
      </c>
      <c r="F296" s="2">
        <v>0.15</v>
      </c>
      <c r="G296" s="2">
        <v>90</v>
      </c>
      <c r="H296" s="2">
        <v>480</v>
      </c>
      <c r="I296" s="2">
        <v>0.15</v>
      </c>
      <c r="J296" s="2">
        <v>213</v>
      </c>
      <c r="K296" s="2">
        <v>-2.7900000000000001E-2</v>
      </c>
      <c r="L296" s="2">
        <v>-3.6399999999999801E-2</v>
      </c>
      <c r="M296" s="2">
        <v>0.52112676056338003</v>
      </c>
      <c r="N296" s="2">
        <v>0.46478873239436602</v>
      </c>
      <c r="O296" s="2">
        <v>-1.3098591549295799E-4</v>
      </c>
      <c r="P296" s="2">
        <v>-9.0000000000000095E-4</v>
      </c>
      <c r="Q296" s="2">
        <v>6.8709677419354804</v>
      </c>
      <c r="R296" s="2">
        <v>0.30769230769230799</v>
      </c>
      <c r="S296" s="2">
        <v>83</v>
      </c>
      <c r="T296" s="2">
        <v>129</v>
      </c>
      <c r="U296" s="2">
        <v>52</v>
      </c>
      <c r="V296" s="2">
        <v>31</v>
      </c>
    </row>
    <row r="297" spans="1:22" x14ac:dyDescent="0.25">
      <c r="A297" s="2">
        <f>(Table8[[#This Row],[profit]] * 1.5 * 1000) - (Table8[[#This Row],[positions]] * 0.08)</f>
        <v>-48.760000000004048</v>
      </c>
      <c r="B297" s="2" t="s">
        <v>35</v>
      </c>
      <c r="C297" s="2">
        <v>744</v>
      </c>
      <c r="D297" s="2" t="s">
        <v>30</v>
      </c>
      <c r="E297" s="2">
        <v>0.19</v>
      </c>
      <c r="F297" s="2">
        <v>0.15</v>
      </c>
      <c r="G297" s="2">
        <v>90</v>
      </c>
      <c r="H297" s="2">
        <v>120</v>
      </c>
      <c r="I297" s="2">
        <v>0.09</v>
      </c>
      <c r="J297" s="2">
        <v>317</v>
      </c>
      <c r="K297" s="2">
        <v>-1.56000000000027E-2</v>
      </c>
      <c r="L297" s="2">
        <v>-1.8700000000001001E-2</v>
      </c>
      <c r="M297" s="2">
        <v>0.529968454258675</v>
      </c>
      <c r="N297" s="2">
        <v>0.41324921135646697</v>
      </c>
      <c r="O297" s="3">
        <v>-4.9211356466885598E-5</v>
      </c>
      <c r="P297" s="2">
        <v>-5.0322580645170104E-4</v>
      </c>
      <c r="Q297" s="2">
        <v>10.2258064516129</v>
      </c>
      <c r="R297" s="2">
        <v>0.58333333333333304</v>
      </c>
      <c r="S297" s="2">
        <v>87</v>
      </c>
      <c r="T297" s="2">
        <v>198</v>
      </c>
      <c r="U297" s="2">
        <v>28</v>
      </c>
      <c r="V297" s="2">
        <v>90</v>
      </c>
    </row>
    <row r="298" spans="1:22" x14ac:dyDescent="0.25">
      <c r="A298" s="2">
        <f>(Table8[[#This Row],[profit]] * 1.5 * 1000) - (Table8[[#This Row],[positions]] * 0.08)</f>
        <v>-58.060000000001949</v>
      </c>
      <c r="B298" s="2" t="s">
        <v>35</v>
      </c>
      <c r="C298" s="2">
        <v>744</v>
      </c>
      <c r="D298" s="2" t="s">
        <v>30</v>
      </c>
      <c r="E298" s="2">
        <v>7.0000000000000007E-2</v>
      </c>
      <c r="F298" s="2">
        <v>0.16</v>
      </c>
      <c r="G298" s="2">
        <v>30</v>
      </c>
      <c r="H298" s="2">
        <v>900</v>
      </c>
      <c r="I298" s="2">
        <v>0.3</v>
      </c>
      <c r="J298" s="2">
        <v>227</v>
      </c>
      <c r="K298" s="2">
        <v>-2.66000000000013E-2</v>
      </c>
      <c r="L298" s="2">
        <v>-3.7800000000002103E-2</v>
      </c>
      <c r="M298" s="2">
        <v>0.50220264317180596</v>
      </c>
      <c r="N298" s="2">
        <v>0.43612334801762098</v>
      </c>
      <c r="O298" s="2">
        <v>-1.17180616740094E-4</v>
      </c>
      <c r="P298" s="2">
        <v>-8.5806451612907401E-4</v>
      </c>
      <c r="Q298" s="2">
        <v>7.32258064516129</v>
      </c>
      <c r="R298" s="2">
        <v>0.38461538461538503</v>
      </c>
      <c r="S298" s="2">
        <v>28</v>
      </c>
      <c r="T298" s="2">
        <v>192</v>
      </c>
      <c r="U298" s="2">
        <v>32</v>
      </c>
      <c r="V298" s="2">
        <v>3</v>
      </c>
    </row>
    <row r="299" spans="1:22" x14ac:dyDescent="0.25">
      <c r="A299" s="2">
        <f>(Table8[[#This Row],[profit]] * 1.5 * 1000) - (Table8[[#This Row],[positions]] * 0.08)</f>
        <v>-64.850000000002552</v>
      </c>
      <c r="B299" s="2" t="s">
        <v>35</v>
      </c>
      <c r="C299" s="2">
        <v>744</v>
      </c>
      <c r="D299" s="2" t="s">
        <v>30</v>
      </c>
      <c r="E299" s="2">
        <v>0.15</v>
      </c>
      <c r="F299" s="2">
        <v>0.2</v>
      </c>
      <c r="G299" s="2">
        <v>150</v>
      </c>
      <c r="H299" s="2">
        <v>360</v>
      </c>
      <c r="I299" s="2">
        <v>0.28999999999999998</v>
      </c>
      <c r="J299" s="2">
        <v>160</v>
      </c>
      <c r="K299" s="2">
        <v>-3.4700000000001702E-2</v>
      </c>
      <c r="L299" s="2">
        <v>-4.64000000000016E-2</v>
      </c>
      <c r="M299" s="2">
        <v>0.50624999999999998</v>
      </c>
      <c r="N299" s="2">
        <v>0.44374999999999998</v>
      </c>
      <c r="O299" s="2">
        <v>-2.16875000000011E-4</v>
      </c>
      <c r="P299" s="2">
        <v>-1.1193548387097301E-3</v>
      </c>
      <c r="Q299" s="2">
        <v>5.1612903225806503</v>
      </c>
      <c r="R299" s="2">
        <v>0.33333333333333298</v>
      </c>
      <c r="S299" s="2">
        <v>196</v>
      </c>
      <c r="T299" s="2">
        <v>115</v>
      </c>
      <c r="U299" s="2">
        <v>29</v>
      </c>
      <c r="V299" s="2">
        <v>15</v>
      </c>
    </row>
    <row r="300" spans="1:22" x14ac:dyDescent="0.25">
      <c r="A300" s="2">
        <f>(Table8[[#This Row],[profit]] * 1.5 * 1000) - (Table8[[#This Row],[positions]] * 0.08)</f>
        <v>-48.279999999997905</v>
      </c>
      <c r="B300" s="2" t="s">
        <v>35</v>
      </c>
      <c r="C300" s="2">
        <v>744</v>
      </c>
      <c r="D300" s="2" t="s">
        <v>30</v>
      </c>
      <c r="E300" s="2">
        <v>0.01</v>
      </c>
      <c r="F300" s="2">
        <v>0.09</v>
      </c>
      <c r="G300" s="2">
        <v>120</v>
      </c>
      <c r="H300" s="2">
        <v>840</v>
      </c>
      <c r="I300" s="2">
        <v>0.08</v>
      </c>
      <c r="J300" s="2">
        <v>326</v>
      </c>
      <c r="K300" s="2">
        <v>-1.4799999999998601E-2</v>
      </c>
      <c r="L300" s="2">
        <v>-1.4999999999998801E-2</v>
      </c>
      <c r="M300" s="2">
        <v>0.5</v>
      </c>
      <c r="N300" s="2">
        <v>0.79141104294478504</v>
      </c>
      <c r="O300" s="3">
        <v>-4.5398773006130698E-5</v>
      </c>
      <c r="P300" s="2">
        <v>-4.7741935483866402E-4</v>
      </c>
      <c r="Q300" s="2">
        <v>10.5161290322581</v>
      </c>
      <c r="R300" s="2">
        <v>0.30769230769230799</v>
      </c>
      <c r="S300" s="2">
        <v>30</v>
      </c>
      <c r="T300" s="2">
        <v>14</v>
      </c>
      <c r="U300" s="2">
        <v>258</v>
      </c>
      <c r="V300" s="2">
        <v>54</v>
      </c>
    </row>
    <row r="301" spans="1:22" x14ac:dyDescent="0.25">
      <c r="A301" s="2">
        <f>(Table8[[#This Row],[profit]] * 1.5 * 1000) - (Table8[[#This Row],[positions]] * 0.08)</f>
        <v>-64.500000000000298</v>
      </c>
      <c r="B301" s="2" t="s">
        <v>35</v>
      </c>
      <c r="C301" s="2">
        <v>744</v>
      </c>
      <c r="D301" s="2" t="s">
        <v>30</v>
      </c>
      <c r="E301" s="2">
        <v>0.11</v>
      </c>
      <c r="F301" s="2">
        <v>0.15</v>
      </c>
      <c r="G301" s="2">
        <v>210</v>
      </c>
      <c r="H301" s="2">
        <v>180</v>
      </c>
      <c r="I301" s="2">
        <v>0.31</v>
      </c>
      <c r="J301" s="2">
        <v>165</v>
      </c>
      <c r="K301" s="2">
        <v>-3.4200000000000202E-2</v>
      </c>
      <c r="L301" s="2">
        <v>-3.4200000000000202E-2</v>
      </c>
      <c r="M301" s="2">
        <v>0.51515151515151503</v>
      </c>
      <c r="N301" s="2">
        <v>0.50909090909090904</v>
      </c>
      <c r="O301" s="2">
        <v>-2.0727272727272901E-4</v>
      </c>
      <c r="P301" s="2">
        <v>-1.1032258064516201E-3</v>
      </c>
      <c r="Q301" s="2">
        <v>5.32258064516129</v>
      </c>
      <c r="R301" s="2">
        <v>0.5</v>
      </c>
      <c r="S301" s="2">
        <v>182</v>
      </c>
      <c r="T301" s="2">
        <v>92</v>
      </c>
      <c r="U301" s="2">
        <v>58</v>
      </c>
      <c r="V301" s="2">
        <v>15</v>
      </c>
    </row>
    <row r="302" spans="1:22" x14ac:dyDescent="0.25">
      <c r="A302" s="2">
        <f>(Table8[[#This Row],[profit]] * 1.5 * 1000) - (Table8[[#This Row],[positions]] * 0.08)</f>
        <v>-67.599999999998801</v>
      </c>
      <c r="B302" s="2" t="s">
        <v>35</v>
      </c>
      <c r="C302" s="2">
        <v>744</v>
      </c>
      <c r="D302" s="2" t="s">
        <v>30</v>
      </c>
      <c r="E302" s="2">
        <v>0.22</v>
      </c>
      <c r="F302" s="2">
        <v>0.1</v>
      </c>
      <c r="G302" s="2">
        <v>90</v>
      </c>
      <c r="H302" s="2">
        <v>780</v>
      </c>
      <c r="I302" s="2">
        <v>0.25</v>
      </c>
      <c r="J302" s="2">
        <v>140</v>
      </c>
      <c r="K302" s="2">
        <v>-3.7599999999999197E-2</v>
      </c>
      <c r="L302" s="2">
        <v>-3.7599999999999197E-2</v>
      </c>
      <c r="M302" s="2">
        <v>0.47857142857142898</v>
      </c>
      <c r="N302" s="2">
        <v>0.4</v>
      </c>
      <c r="O302" s="2">
        <v>-2.6857142857142298E-4</v>
      </c>
      <c r="P302" s="2">
        <v>-1.21290322580643E-3</v>
      </c>
      <c r="Q302" s="2">
        <v>4.5161290322580596</v>
      </c>
      <c r="R302" s="2">
        <v>0.230769230769231</v>
      </c>
      <c r="S302" s="2">
        <v>121</v>
      </c>
      <c r="T302" s="2">
        <v>125</v>
      </c>
      <c r="U302" s="2">
        <v>5</v>
      </c>
      <c r="V302" s="2">
        <v>10</v>
      </c>
    </row>
    <row r="303" spans="1:22" x14ac:dyDescent="0.25">
      <c r="A303" s="2">
        <f>(Table8[[#This Row],[profit]] * 1.5 * 1000) - (Table8[[#This Row],[positions]] * 0.08)</f>
        <v>-59.030000000001806</v>
      </c>
      <c r="B303" s="2" t="s">
        <v>35</v>
      </c>
      <c r="C303" s="2">
        <v>744</v>
      </c>
      <c r="D303" s="2" t="s">
        <v>30</v>
      </c>
      <c r="E303" s="2">
        <v>0.14000000000000001</v>
      </c>
      <c r="F303" s="2">
        <v>0.19</v>
      </c>
      <c r="G303" s="2">
        <v>90</v>
      </c>
      <c r="H303" s="2">
        <v>300</v>
      </c>
      <c r="I303" s="2">
        <v>0.17</v>
      </c>
      <c r="J303" s="2">
        <v>226</v>
      </c>
      <c r="K303" s="2">
        <v>-2.7300000000001198E-2</v>
      </c>
      <c r="L303" s="2">
        <v>-3.4800000000000803E-2</v>
      </c>
      <c r="M303" s="2">
        <v>0.52212389380530999</v>
      </c>
      <c r="N303" s="2">
        <v>0.44247787610619499</v>
      </c>
      <c r="O303" s="2">
        <v>-1.20796460176997E-4</v>
      </c>
      <c r="P303" s="2">
        <v>-8.8064516129036203E-4</v>
      </c>
      <c r="Q303" s="2">
        <v>7.2903225806451601</v>
      </c>
      <c r="R303" s="2">
        <v>0.25</v>
      </c>
      <c r="S303" s="2">
        <v>128</v>
      </c>
      <c r="T303" s="2">
        <v>170</v>
      </c>
      <c r="U303" s="2">
        <v>29</v>
      </c>
      <c r="V303" s="2">
        <v>26</v>
      </c>
    </row>
    <row r="304" spans="1:22" x14ac:dyDescent="0.25">
      <c r="A304" s="2">
        <f>(Table8[[#This Row],[profit]] * 1.5 * 1000) - (Table8[[#This Row],[positions]] * 0.08)</f>
        <v>-58.5400000000012</v>
      </c>
      <c r="B304" s="2" t="s">
        <v>35</v>
      </c>
      <c r="C304" s="2">
        <v>744</v>
      </c>
      <c r="D304" s="2" t="s">
        <v>30</v>
      </c>
      <c r="E304" s="2">
        <v>0.05</v>
      </c>
      <c r="F304" s="2">
        <v>0.2</v>
      </c>
      <c r="G304" s="2">
        <v>90</v>
      </c>
      <c r="H304" s="2">
        <v>480</v>
      </c>
      <c r="I304" s="2">
        <v>0.15</v>
      </c>
      <c r="J304" s="2">
        <v>233</v>
      </c>
      <c r="K304" s="2">
        <v>-2.66000000000008E-2</v>
      </c>
      <c r="L304" s="2">
        <v>-3.35000000000008E-2</v>
      </c>
      <c r="M304" s="2">
        <v>0.50643776824034303</v>
      </c>
      <c r="N304" s="2">
        <v>0.51931330472102999</v>
      </c>
      <c r="O304" s="2">
        <v>-1.14163090128759E-4</v>
      </c>
      <c r="P304" s="2">
        <v>-8.5806451612906003E-4</v>
      </c>
      <c r="Q304" s="2">
        <v>7.5161290322580596</v>
      </c>
      <c r="R304" s="2">
        <v>0.38461538461538503</v>
      </c>
      <c r="S304" s="2">
        <v>108</v>
      </c>
      <c r="T304" s="2">
        <v>103</v>
      </c>
      <c r="U304" s="2">
        <v>100</v>
      </c>
      <c r="V304" s="2">
        <v>30</v>
      </c>
    </row>
    <row r="305" spans="1:22" x14ac:dyDescent="0.25">
      <c r="A305" s="2">
        <f>(Table8[[#This Row],[profit]] * 1.5 * 1000) - (Table8[[#This Row],[positions]] * 0.08)</f>
        <v>-68.979999999996849</v>
      </c>
      <c r="B305" s="2" t="s">
        <v>35</v>
      </c>
      <c r="C305" s="2">
        <v>744</v>
      </c>
      <c r="D305" s="2" t="s">
        <v>30</v>
      </c>
      <c r="E305" s="2">
        <v>0.16</v>
      </c>
      <c r="F305" s="2">
        <v>0.08</v>
      </c>
      <c r="G305" s="2">
        <v>210</v>
      </c>
      <c r="H305" s="2">
        <v>420</v>
      </c>
      <c r="I305" s="2">
        <v>0.19</v>
      </c>
      <c r="J305" s="2">
        <v>131</v>
      </c>
      <c r="K305" s="2">
        <v>-3.8999999999997897E-2</v>
      </c>
      <c r="L305" s="2">
        <v>-4.5499999999998299E-2</v>
      </c>
      <c r="M305" s="2">
        <v>0.51908396946564905</v>
      </c>
      <c r="N305" s="2">
        <v>0.465648854961832</v>
      </c>
      <c r="O305" s="2">
        <v>-2.9770992366410598E-4</v>
      </c>
      <c r="P305" s="2">
        <v>-1.25806451612897E-3</v>
      </c>
      <c r="Q305" s="2">
        <v>4.2258064516129004</v>
      </c>
      <c r="R305" s="2">
        <v>0.230769230769231</v>
      </c>
      <c r="S305" s="2">
        <v>237</v>
      </c>
      <c r="T305" s="2">
        <v>68</v>
      </c>
      <c r="U305" s="2">
        <v>30</v>
      </c>
      <c r="V305" s="2">
        <v>32</v>
      </c>
    </row>
    <row r="306" spans="1:22" x14ac:dyDescent="0.25">
      <c r="A306" s="2">
        <f>(Table8[[#This Row],[profit]] * 1.5 * 1000) - (Table8[[#This Row],[positions]] * 0.08)</f>
        <v>-55.480000000002249</v>
      </c>
      <c r="B306" s="2" t="s">
        <v>35</v>
      </c>
      <c r="C306" s="2">
        <v>744</v>
      </c>
      <c r="D306" s="2" t="s">
        <v>30</v>
      </c>
      <c r="E306" s="2">
        <v>0.06</v>
      </c>
      <c r="F306" s="2">
        <v>0.19</v>
      </c>
      <c r="G306" s="2">
        <v>150</v>
      </c>
      <c r="H306" s="2">
        <v>360</v>
      </c>
      <c r="I306" s="2">
        <v>0.08</v>
      </c>
      <c r="J306" s="2">
        <v>266</v>
      </c>
      <c r="K306" s="2">
        <v>-2.28000000000015E-2</v>
      </c>
      <c r="L306" s="2">
        <v>-4.0000000000001798E-2</v>
      </c>
      <c r="M306" s="2">
        <v>0.50751879699248104</v>
      </c>
      <c r="N306" s="2">
        <v>0.50375939849624096</v>
      </c>
      <c r="O306" s="3">
        <v>-8.5714285714291296E-5</v>
      </c>
      <c r="P306" s="2">
        <v>-7.3548387096778996E-4</v>
      </c>
      <c r="Q306" s="2">
        <v>8.5806451612903203</v>
      </c>
      <c r="R306" s="2">
        <v>0.33333333333333298</v>
      </c>
      <c r="S306" s="2">
        <v>95</v>
      </c>
      <c r="T306" s="2">
        <v>53</v>
      </c>
      <c r="U306" s="2">
        <v>112</v>
      </c>
      <c r="V306" s="2">
        <v>100</v>
      </c>
    </row>
    <row r="307" spans="1:22" x14ac:dyDescent="0.25">
      <c r="A307" s="2">
        <f>(Table8[[#This Row],[profit]] * 1.5 * 1000) - (Table8[[#This Row],[positions]] * 0.08)</f>
        <v>-70.21999999999835</v>
      </c>
      <c r="B307" s="2" t="s">
        <v>35</v>
      </c>
      <c r="C307" s="2">
        <v>744</v>
      </c>
      <c r="D307" s="2" t="s">
        <v>30</v>
      </c>
      <c r="E307" s="2">
        <v>0.08</v>
      </c>
      <c r="F307" s="2">
        <v>7.0000000000000007E-2</v>
      </c>
      <c r="G307" s="2">
        <v>180</v>
      </c>
      <c r="H307" s="2">
        <v>600</v>
      </c>
      <c r="I307" s="2">
        <v>0.28999999999999998</v>
      </c>
      <c r="J307" s="2">
        <v>124</v>
      </c>
      <c r="K307" s="2">
        <v>-4.0199999999998903E-2</v>
      </c>
      <c r="L307" s="2">
        <v>-4.7699999999999201E-2</v>
      </c>
      <c r="M307" s="2">
        <v>0.52419354838709697</v>
      </c>
      <c r="N307" s="2">
        <v>0.49193548387096803</v>
      </c>
      <c r="O307" s="2">
        <v>-3.2419354838708798E-4</v>
      </c>
      <c r="P307" s="2">
        <v>-1.29677419354835E-3</v>
      </c>
      <c r="Q307" s="2">
        <v>4</v>
      </c>
      <c r="R307" s="2">
        <v>0.30769230769230799</v>
      </c>
      <c r="S307" s="2">
        <v>205</v>
      </c>
      <c r="T307" s="2">
        <v>70</v>
      </c>
      <c r="U307" s="2">
        <v>41</v>
      </c>
      <c r="V307" s="2">
        <v>12</v>
      </c>
    </row>
    <row r="308" spans="1:22" x14ac:dyDescent="0.25">
      <c r="A308" s="2">
        <f>(Table8[[#This Row],[profit]] * 1.5 * 1000) - (Table8[[#This Row],[positions]] * 0.08)</f>
        <v>-56.150000000000745</v>
      </c>
      <c r="B308" s="2" t="s">
        <v>35</v>
      </c>
      <c r="C308" s="2">
        <v>744</v>
      </c>
      <c r="D308" s="2" t="s">
        <v>30</v>
      </c>
      <c r="E308" s="2">
        <v>0.2</v>
      </c>
      <c r="F308" s="2">
        <v>0.17</v>
      </c>
      <c r="G308" s="2">
        <v>30</v>
      </c>
      <c r="H308" s="2">
        <v>720</v>
      </c>
      <c r="I308" s="2">
        <v>0.05</v>
      </c>
      <c r="J308" s="2">
        <v>265</v>
      </c>
      <c r="K308" s="2">
        <v>-2.3300000000000501E-2</v>
      </c>
      <c r="L308" s="2">
        <v>-3.99000000000009E-2</v>
      </c>
      <c r="M308" s="2">
        <v>0.46792452830188702</v>
      </c>
      <c r="N308" s="2">
        <v>0.4</v>
      </c>
      <c r="O308" s="3">
        <v>-8.7924528301888802E-5</v>
      </c>
      <c r="P308" s="2">
        <v>-7.5161290322582402E-4</v>
      </c>
      <c r="Q308" s="2">
        <v>8.5483870967741904</v>
      </c>
      <c r="R308" s="2">
        <v>0.230769230769231</v>
      </c>
      <c r="S308" s="2">
        <v>25</v>
      </c>
      <c r="T308" s="2">
        <v>178</v>
      </c>
      <c r="U308" s="2">
        <v>3</v>
      </c>
      <c r="V308" s="2">
        <v>84</v>
      </c>
    </row>
    <row r="309" spans="1:22" x14ac:dyDescent="0.25">
      <c r="A309" s="2">
        <f>(Table8[[#This Row],[profit]] * 1.5 * 1000) - (Table8[[#This Row],[positions]] * 0.08)</f>
        <v>-65.939999999998946</v>
      </c>
      <c r="B309" s="2" t="s">
        <v>35</v>
      </c>
      <c r="C309" s="2">
        <v>744</v>
      </c>
      <c r="D309" s="2" t="s">
        <v>30</v>
      </c>
      <c r="E309" s="2">
        <v>0.06</v>
      </c>
      <c r="F309" s="2">
        <v>7.0000000000000007E-2</v>
      </c>
      <c r="G309" s="2">
        <v>90</v>
      </c>
      <c r="H309" s="2">
        <v>960</v>
      </c>
      <c r="I309" s="2">
        <v>0.11</v>
      </c>
      <c r="J309" s="2">
        <v>168</v>
      </c>
      <c r="K309" s="2">
        <v>-3.4999999999999303E-2</v>
      </c>
      <c r="L309" s="2">
        <v>-3.5199999999999197E-2</v>
      </c>
      <c r="M309" s="2">
        <v>0.5</v>
      </c>
      <c r="N309" s="2">
        <v>0.46428571428571402</v>
      </c>
      <c r="O309" s="2">
        <v>-2.0833333333332901E-4</v>
      </c>
      <c r="P309" s="2">
        <v>-1.12903225806449E-3</v>
      </c>
      <c r="Q309" s="2">
        <v>5.4193548387096797</v>
      </c>
      <c r="R309" s="2">
        <v>0.38461538461538503</v>
      </c>
      <c r="S309" s="2">
        <v>122</v>
      </c>
      <c r="T309" s="2">
        <v>68</v>
      </c>
      <c r="U309" s="2">
        <v>56</v>
      </c>
      <c r="V309" s="2">
        <v>43</v>
      </c>
    </row>
    <row r="310" spans="1:22" x14ac:dyDescent="0.25">
      <c r="A310" s="2">
        <f>(Table8[[#This Row],[profit]] * 1.5 * 1000) - (Table8[[#This Row],[positions]] * 0.08)</f>
        <v>-68.319999999999851</v>
      </c>
      <c r="B310" s="2" t="s">
        <v>35</v>
      </c>
      <c r="C310" s="2">
        <v>744</v>
      </c>
      <c r="D310" s="2" t="s">
        <v>30</v>
      </c>
      <c r="E310" s="2">
        <v>0.08</v>
      </c>
      <c r="F310" s="2">
        <v>0.12</v>
      </c>
      <c r="G310" s="2">
        <v>210</v>
      </c>
      <c r="H310" s="2">
        <v>420</v>
      </c>
      <c r="I310" s="2">
        <v>0.2</v>
      </c>
      <c r="J310" s="2">
        <v>149</v>
      </c>
      <c r="K310" s="2">
        <v>-3.7599999999999897E-2</v>
      </c>
      <c r="L310" s="2">
        <v>-4.0099999999999601E-2</v>
      </c>
      <c r="M310" s="2">
        <v>0.49664429530201298</v>
      </c>
      <c r="N310" s="2">
        <v>0.51677852348993303</v>
      </c>
      <c r="O310" s="2">
        <v>-2.5234899328859E-4</v>
      </c>
      <c r="P310" s="2">
        <v>-1.2129032258064499E-3</v>
      </c>
      <c r="Q310" s="2">
        <v>4.8064516129032304</v>
      </c>
      <c r="R310" s="2">
        <v>0.230769230769231</v>
      </c>
      <c r="S310" s="2">
        <v>221</v>
      </c>
      <c r="T310" s="2">
        <v>61</v>
      </c>
      <c r="U310" s="2">
        <v>59</v>
      </c>
      <c r="V310" s="2">
        <v>28</v>
      </c>
    </row>
    <row r="311" spans="1:22" x14ac:dyDescent="0.25">
      <c r="A311" s="2">
        <f>(Table8[[#This Row],[profit]] * 1.5 * 1000) - (Table8[[#This Row],[positions]] * 0.08)</f>
        <v>-62.899999999998947</v>
      </c>
      <c r="B311" s="2" t="s">
        <v>35</v>
      </c>
      <c r="C311" s="2">
        <v>744</v>
      </c>
      <c r="D311" s="2" t="s">
        <v>30</v>
      </c>
      <c r="E311" s="2">
        <v>0.28000000000000003</v>
      </c>
      <c r="F311" s="2">
        <v>0.11</v>
      </c>
      <c r="G311" s="2">
        <v>150</v>
      </c>
      <c r="H311" s="2">
        <v>540</v>
      </c>
      <c r="I311" s="2">
        <v>0.04</v>
      </c>
      <c r="J311" s="2">
        <v>205</v>
      </c>
      <c r="K311" s="2">
        <v>-3.0999999999999299E-2</v>
      </c>
      <c r="L311" s="2">
        <v>-3.0999999999999299E-2</v>
      </c>
      <c r="M311" s="2">
        <v>0.47804878048780503</v>
      </c>
      <c r="N311" s="2">
        <v>0.27317073170731698</v>
      </c>
      <c r="O311" s="2">
        <v>-1.5121951219511799E-4</v>
      </c>
      <c r="P311" s="2">
        <v>-9.9999999999997595E-4</v>
      </c>
      <c r="Q311" s="2">
        <v>6.6129032258064502</v>
      </c>
      <c r="R311" s="2">
        <v>0.30769230769230799</v>
      </c>
      <c r="S311" s="2">
        <v>95</v>
      </c>
      <c r="T311" s="2">
        <v>56</v>
      </c>
      <c r="U311" s="2">
        <v>9</v>
      </c>
      <c r="V311" s="2">
        <v>139</v>
      </c>
    </row>
    <row r="312" spans="1:22" x14ac:dyDescent="0.25">
      <c r="A312" s="2">
        <f>(Table8[[#This Row],[profit]] * 1.5 * 1000) - (Table8[[#This Row],[positions]] * 0.08)</f>
        <v>-67.909999999999258</v>
      </c>
      <c r="B312" s="2" t="s">
        <v>35</v>
      </c>
      <c r="C312" s="2">
        <v>744</v>
      </c>
      <c r="D312" s="2" t="s">
        <v>30</v>
      </c>
      <c r="E312" s="2">
        <v>0.26</v>
      </c>
      <c r="F312" s="2">
        <v>0.08</v>
      </c>
      <c r="G312" s="2">
        <v>90</v>
      </c>
      <c r="H312" s="2">
        <v>720</v>
      </c>
      <c r="I312" s="2">
        <v>0.12</v>
      </c>
      <c r="J312" s="2">
        <v>157</v>
      </c>
      <c r="K312" s="2">
        <v>-3.6899999999999503E-2</v>
      </c>
      <c r="L312" s="2">
        <v>-3.9099999999999503E-2</v>
      </c>
      <c r="M312" s="2">
        <v>0.484076433121019</v>
      </c>
      <c r="N312" s="2">
        <v>0.40764331210191102</v>
      </c>
      <c r="O312" s="2">
        <v>-2.3503184713375501E-4</v>
      </c>
      <c r="P312" s="2">
        <v>-1.19032258064514E-3</v>
      </c>
      <c r="Q312" s="2">
        <v>5.0645161290322598</v>
      </c>
      <c r="R312" s="2">
        <v>0.38461538461538503</v>
      </c>
      <c r="S312" s="2">
        <v>146</v>
      </c>
      <c r="T312" s="2">
        <v>114</v>
      </c>
      <c r="U312" s="2">
        <v>5</v>
      </c>
      <c r="V312" s="2">
        <v>37</v>
      </c>
    </row>
    <row r="313" spans="1:22" x14ac:dyDescent="0.25">
      <c r="A313" s="2">
        <f>(Table8[[#This Row],[profit]] * 1.5 * 1000) - (Table8[[#This Row],[positions]] * 0.08)</f>
        <v>-63.7099999999988</v>
      </c>
      <c r="B313" s="2" t="s">
        <v>35</v>
      </c>
      <c r="C313" s="2">
        <v>744</v>
      </c>
      <c r="D313" s="2" t="s">
        <v>30</v>
      </c>
      <c r="E313" s="2">
        <v>0.27</v>
      </c>
      <c r="F313" s="2">
        <v>0.09</v>
      </c>
      <c r="G313" s="2">
        <v>90</v>
      </c>
      <c r="H313" s="2">
        <v>360</v>
      </c>
      <c r="I313" s="2">
        <v>0.21</v>
      </c>
      <c r="J313" s="2">
        <v>202</v>
      </c>
      <c r="K313" s="2">
        <v>-3.1699999999999201E-2</v>
      </c>
      <c r="L313" s="2">
        <v>-3.5899999999999398E-2</v>
      </c>
      <c r="M313" s="2">
        <v>0.54455445544554504</v>
      </c>
      <c r="N313" s="2">
        <v>0.46534653465346498</v>
      </c>
      <c r="O313" s="2">
        <v>-1.5693069306930299E-4</v>
      </c>
      <c r="P313" s="2">
        <v>-1.0225806451612601E-3</v>
      </c>
      <c r="Q313" s="2">
        <v>6.5161290322580596</v>
      </c>
      <c r="R313" s="2">
        <v>0.30769230769230799</v>
      </c>
      <c r="S313" s="2">
        <v>154</v>
      </c>
      <c r="T313" s="2">
        <v>182</v>
      </c>
      <c r="U313" s="2">
        <v>4</v>
      </c>
      <c r="V313" s="2">
        <v>15</v>
      </c>
    </row>
    <row r="314" spans="1:22" x14ac:dyDescent="0.25">
      <c r="A314" s="2">
        <f>(Table8[[#This Row],[profit]] * 1.5 * 1000) - (Table8[[#This Row],[positions]] * 0.08)</f>
        <v>-53.290000000002102</v>
      </c>
      <c r="B314" s="2" t="s">
        <v>35</v>
      </c>
      <c r="C314" s="2">
        <v>744</v>
      </c>
      <c r="D314" s="2" t="s">
        <v>30</v>
      </c>
      <c r="E314" s="2">
        <v>0.13</v>
      </c>
      <c r="F314" s="2">
        <v>0.1</v>
      </c>
      <c r="G314" s="2">
        <v>150</v>
      </c>
      <c r="H314" s="2">
        <v>120</v>
      </c>
      <c r="I314" s="2">
        <v>7.0000000000000007E-2</v>
      </c>
      <c r="J314" s="2">
        <v>308</v>
      </c>
      <c r="K314" s="2">
        <v>-1.9100000000001401E-2</v>
      </c>
      <c r="L314" s="2">
        <v>-2.2700000000000799E-2</v>
      </c>
      <c r="M314" s="2">
        <v>0.49025974025974001</v>
      </c>
      <c r="N314" s="2">
        <v>0.40584415584415601</v>
      </c>
      <c r="O314" s="3">
        <v>-6.2012987012991698E-5</v>
      </c>
      <c r="P314" s="2">
        <v>-6.1612903225811099E-4</v>
      </c>
      <c r="Q314" s="2">
        <v>9.9354838709677402</v>
      </c>
      <c r="R314" s="2">
        <v>0.41666666666666702</v>
      </c>
      <c r="S314" s="2">
        <v>114</v>
      </c>
      <c r="T314" s="2">
        <v>89</v>
      </c>
      <c r="U314" s="2">
        <v>69</v>
      </c>
      <c r="V314" s="2">
        <v>149</v>
      </c>
    </row>
    <row r="315" spans="1:22" x14ac:dyDescent="0.25">
      <c r="A315" s="2">
        <f>(Table8[[#This Row],[profit]] * 1.5 * 1000) - (Table8[[#This Row],[positions]] * 0.08)</f>
        <v>-74.149999999999096</v>
      </c>
      <c r="B315" s="2" t="s">
        <v>35</v>
      </c>
      <c r="C315" s="2">
        <v>744</v>
      </c>
      <c r="D315" s="2" t="s">
        <v>30</v>
      </c>
      <c r="E315" s="2">
        <v>0.16</v>
      </c>
      <c r="F315" s="2">
        <v>7.0000000000000007E-2</v>
      </c>
      <c r="G315" s="2">
        <v>120</v>
      </c>
      <c r="H315" s="2">
        <v>1140</v>
      </c>
      <c r="I315" s="2">
        <v>0.25</v>
      </c>
      <c r="J315" s="2">
        <v>100</v>
      </c>
      <c r="K315" s="2">
        <v>-4.4099999999999397E-2</v>
      </c>
      <c r="L315" s="2">
        <v>-4.5399999999999198E-2</v>
      </c>
      <c r="M315" s="2">
        <v>0.47</v>
      </c>
      <c r="N315" s="2">
        <v>0.41</v>
      </c>
      <c r="O315" s="2">
        <v>-4.4099999999999402E-4</v>
      </c>
      <c r="P315" s="2">
        <v>-1.42258064516127E-3</v>
      </c>
      <c r="Q315" s="2">
        <v>3.2258064516128999</v>
      </c>
      <c r="R315" s="2">
        <v>0.15384615384615399</v>
      </c>
      <c r="S315" s="2">
        <v>159</v>
      </c>
      <c r="T315" s="2">
        <v>77</v>
      </c>
      <c r="U315" s="2">
        <v>9</v>
      </c>
      <c r="V315" s="2">
        <v>13</v>
      </c>
    </row>
    <row r="316" spans="1:22" x14ac:dyDescent="0.25">
      <c r="A316" s="2">
        <f>(Table8[[#This Row],[profit]] * 1.5 * 1000) - (Table8[[#This Row],[positions]] * 0.08)</f>
        <v>-52.109999999999843</v>
      </c>
      <c r="B316" s="2" t="s">
        <v>35</v>
      </c>
      <c r="C316" s="2">
        <v>744</v>
      </c>
      <c r="D316" s="2" t="s">
        <v>30</v>
      </c>
      <c r="E316" s="2">
        <v>0.01</v>
      </c>
      <c r="F316" s="2">
        <v>0.22</v>
      </c>
      <c r="G316" s="2">
        <v>90</v>
      </c>
      <c r="H316" s="2">
        <v>840</v>
      </c>
      <c r="I316" s="2">
        <v>0.03</v>
      </c>
      <c r="J316" s="2">
        <v>327</v>
      </c>
      <c r="K316" s="2">
        <v>-1.7299999999999899E-2</v>
      </c>
      <c r="L316" s="2">
        <v>-2.0600000000000201E-2</v>
      </c>
      <c r="M316" s="2">
        <v>0.48929663608562701</v>
      </c>
      <c r="N316" s="2">
        <v>0.61773700305810397</v>
      </c>
      <c r="O316" s="3">
        <v>-5.2905198776758002E-5</v>
      </c>
      <c r="P316" s="2">
        <v>-5.5806451612902801E-4</v>
      </c>
      <c r="Q316" s="2">
        <v>10.548387096774199</v>
      </c>
      <c r="R316" s="2">
        <v>0.15384615384615399</v>
      </c>
      <c r="S316" s="2">
        <v>9</v>
      </c>
      <c r="T316" s="2">
        <v>3</v>
      </c>
      <c r="U316" s="2">
        <v>202</v>
      </c>
      <c r="V316" s="2">
        <v>122</v>
      </c>
    </row>
    <row r="317" spans="1:22" x14ac:dyDescent="0.25">
      <c r="A317" s="2">
        <f>(Table8[[#This Row],[profit]] * 1.5 * 1000) - (Table8[[#This Row],[positions]] * 0.08)</f>
        <v>-71.28000000000074</v>
      </c>
      <c r="B317" s="2" t="s">
        <v>35</v>
      </c>
      <c r="C317" s="2">
        <v>744</v>
      </c>
      <c r="D317" s="2" t="s">
        <v>30</v>
      </c>
      <c r="E317" s="2">
        <v>0.16</v>
      </c>
      <c r="F317" s="2">
        <v>0.08</v>
      </c>
      <c r="G317" s="2">
        <v>150</v>
      </c>
      <c r="H317" s="2">
        <v>540</v>
      </c>
      <c r="I317" s="2">
        <v>0.15</v>
      </c>
      <c r="J317" s="2">
        <v>141</v>
      </c>
      <c r="K317" s="2">
        <v>-4.00000000000005E-2</v>
      </c>
      <c r="L317" s="2">
        <v>-4.00000000000005E-2</v>
      </c>
      <c r="M317" s="2">
        <v>0.50354609929077998</v>
      </c>
      <c r="N317" s="2">
        <v>0.42553191489361702</v>
      </c>
      <c r="O317" s="2">
        <v>-2.8368794326241498E-4</v>
      </c>
      <c r="P317" s="2">
        <v>-1.2903225806451799E-3</v>
      </c>
      <c r="Q317" s="2">
        <v>4.5483870967741904</v>
      </c>
      <c r="R317" s="2">
        <v>0.38461538461538503</v>
      </c>
      <c r="S317" s="2">
        <v>170</v>
      </c>
      <c r="T317" s="2">
        <v>87</v>
      </c>
      <c r="U317" s="2">
        <v>19</v>
      </c>
      <c r="V317" s="2">
        <v>35</v>
      </c>
    </row>
    <row r="318" spans="1:22" x14ac:dyDescent="0.25">
      <c r="A318" s="2">
        <f>(Table8[[#This Row],[profit]] * 1.5 * 1000) - (Table8[[#This Row],[positions]] * 0.08)</f>
        <v>-63.150000000002997</v>
      </c>
      <c r="B318" s="2" t="s">
        <v>35</v>
      </c>
      <c r="C318" s="2">
        <v>744</v>
      </c>
      <c r="D318" s="2" t="s">
        <v>30</v>
      </c>
      <c r="E318" s="2">
        <v>0.12</v>
      </c>
      <c r="F318" s="2">
        <v>0.19</v>
      </c>
      <c r="G318" s="2">
        <v>60</v>
      </c>
      <c r="H318" s="2">
        <v>720</v>
      </c>
      <c r="I318" s="2">
        <v>0.05</v>
      </c>
      <c r="J318" s="2">
        <v>225</v>
      </c>
      <c r="K318" s="2">
        <v>-3.0100000000002E-2</v>
      </c>
      <c r="L318" s="2">
        <v>-4.4400000000001799E-2</v>
      </c>
      <c r="M318" s="2">
        <v>0.47111111111111098</v>
      </c>
      <c r="N318" s="2">
        <v>0.35555555555555601</v>
      </c>
      <c r="O318" s="2">
        <v>-1.3377777777778699E-4</v>
      </c>
      <c r="P318" s="2">
        <v>-9.7096774193554901E-4</v>
      </c>
      <c r="Q318" s="2">
        <v>7.2580645161290303</v>
      </c>
      <c r="R318" s="2">
        <v>0.15384615384615399</v>
      </c>
      <c r="S318" s="2">
        <v>39</v>
      </c>
      <c r="T318" s="2">
        <v>100</v>
      </c>
      <c r="U318" s="2">
        <v>21</v>
      </c>
      <c r="V318" s="2">
        <v>103</v>
      </c>
    </row>
    <row r="319" spans="1:22" x14ac:dyDescent="0.25">
      <c r="A319" s="2">
        <f>(Table8[[#This Row],[profit]] * 1.5 * 1000) - (Table8[[#This Row],[positions]] * 0.08)</f>
        <v>-59.510000000000154</v>
      </c>
      <c r="B319" s="2" t="s">
        <v>35</v>
      </c>
      <c r="C319" s="2">
        <v>744</v>
      </c>
      <c r="D319" s="2" t="s">
        <v>30</v>
      </c>
      <c r="E319" s="2">
        <v>7.0000000000000007E-2</v>
      </c>
      <c r="F319" s="2">
        <v>0.18</v>
      </c>
      <c r="G319" s="2">
        <v>90</v>
      </c>
      <c r="H319" s="2">
        <v>420</v>
      </c>
      <c r="I319" s="2">
        <v>0.08</v>
      </c>
      <c r="J319" s="2">
        <v>262</v>
      </c>
      <c r="K319" s="2">
        <v>-2.5700000000000101E-2</v>
      </c>
      <c r="L319" s="2">
        <v>-3.5199999999999697E-2</v>
      </c>
      <c r="M319" s="2">
        <v>0.51145038167938905</v>
      </c>
      <c r="N319" s="2">
        <v>0.454198473282443</v>
      </c>
      <c r="O319" s="3">
        <v>-9.8091603053435307E-5</v>
      </c>
      <c r="P319" s="2">
        <v>-8.2903225806451805E-4</v>
      </c>
      <c r="Q319" s="2">
        <v>8.4516129032258096</v>
      </c>
      <c r="R319" s="2">
        <v>0.38461538461538503</v>
      </c>
      <c r="S319" s="2">
        <v>74</v>
      </c>
      <c r="T319" s="2">
        <v>88</v>
      </c>
      <c r="U319" s="2">
        <v>89</v>
      </c>
      <c r="V319" s="2">
        <v>84</v>
      </c>
    </row>
    <row r="320" spans="1:22" x14ac:dyDescent="0.25">
      <c r="A320" s="2">
        <f>(Table8[[#This Row],[profit]] * 1.5 * 1000) - (Table8[[#This Row],[positions]] * 0.08)</f>
        <v>-67.159999999997297</v>
      </c>
      <c r="B320" s="2" t="s">
        <v>35</v>
      </c>
      <c r="C320" s="2">
        <v>744</v>
      </c>
      <c r="D320" s="2" t="s">
        <v>30</v>
      </c>
      <c r="E320" s="2">
        <v>7.0000000000000007E-2</v>
      </c>
      <c r="F320" s="2">
        <v>0.1</v>
      </c>
      <c r="G320" s="2">
        <v>120</v>
      </c>
      <c r="H320" s="2">
        <v>960</v>
      </c>
      <c r="I320" s="2">
        <v>0.06</v>
      </c>
      <c r="J320" s="2">
        <v>187</v>
      </c>
      <c r="K320" s="2">
        <v>-3.47999999999982E-2</v>
      </c>
      <c r="L320" s="2">
        <v>-3.47999999999982E-2</v>
      </c>
      <c r="M320" s="2">
        <v>0.50267379679144397</v>
      </c>
      <c r="N320" s="2">
        <v>0.41176470588235298</v>
      </c>
      <c r="O320" s="2">
        <v>-1.8609625668448201E-4</v>
      </c>
      <c r="P320" s="2">
        <v>-1.12258064516123E-3</v>
      </c>
      <c r="Q320" s="2">
        <v>6.0322580645161299</v>
      </c>
      <c r="R320" s="2">
        <v>0.46153846153846201</v>
      </c>
      <c r="S320" s="2">
        <v>79</v>
      </c>
      <c r="T320" s="2">
        <v>45</v>
      </c>
      <c r="U320" s="2">
        <v>57</v>
      </c>
      <c r="V320" s="2">
        <v>84</v>
      </c>
    </row>
    <row r="321" spans="1:22" x14ac:dyDescent="0.25">
      <c r="A321" s="2">
        <f>(Table8[[#This Row],[profit]] * 1.5 * 1000) - (Table8[[#This Row],[positions]] * 0.08)</f>
        <v>-74.129999999998347</v>
      </c>
      <c r="B321" s="2" t="s">
        <v>35</v>
      </c>
      <c r="C321" s="2">
        <v>744</v>
      </c>
      <c r="D321" s="2" t="s">
        <v>30</v>
      </c>
      <c r="E321" s="2">
        <v>0.2</v>
      </c>
      <c r="F321" s="2">
        <v>0.11</v>
      </c>
      <c r="G321" s="2">
        <v>180</v>
      </c>
      <c r="H321" s="2">
        <v>480</v>
      </c>
      <c r="I321" s="2">
        <v>0.25</v>
      </c>
      <c r="J321" s="2">
        <v>126</v>
      </c>
      <c r="K321" s="2">
        <v>-4.2699999999998899E-2</v>
      </c>
      <c r="L321" s="2">
        <v>-4.7999999999999397E-2</v>
      </c>
      <c r="M321" s="2">
        <v>0.51587301587301604</v>
      </c>
      <c r="N321" s="2">
        <v>0.43650793650793701</v>
      </c>
      <c r="O321" s="2">
        <v>-3.3888888888888001E-4</v>
      </c>
      <c r="P321" s="2">
        <v>-1.3774193548386699E-3</v>
      </c>
      <c r="Q321" s="2">
        <v>4.0645161290322598</v>
      </c>
      <c r="R321" s="2">
        <v>0.30769230769230799</v>
      </c>
      <c r="S321" s="2">
        <v>216</v>
      </c>
      <c r="T321" s="2">
        <v>88</v>
      </c>
      <c r="U321" s="2">
        <v>17</v>
      </c>
      <c r="V321" s="2">
        <v>21</v>
      </c>
    </row>
    <row r="322" spans="1:22" x14ac:dyDescent="0.25">
      <c r="A322" s="2">
        <f>(Table8[[#This Row],[profit]] * 1.5 * 1000) - (Table8[[#This Row],[positions]] * 0.08)</f>
        <v>-67.709999999997592</v>
      </c>
      <c r="B322" s="2" t="s">
        <v>35</v>
      </c>
      <c r="C322" s="2">
        <v>744</v>
      </c>
      <c r="D322" s="2" t="s">
        <v>30</v>
      </c>
      <c r="E322" s="2">
        <v>0.08</v>
      </c>
      <c r="F322" s="2">
        <v>0.08</v>
      </c>
      <c r="G322" s="2">
        <v>120</v>
      </c>
      <c r="H322" s="2">
        <v>360</v>
      </c>
      <c r="I322" s="2">
        <v>0.22</v>
      </c>
      <c r="J322" s="2">
        <v>192</v>
      </c>
      <c r="K322" s="2">
        <v>-3.4899999999998398E-2</v>
      </c>
      <c r="L322" s="2">
        <v>-3.6499999999998201E-2</v>
      </c>
      <c r="M322" s="2">
        <v>0.53645833333333304</v>
      </c>
      <c r="N322" s="2">
        <v>0.52604166666666696</v>
      </c>
      <c r="O322" s="2">
        <v>-1.81770833333325E-4</v>
      </c>
      <c r="P322" s="2">
        <v>-1.12580645161285E-3</v>
      </c>
      <c r="Q322" s="2">
        <v>6.1935483870967696</v>
      </c>
      <c r="R322" s="2">
        <v>0.38461538461538503</v>
      </c>
      <c r="S322" s="2">
        <v>164</v>
      </c>
      <c r="T322" s="2">
        <v>110</v>
      </c>
      <c r="U322" s="2">
        <v>58</v>
      </c>
      <c r="V322" s="2">
        <v>23</v>
      </c>
    </row>
    <row r="323" spans="1:22" x14ac:dyDescent="0.25">
      <c r="A323" s="2">
        <f>(Table8[[#This Row],[profit]] * 1.5 * 1000) - (Table8[[#This Row],[positions]] * 0.08)</f>
        <v>-62.14</v>
      </c>
      <c r="B323" s="2" t="s">
        <v>35</v>
      </c>
      <c r="C323" s="2">
        <v>744</v>
      </c>
      <c r="D323" s="2" t="s">
        <v>30</v>
      </c>
      <c r="E323" s="2">
        <v>0.28999999999999998</v>
      </c>
      <c r="F323" s="2">
        <v>0.19</v>
      </c>
      <c r="G323" s="2">
        <v>30</v>
      </c>
      <c r="H323" s="2">
        <v>720</v>
      </c>
      <c r="I323" s="2">
        <v>0.2</v>
      </c>
      <c r="J323" s="2">
        <v>248</v>
      </c>
      <c r="K323" s="2">
        <v>-2.8199999999999999E-2</v>
      </c>
      <c r="L323" s="2">
        <v>-4.4800000000000402E-2</v>
      </c>
      <c r="M323" s="2">
        <v>0.44758064516128998</v>
      </c>
      <c r="N323" s="2">
        <v>0.45161290322580599</v>
      </c>
      <c r="O323" s="2">
        <v>-1.13709677419355E-4</v>
      </c>
      <c r="P323" s="2">
        <v>-9.0967741935483895E-4</v>
      </c>
      <c r="Q323" s="2">
        <v>8</v>
      </c>
      <c r="R323" s="2">
        <v>0.230769230769231</v>
      </c>
      <c r="S323" s="2">
        <v>42</v>
      </c>
      <c r="T323" s="2">
        <v>238</v>
      </c>
      <c r="U323" s="2">
        <v>1</v>
      </c>
      <c r="V323" s="2">
        <v>9</v>
      </c>
    </row>
    <row r="324" spans="1:22" x14ac:dyDescent="0.25">
      <c r="A324" s="2">
        <f>(Table8[[#This Row],[profit]] * 1.5 * 1000) - (Table8[[#This Row],[positions]] * 0.08)</f>
        <v>-62.659999999999258</v>
      </c>
      <c r="B324" s="2" t="s">
        <v>35</v>
      </c>
      <c r="C324" s="2">
        <v>744</v>
      </c>
      <c r="D324" s="2" t="s">
        <v>30</v>
      </c>
      <c r="E324" s="2">
        <v>0.04</v>
      </c>
      <c r="F324" s="2">
        <v>0.15</v>
      </c>
      <c r="G324" s="2">
        <v>210</v>
      </c>
      <c r="H324" s="2">
        <v>300</v>
      </c>
      <c r="I324" s="2">
        <v>0.13</v>
      </c>
      <c r="J324" s="2">
        <v>247</v>
      </c>
      <c r="K324" s="2">
        <v>-2.8599999999999501E-2</v>
      </c>
      <c r="L324" s="2">
        <v>-3.8599999999998899E-2</v>
      </c>
      <c r="M324" s="2">
        <v>0.53441295546558698</v>
      </c>
      <c r="N324" s="2">
        <v>0.63157894736842102</v>
      </c>
      <c r="O324" s="2">
        <v>-1.15789473684209E-4</v>
      </c>
      <c r="P324" s="2">
        <v>-9.2258064516127498E-4</v>
      </c>
      <c r="Q324" s="2">
        <v>7.9677419354838701</v>
      </c>
      <c r="R324" s="2">
        <v>0.230769230769231</v>
      </c>
      <c r="S324" s="2">
        <v>116</v>
      </c>
      <c r="T324" s="2">
        <v>33</v>
      </c>
      <c r="U324" s="2">
        <v>149</v>
      </c>
      <c r="V324" s="2">
        <v>64</v>
      </c>
    </row>
    <row r="325" spans="1:22" x14ac:dyDescent="0.25">
      <c r="A325" s="2">
        <f>(Table8[[#This Row],[profit]] * 1.5 * 1000) - (Table8[[#This Row],[positions]] * 0.08)</f>
        <v>-72.5900000000006</v>
      </c>
      <c r="B325" s="2" t="s">
        <v>35</v>
      </c>
      <c r="C325" s="2">
        <v>744</v>
      </c>
      <c r="D325" s="2" t="s">
        <v>30</v>
      </c>
      <c r="E325" s="2">
        <v>0.25</v>
      </c>
      <c r="F325" s="2">
        <v>0.08</v>
      </c>
      <c r="G325" s="2">
        <v>150</v>
      </c>
      <c r="H325" s="2">
        <v>420</v>
      </c>
      <c r="I325" s="2">
        <v>0.16</v>
      </c>
      <c r="J325" s="2">
        <v>148</v>
      </c>
      <c r="K325" s="2">
        <v>-4.0500000000000397E-2</v>
      </c>
      <c r="L325" s="2">
        <v>-4.1300000000000302E-2</v>
      </c>
      <c r="M325" s="2">
        <v>0.52027027027026995</v>
      </c>
      <c r="N325" s="2">
        <v>0.41891891891891903</v>
      </c>
      <c r="O325" s="2">
        <v>-2.7364864864865202E-4</v>
      </c>
      <c r="P325" s="2">
        <v>-1.30645161290324E-3</v>
      </c>
      <c r="Q325" s="2">
        <v>4.7741935483870996</v>
      </c>
      <c r="R325" s="2">
        <v>0.230769230769231</v>
      </c>
      <c r="S325" s="2">
        <v>199</v>
      </c>
      <c r="T325" s="2">
        <v>110</v>
      </c>
      <c r="U325" s="2">
        <v>5</v>
      </c>
      <c r="V325" s="2">
        <v>33</v>
      </c>
    </row>
    <row r="326" spans="1:22" x14ac:dyDescent="0.25">
      <c r="A326" s="2">
        <f>(Table8[[#This Row],[profit]] * 1.5 * 1000) - (Table8[[#This Row],[positions]] * 0.08)</f>
        <v>-60.890000000001649</v>
      </c>
      <c r="B326" s="2" t="s">
        <v>35</v>
      </c>
      <c r="C326" s="2">
        <v>744</v>
      </c>
      <c r="D326" s="2" t="s">
        <v>30</v>
      </c>
      <c r="E326" s="2">
        <v>0.03</v>
      </c>
      <c r="F326" s="2">
        <v>0.2</v>
      </c>
      <c r="G326" s="2">
        <v>150</v>
      </c>
      <c r="H326" s="2">
        <v>420</v>
      </c>
      <c r="I326" s="2">
        <v>0.15</v>
      </c>
      <c r="J326" s="2">
        <v>268</v>
      </c>
      <c r="K326" s="2">
        <v>-2.63000000000011E-2</v>
      </c>
      <c r="L326" s="2">
        <v>-3.9000000000001298E-2</v>
      </c>
      <c r="M326" s="2">
        <v>0.49626865671641801</v>
      </c>
      <c r="N326" s="2">
        <v>0.68656716417910402</v>
      </c>
      <c r="O326" s="3">
        <v>-9.8134328358213103E-5</v>
      </c>
      <c r="P326" s="2">
        <v>-8.4838709677422896E-4</v>
      </c>
      <c r="Q326" s="2">
        <v>8.6451612903225801</v>
      </c>
      <c r="R326" s="2">
        <v>0.30769230769230799</v>
      </c>
      <c r="S326" s="2">
        <v>97</v>
      </c>
      <c r="T326" s="2">
        <v>44</v>
      </c>
      <c r="U326" s="2">
        <v>182</v>
      </c>
      <c r="V326" s="2">
        <v>41</v>
      </c>
    </row>
    <row r="327" spans="1:22" x14ac:dyDescent="0.25">
      <c r="A327" s="2">
        <f>(Table8[[#This Row],[profit]] * 1.5 * 1000) - (Table8[[#This Row],[positions]] * 0.08)</f>
        <v>-67.039999999999097</v>
      </c>
      <c r="B327" s="2" t="s">
        <v>35</v>
      </c>
      <c r="C327" s="2">
        <v>744</v>
      </c>
      <c r="D327" s="2" t="s">
        <v>30</v>
      </c>
      <c r="E327" s="2">
        <v>0.25</v>
      </c>
      <c r="F327" s="2">
        <v>0.13</v>
      </c>
      <c r="G327" s="2">
        <v>60</v>
      </c>
      <c r="H327" s="2">
        <v>720</v>
      </c>
      <c r="I327" s="2">
        <v>0.06</v>
      </c>
      <c r="J327" s="2">
        <v>208</v>
      </c>
      <c r="K327" s="2">
        <v>-3.3599999999999401E-2</v>
      </c>
      <c r="L327" s="2">
        <v>-3.3599999999999401E-2</v>
      </c>
      <c r="M327" s="2">
        <v>0.48557692307692302</v>
      </c>
      <c r="N327" s="2">
        <v>0.37019230769230799</v>
      </c>
      <c r="O327" s="2">
        <v>-1.6153846153845901E-4</v>
      </c>
      <c r="P327" s="2">
        <v>-1.08387096774192E-3</v>
      </c>
      <c r="Q327" s="2">
        <v>6.7096774193548399</v>
      </c>
      <c r="R327" s="2">
        <v>0.230769230769231</v>
      </c>
      <c r="S327" s="2">
        <v>72</v>
      </c>
      <c r="T327" s="2">
        <v>129</v>
      </c>
      <c r="U327" s="2">
        <v>5</v>
      </c>
      <c r="V327" s="2">
        <v>73</v>
      </c>
    </row>
    <row r="328" spans="1:22" x14ac:dyDescent="0.25">
      <c r="A328" s="2">
        <f>(Table8[[#This Row],[profit]] * 1.5 * 1000) - (Table8[[#This Row],[positions]] * 0.08)</f>
        <v>-69.910000000000295</v>
      </c>
      <c r="B328" s="2" t="s">
        <v>35</v>
      </c>
      <c r="C328" s="2">
        <v>744</v>
      </c>
      <c r="D328" s="2" t="s">
        <v>30</v>
      </c>
      <c r="E328" s="2">
        <v>0.14000000000000001</v>
      </c>
      <c r="F328" s="2">
        <v>0.19</v>
      </c>
      <c r="G328" s="2">
        <v>180</v>
      </c>
      <c r="H328" s="2">
        <v>300</v>
      </c>
      <c r="I328" s="2">
        <v>0.11</v>
      </c>
      <c r="J328" s="2">
        <v>182</v>
      </c>
      <c r="K328" s="2">
        <v>-3.6900000000000197E-2</v>
      </c>
      <c r="L328" s="2">
        <v>-5.0600000000000402E-2</v>
      </c>
      <c r="M328" s="2">
        <v>0.51098901098901095</v>
      </c>
      <c r="N328" s="2">
        <v>0.39010989010989</v>
      </c>
      <c r="O328" s="2">
        <v>-2.0274725274725401E-4</v>
      </c>
      <c r="P328" s="2">
        <v>-1.1903225806451699E-3</v>
      </c>
      <c r="Q328" s="2">
        <v>5.8709677419354804</v>
      </c>
      <c r="R328" s="2">
        <v>0.41666666666666702</v>
      </c>
      <c r="S328" s="2">
        <v>175</v>
      </c>
      <c r="T328" s="2">
        <v>73</v>
      </c>
      <c r="U328" s="2">
        <v>39</v>
      </c>
      <c r="V328" s="2">
        <v>69</v>
      </c>
    </row>
    <row r="329" spans="1:22" x14ac:dyDescent="0.25">
      <c r="A329" s="2">
        <f>(Table8[[#This Row],[profit]] * 1.5 * 1000) - (Table8[[#This Row],[positions]] * 0.08)</f>
        <v>-63.7800000000015</v>
      </c>
      <c r="B329" s="2" t="s">
        <v>35</v>
      </c>
      <c r="C329" s="2">
        <v>744</v>
      </c>
      <c r="D329" s="2" t="s">
        <v>30</v>
      </c>
      <c r="E329" s="2">
        <v>0.23</v>
      </c>
      <c r="F329" s="2">
        <v>0.19</v>
      </c>
      <c r="G329" s="2">
        <v>150</v>
      </c>
      <c r="H329" s="2">
        <v>60</v>
      </c>
      <c r="I329" s="2">
        <v>0.1</v>
      </c>
      <c r="J329" s="2">
        <v>246</v>
      </c>
      <c r="K329" s="2">
        <v>-2.9400000000001002E-2</v>
      </c>
      <c r="L329" s="2">
        <v>-3.4200000000000001E-2</v>
      </c>
      <c r="M329" s="2">
        <v>0.51219512195121997</v>
      </c>
      <c r="N329" s="2">
        <v>0.430894308943089</v>
      </c>
      <c r="O329" s="2">
        <v>-1.19512195121955E-4</v>
      </c>
      <c r="P329" s="2">
        <v>-9.48387096774225E-4</v>
      </c>
      <c r="Q329" s="2">
        <v>7.9354838709677402</v>
      </c>
      <c r="R329" s="2">
        <v>0.5</v>
      </c>
      <c r="S329" s="2">
        <v>167</v>
      </c>
      <c r="T329" s="2">
        <v>145</v>
      </c>
      <c r="U329" s="2">
        <v>15</v>
      </c>
      <c r="V329" s="2">
        <v>85</v>
      </c>
    </row>
    <row r="330" spans="1:22" x14ac:dyDescent="0.25">
      <c r="A330" s="2">
        <f>(Table8[[#This Row],[profit]] * 1.5 * 1000) - (Table8[[#This Row],[positions]] * 0.08)</f>
        <v>-61.730000000002555</v>
      </c>
      <c r="B330" s="2" t="s">
        <v>35</v>
      </c>
      <c r="C330" s="2">
        <v>744</v>
      </c>
      <c r="D330" s="2" t="s">
        <v>30</v>
      </c>
      <c r="E330" s="2">
        <v>0.13</v>
      </c>
      <c r="F330" s="2">
        <v>0.14000000000000001</v>
      </c>
      <c r="G330" s="2">
        <v>30</v>
      </c>
      <c r="H330" s="2">
        <v>780</v>
      </c>
      <c r="I330" s="2">
        <v>0.06</v>
      </c>
      <c r="J330" s="2">
        <v>271</v>
      </c>
      <c r="K330" s="2">
        <v>-2.6700000000001702E-2</v>
      </c>
      <c r="L330" s="2">
        <v>-2.74000000000021E-2</v>
      </c>
      <c r="M330" s="2">
        <v>0.51660516605166096</v>
      </c>
      <c r="N330" s="2">
        <v>0.41697416974169699</v>
      </c>
      <c r="O330" s="3">
        <v>-9.8523985239858805E-5</v>
      </c>
      <c r="P330" s="2">
        <v>-8.6129032258070099E-4</v>
      </c>
      <c r="Q330" s="2">
        <v>8.7419354838709697</v>
      </c>
      <c r="R330" s="2">
        <v>0.30769230769230799</v>
      </c>
      <c r="S330" s="2">
        <v>26</v>
      </c>
      <c r="T330" s="2">
        <v>194</v>
      </c>
      <c r="U330" s="2">
        <v>17</v>
      </c>
      <c r="V330" s="2">
        <v>60</v>
      </c>
    </row>
    <row r="331" spans="1:22" x14ac:dyDescent="0.25">
      <c r="A331" s="2">
        <f>(Table8[[#This Row],[profit]] * 1.5 * 1000) - (Table8[[#This Row],[positions]] * 0.08)</f>
        <v>-73.659999999998206</v>
      </c>
      <c r="B331" s="2" t="s">
        <v>35</v>
      </c>
      <c r="C331" s="2">
        <v>744</v>
      </c>
      <c r="D331" s="2" t="s">
        <v>30</v>
      </c>
      <c r="E331" s="2">
        <v>0.17</v>
      </c>
      <c r="F331" s="2">
        <v>0.13</v>
      </c>
      <c r="G331" s="2">
        <v>180</v>
      </c>
      <c r="H331" s="2">
        <v>300</v>
      </c>
      <c r="I331" s="2">
        <v>0.17</v>
      </c>
      <c r="J331" s="2">
        <v>152</v>
      </c>
      <c r="K331" s="2">
        <v>-4.0999999999998801E-2</v>
      </c>
      <c r="L331" s="2">
        <v>-4.1099999999998998E-2</v>
      </c>
      <c r="M331" s="2">
        <v>0.53289473684210498</v>
      </c>
      <c r="N331" s="2">
        <v>0.42105263157894701</v>
      </c>
      <c r="O331" s="2">
        <v>-2.6973684210525501E-4</v>
      </c>
      <c r="P331" s="2">
        <v>-1.32258064516125E-3</v>
      </c>
      <c r="Q331" s="2">
        <v>4.9032258064516103</v>
      </c>
      <c r="R331" s="2">
        <v>0.25</v>
      </c>
      <c r="S331" s="2">
        <v>194</v>
      </c>
      <c r="T331" s="2">
        <v>90</v>
      </c>
      <c r="U331" s="2">
        <v>26</v>
      </c>
      <c r="V331" s="2">
        <v>35</v>
      </c>
    </row>
    <row r="332" spans="1:22" x14ac:dyDescent="0.25">
      <c r="A332" s="2">
        <f>(Table8[[#This Row],[profit]] * 1.5 * 1000) - (Table8[[#This Row],[positions]] * 0.08)</f>
        <v>-71.770000000001062</v>
      </c>
      <c r="B332" s="2" t="s">
        <v>35</v>
      </c>
      <c r="C332" s="2">
        <v>744</v>
      </c>
      <c r="D332" s="2" t="s">
        <v>30</v>
      </c>
      <c r="E332" s="2">
        <v>0.14000000000000001</v>
      </c>
      <c r="F332" s="2">
        <v>0.21</v>
      </c>
      <c r="G332" s="2">
        <v>90</v>
      </c>
      <c r="H332" s="2">
        <v>540</v>
      </c>
      <c r="I332" s="2">
        <v>0.14000000000000001</v>
      </c>
      <c r="J332" s="2">
        <v>179</v>
      </c>
      <c r="K332" s="2">
        <v>-3.8300000000000702E-2</v>
      </c>
      <c r="L332" s="2">
        <v>-5.3400000000000301E-2</v>
      </c>
      <c r="M332" s="2">
        <v>0.486033519553073</v>
      </c>
      <c r="N332" s="2">
        <v>0.39664804469273701</v>
      </c>
      <c r="O332" s="2">
        <v>-2.13966480446931E-4</v>
      </c>
      <c r="P332" s="2">
        <v>-1.23548387096776E-3</v>
      </c>
      <c r="Q332" s="2">
        <v>5.7741935483870996</v>
      </c>
      <c r="R332" s="2">
        <v>0.230769230769231</v>
      </c>
      <c r="S332" s="2">
        <v>112</v>
      </c>
      <c r="T332" s="2">
        <v>131</v>
      </c>
      <c r="U332" s="2">
        <v>18</v>
      </c>
      <c r="V332" s="2">
        <v>29</v>
      </c>
    </row>
    <row r="333" spans="1:22" x14ac:dyDescent="0.25">
      <c r="A333" s="2">
        <f>(Table8[[#This Row],[profit]] * 1.5 * 1000) - (Table8[[#This Row],[positions]] * 0.08)</f>
        <v>-73.070000000000746</v>
      </c>
      <c r="B333" s="2" t="s">
        <v>35</v>
      </c>
      <c r="C333" s="2">
        <v>744</v>
      </c>
      <c r="D333" s="2" t="s">
        <v>30</v>
      </c>
      <c r="E333" s="2">
        <v>0.3</v>
      </c>
      <c r="F333" s="2">
        <v>0.21</v>
      </c>
      <c r="G333" s="2">
        <v>150</v>
      </c>
      <c r="H333" s="2">
        <v>300</v>
      </c>
      <c r="I333" s="2">
        <v>0.13</v>
      </c>
      <c r="J333" s="2">
        <v>169</v>
      </c>
      <c r="K333" s="2">
        <v>-3.9700000000000499E-2</v>
      </c>
      <c r="L333" s="2">
        <v>-4.7000000000000403E-2</v>
      </c>
      <c r="M333" s="2">
        <v>0.53254437869822502</v>
      </c>
      <c r="N333" s="2">
        <v>0.40828402366863897</v>
      </c>
      <c r="O333" s="2">
        <v>-2.34911242603553E-4</v>
      </c>
      <c r="P333" s="2">
        <v>-1.28064516129034E-3</v>
      </c>
      <c r="Q333" s="2">
        <v>5.4516129032258096</v>
      </c>
      <c r="R333" s="2">
        <v>0.25</v>
      </c>
      <c r="S333" s="2">
        <v>187</v>
      </c>
      <c r="T333" s="2">
        <v>112</v>
      </c>
      <c r="U333" s="2">
        <v>7</v>
      </c>
      <c r="V333" s="2">
        <v>49</v>
      </c>
    </row>
    <row r="334" spans="1:22" x14ac:dyDescent="0.25">
      <c r="A334" s="2">
        <f>(Table8[[#This Row],[profit]] * 1.5 * 1000) - (Table8[[#This Row],[positions]] * 0.08)</f>
        <v>-76.28999999999985</v>
      </c>
      <c r="B334" s="2" t="s">
        <v>35</v>
      </c>
      <c r="C334" s="2">
        <v>744</v>
      </c>
      <c r="D334" s="2" t="s">
        <v>30</v>
      </c>
      <c r="E334" s="2">
        <v>0.2</v>
      </c>
      <c r="F334" s="2">
        <v>0.2</v>
      </c>
      <c r="G334" s="2">
        <v>180</v>
      </c>
      <c r="H334" s="2">
        <v>360</v>
      </c>
      <c r="I334" s="2">
        <v>0.25</v>
      </c>
      <c r="J334" s="2">
        <v>138</v>
      </c>
      <c r="K334" s="2">
        <v>-4.34999999999999E-2</v>
      </c>
      <c r="L334" s="2">
        <v>-5.1500000000000101E-2</v>
      </c>
      <c r="M334" s="2">
        <v>0.53623188405797095</v>
      </c>
      <c r="N334" s="2">
        <v>0.36231884057970998</v>
      </c>
      <c r="O334" s="2">
        <v>-3.1521739130434701E-4</v>
      </c>
      <c r="P334" s="2">
        <v>-1.4032258064516101E-3</v>
      </c>
      <c r="Q334" s="2">
        <v>4.4516129032258096</v>
      </c>
      <c r="R334" s="2">
        <v>0.33333333333333298</v>
      </c>
      <c r="S334" s="2">
        <v>228</v>
      </c>
      <c r="T334" s="2">
        <v>97</v>
      </c>
      <c r="U334" s="2">
        <v>21</v>
      </c>
      <c r="V334" s="2">
        <v>20</v>
      </c>
    </row>
    <row r="335" spans="1:22" x14ac:dyDescent="0.25">
      <c r="A335" s="2">
        <f>(Table8[[#This Row],[profit]] * 1.5 * 1000) - (Table8[[#This Row],[positions]] * 0.08)</f>
        <v>-67.510000000000602</v>
      </c>
      <c r="B335" s="2" t="s">
        <v>35</v>
      </c>
      <c r="C335" s="2">
        <v>744</v>
      </c>
      <c r="D335" s="2" t="s">
        <v>30</v>
      </c>
      <c r="E335" s="2">
        <v>0.12</v>
      </c>
      <c r="F335" s="2">
        <v>0.21</v>
      </c>
      <c r="G335" s="2">
        <v>90</v>
      </c>
      <c r="H335" s="2">
        <v>300</v>
      </c>
      <c r="I335" s="2">
        <v>0.28000000000000003</v>
      </c>
      <c r="J335" s="2">
        <v>227</v>
      </c>
      <c r="K335" s="2">
        <v>-3.2900000000000401E-2</v>
      </c>
      <c r="L335" s="2">
        <v>-3.5600000000000097E-2</v>
      </c>
      <c r="M335" s="2">
        <v>0.54185022026431695</v>
      </c>
      <c r="N335" s="2">
        <v>0.47577092511013203</v>
      </c>
      <c r="O335" s="2">
        <v>-1.44933920704847E-4</v>
      </c>
      <c r="P335" s="2">
        <v>-1.06129032258066E-3</v>
      </c>
      <c r="Q335" s="2">
        <v>7.32258064516129</v>
      </c>
      <c r="R335" s="2">
        <v>0.33333333333333298</v>
      </c>
      <c r="S335" s="2">
        <v>128</v>
      </c>
      <c r="T335" s="2">
        <v>173</v>
      </c>
      <c r="U335" s="2">
        <v>42</v>
      </c>
      <c r="V335" s="2">
        <v>11</v>
      </c>
    </row>
    <row r="336" spans="1:22" x14ac:dyDescent="0.25">
      <c r="A336" s="2">
        <f>(Table8[[#This Row],[profit]] * 1.5 * 1000) - (Table8[[#This Row],[positions]] * 0.08)</f>
        <v>-59.379999999999853</v>
      </c>
      <c r="B336" s="2" t="s">
        <v>35</v>
      </c>
      <c r="C336" s="2">
        <v>744</v>
      </c>
      <c r="D336" s="2" t="s">
        <v>30</v>
      </c>
      <c r="E336" s="2">
        <v>0.17</v>
      </c>
      <c r="F336" s="2">
        <v>0.15</v>
      </c>
      <c r="G336" s="2">
        <v>120</v>
      </c>
      <c r="H336" s="2">
        <v>120</v>
      </c>
      <c r="I336" s="2">
        <v>0.06</v>
      </c>
      <c r="J336" s="2">
        <v>311</v>
      </c>
      <c r="K336" s="2">
        <v>-2.2999999999999899E-2</v>
      </c>
      <c r="L336" s="2">
        <v>-2.9699999999999602E-2</v>
      </c>
      <c r="M336" s="2">
        <v>0.466237942122187</v>
      </c>
      <c r="N336" s="2">
        <v>0.37299035369774902</v>
      </c>
      <c r="O336" s="3">
        <v>-7.3954983922829297E-5</v>
      </c>
      <c r="P336" s="2">
        <v>-7.4193548387096499E-4</v>
      </c>
      <c r="Q336" s="2">
        <v>10.0322580645161</v>
      </c>
      <c r="R336" s="2">
        <v>0.5</v>
      </c>
      <c r="S336" s="2">
        <v>91</v>
      </c>
      <c r="T336" s="2">
        <v>126</v>
      </c>
      <c r="U336" s="2">
        <v>37</v>
      </c>
      <c r="V336" s="2">
        <v>147</v>
      </c>
    </row>
    <row r="337" spans="1:22" x14ac:dyDescent="0.25">
      <c r="A337" s="2">
        <f>(Table8[[#This Row],[profit]] * 1.5 * 1000) - (Table8[[#This Row],[positions]] * 0.08)</f>
        <v>-78.970000000001946</v>
      </c>
      <c r="B337" s="2" t="s">
        <v>35</v>
      </c>
      <c r="C337" s="2">
        <v>744</v>
      </c>
      <c r="D337" s="2" t="s">
        <v>30</v>
      </c>
      <c r="E337" s="2">
        <v>0.2</v>
      </c>
      <c r="F337" s="2">
        <v>0.17</v>
      </c>
      <c r="G337" s="2">
        <v>180</v>
      </c>
      <c r="H337" s="2">
        <v>540</v>
      </c>
      <c r="I337" s="2">
        <v>0.28999999999999998</v>
      </c>
      <c r="J337" s="2">
        <v>119</v>
      </c>
      <c r="K337" s="2">
        <v>-4.6300000000001298E-2</v>
      </c>
      <c r="L337" s="2">
        <v>-5.3200000000001003E-2</v>
      </c>
      <c r="M337" s="2">
        <v>0.504201680672269</v>
      </c>
      <c r="N337" s="2">
        <v>0.378151260504202</v>
      </c>
      <c r="O337" s="2">
        <v>-3.8907563025211201E-4</v>
      </c>
      <c r="P337" s="2">
        <v>-1.49354838709682E-3</v>
      </c>
      <c r="Q337" s="2">
        <v>3.8387096774193599</v>
      </c>
      <c r="R337" s="2">
        <v>0.30769230769230799</v>
      </c>
      <c r="S337" s="2">
        <v>184</v>
      </c>
      <c r="T337" s="2">
        <v>92</v>
      </c>
      <c r="U337" s="2">
        <v>14</v>
      </c>
      <c r="V337" s="2">
        <v>13</v>
      </c>
    </row>
    <row r="338" spans="1:22" x14ac:dyDescent="0.25">
      <c r="A338" s="2">
        <f>(Table8[[#This Row],[profit]] * 1.5 * 1000) - (Table8[[#This Row],[positions]] * 0.08)</f>
        <v>-48.4100000000021</v>
      </c>
      <c r="B338" s="2" t="s">
        <v>35</v>
      </c>
      <c r="C338" s="2">
        <v>744</v>
      </c>
      <c r="D338" s="2" t="s">
        <v>30</v>
      </c>
      <c r="E338" s="2">
        <v>0.23</v>
      </c>
      <c r="F338" s="2">
        <v>0.2</v>
      </c>
      <c r="G338" s="2">
        <v>60</v>
      </c>
      <c r="H338" s="2">
        <v>60</v>
      </c>
      <c r="I338" s="2">
        <v>0.15</v>
      </c>
      <c r="J338" s="2">
        <v>427</v>
      </c>
      <c r="K338" s="2">
        <v>-9.5000000000013997E-3</v>
      </c>
      <c r="L338" s="2">
        <v>-1.2699999999999E-2</v>
      </c>
      <c r="M338" s="2">
        <v>0.48477751756440302</v>
      </c>
      <c r="N338" s="2">
        <v>0.48711943793911</v>
      </c>
      <c r="O338" s="3">
        <v>-2.22482435597222E-5</v>
      </c>
      <c r="P338" s="2">
        <v>-3.0645161290327101E-4</v>
      </c>
      <c r="Q338" s="2">
        <v>13.7741935483871</v>
      </c>
      <c r="R338" s="2">
        <v>0.5</v>
      </c>
      <c r="S338" s="2">
        <v>90</v>
      </c>
      <c r="T338" s="2">
        <v>384</v>
      </c>
      <c r="U338" s="2">
        <v>13</v>
      </c>
      <c r="V338" s="2">
        <v>30</v>
      </c>
    </row>
    <row r="339" spans="1:22" x14ac:dyDescent="0.25">
      <c r="A339" s="2">
        <f>(Table8[[#This Row],[profit]] * 1.5 * 1000) - (Table8[[#This Row],[positions]] * 0.08)</f>
        <v>-75.430000000000149</v>
      </c>
      <c r="B339" s="2" t="s">
        <v>35</v>
      </c>
      <c r="C339" s="2">
        <v>744</v>
      </c>
      <c r="D339" s="2" t="s">
        <v>30</v>
      </c>
      <c r="E339" s="2">
        <v>0.18</v>
      </c>
      <c r="F339" s="2">
        <v>0.19</v>
      </c>
      <c r="G339" s="2">
        <v>180</v>
      </c>
      <c r="H339" s="2">
        <v>180</v>
      </c>
      <c r="I339" s="2">
        <v>0.27</v>
      </c>
      <c r="J339" s="2">
        <v>161</v>
      </c>
      <c r="K339" s="2">
        <v>-4.1700000000000098E-2</v>
      </c>
      <c r="L339" s="2">
        <v>-5.1100000000000097E-2</v>
      </c>
      <c r="M339" s="2">
        <v>0.49068322981366502</v>
      </c>
      <c r="N339" s="2">
        <v>0.440993788819876</v>
      </c>
      <c r="O339" s="2">
        <v>-2.5900621118012498E-4</v>
      </c>
      <c r="P339" s="2">
        <v>-1.3451612903225801E-3</v>
      </c>
      <c r="Q339" s="2">
        <v>5.1935483870967696</v>
      </c>
      <c r="R339" s="2">
        <v>0.33333333333333298</v>
      </c>
      <c r="S339" s="2">
        <v>206</v>
      </c>
      <c r="T339" s="2">
        <v>120</v>
      </c>
      <c r="U339" s="2">
        <v>24</v>
      </c>
      <c r="V339" s="2">
        <v>16</v>
      </c>
    </row>
    <row r="340" spans="1:22" x14ac:dyDescent="0.25">
      <c r="A340" s="2">
        <f>(Table8[[#This Row],[profit]] * 1.5 * 1000) - (Table8[[#This Row],[positions]] * 0.08)</f>
        <v>-68.0100000000009</v>
      </c>
      <c r="B340" s="2" t="s">
        <v>35</v>
      </c>
      <c r="C340" s="2">
        <v>744</v>
      </c>
      <c r="D340" s="2" t="s">
        <v>30</v>
      </c>
      <c r="E340" s="2">
        <v>0.28000000000000003</v>
      </c>
      <c r="F340" s="2">
        <v>0.1</v>
      </c>
      <c r="G340" s="2">
        <v>150</v>
      </c>
      <c r="H340" s="2">
        <v>360</v>
      </c>
      <c r="I340" s="2">
        <v>0.04</v>
      </c>
      <c r="J340" s="2">
        <v>237</v>
      </c>
      <c r="K340" s="2">
        <v>-3.2700000000000597E-2</v>
      </c>
      <c r="L340" s="2">
        <v>-3.6300000000000401E-2</v>
      </c>
      <c r="M340" s="2">
        <v>0.52742616033755296</v>
      </c>
      <c r="N340" s="2">
        <v>0.28691983122362902</v>
      </c>
      <c r="O340" s="2">
        <v>-1.37974683544306E-4</v>
      </c>
      <c r="P340" s="2">
        <v>-1.0548387096774401E-3</v>
      </c>
      <c r="Q340" s="2">
        <v>7.6451612903225801</v>
      </c>
      <c r="R340" s="2">
        <v>0.46153846153846201</v>
      </c>
      <c r="S340" s="2">
        <v>93</v>
      </c>
      <c r="T340" s="2">
        <v>71</v>
      </c>
      <c r="U340" s="2">
        <v>7</v>
      </c>
      <c r="V340" s="2">
        <v>158</v>
      </c>
    </row>
    <row r="341" spans="1:22" x14ac:dyDescent="0.25">
      <c r="A341" s="2">
        <f>(Table8[[#This Row],[profit]] * 1.5 * 1000) - (Table8[[#This Row],[positions]] * 0.08)</f>
        <v>-54.439999999999245</v>
      </c>
      <c r="B341" s="2" t="s">
        <v>35</v>
      </c>
      <c r="C341" s="2">
        <v>744</v>
      </c>
      <c r="D341" s="2" t="s">
        <v>30</v>
      </c>
      <c r="E341" s="2">
        <v>0.13</v>
      </c>
      <c r="F341" s="2">
        <v>0.15</v>
      </c>
      <c r="G341" s="2">
        <v>30</v>
      </c>
      <c r="H341" s="2">
        <v>480</v>
      </c>
      <c r="I341" s="2">
        <v>0.04</v>
      </c>
      <c r="J341" s="2">
        <v>373</v>
      </c>
      <c r="K341" s="2">
        <v>-1.6399999999999498E-2</v>
      </c>
      <c r="L341" s="2">
        <v>-2.3999999999999602E-2</v>
      </c>
      <c r="M341" s="2">
        <v>0.53083109919571003</v>
      </c>
      <c r="N341" s="2">
        <v>0.36729222520107202</v>
      </c>
      <c r="O341" s="3">
        <v>-4.39678284182293E-5</v>
      </c>
      <c r="P341" s="2">
        <v>-5.29032258064501E-4</v>
      </c>
      <c r="Q341" s="2">
        <v>12.0322580645161</v>
      </c>
      <c r="R341" s="2">
        <v>0.30769230769230799</v>
      </c>
      <c r="S341" s="2">
        <v>23</v>
      </c>
      <c r="T341" s="2">
        <v>224</v>
      </c>
      <c r="U341" s="2">
        <v>22</v>
      </c>
      <c r="V341" s="2">
        <v>126</v>
      </c>
    </row>
    <row r="342" spans="1:22" x14ac:dyDescent="0.25">
      <c r="A342" s="2">
        <f>(Table8[[#This Row],[profit]] * 1.5 * 1000) - (Table8[[#This Row],[positions]] * 0.08)</f>
        <v>-77.939999999999259</v>
      </c>
      <c r="B342" s="2" t="s">
        <v>35</v>
      </c>
      <c r="C342" s="2">
        <v>744</v>
      </c>
      <c r="D342" s="2" t="s">
        <v>30</v>
      </c>
      <c r="E342" s="2">
        <v>0.18</v>
      </c>
      <c r="F342" s="2">
        <v>0.14000000000000001</v>
      </c>
      <c r="G342" s="2">
        <v>180</v>
      </c>
      <c r="H342" s="2">
        <v>300</v>
      </c>
      <c r="I342" s="2">
        <v>0.31</v>
      </c>
      <c r="J342" s="2">
        <v>138</v>
      </c>
      <c r="K342" s="2">
        <v>-4.4599999999999501E-2</v>
      </c>
      <c r="L342" s="2">
        <v>-4.6699999999999298E-2</v>
      </c>
      <c r="M342" s="2">
        <v>0.51449275362318803</v>
      </c>
      <c r="N342" s="2">
        <v>0.405797101449275</v>
      </c>
      <c r="O342" s="2">
        <v>-3.2318840579709799E-4</v>
      </c>
      <c r="P342" s="2">
        <v>-1.4387096774193401E-3</v>
      </c>
      <c r="Q342" s="2">
        <v>4.4516129032258096</v>
      </c>
      <c r="R342" s="2">
        <v>0.25</v>
      </c>
      <c r="S342" s="2">
        <v>217</v>
      </c>
      <c r="T342" s="2">
        <v>107</v>
      </c>
      <c r="U342" s="2">
        <v>20</v>
      </c>
      <c r="V342" s="2">
        <v>10</v>
      </c>
    </row>
    <row r="343" spans="1:22" x14ac:dyDescent="0.25">
      <c r="A343" s="2">
        <f>(Table8[[#This Row],[profit]] * 1.5 * 1000) - (Table8[[#This Row],[positions]] * 0.08)</f>
        <v>-72.660000000000295</v>
      </c>
      <c r="B343" s="2" t="s">
        <v>35</v>
      </c>
      <c r="C343" s="2">
        <v>744</v>
      </c>
      <c r="D343" s="2" t="s">
        <v>30</v>
      </c>
      <c r="E343" s="2">
        <v>0.22</v>
      </c>
      <c r="F343" s="2">
        <v>0.16</v>
      </c>
      <c r="G343" s="2">
        <v>180</v>
      </c>
      <c r="H343" s="2">
        <v>840</v>
      </c>
      <c r="I343" s="2">
        <v>0.03</v>
      </c>
      <c r="J343" s="2">
        <v>192</v>
      </c>
      <c r="K343" s="2">
        <v>-3.8200000000000199E-2</v>
      </c>
      <c r="L343" s="2">
        <v>-4.0400000000000401E-2</v>
      </c>
      <c r="M343" s="2">
        <v>0.484375</v>
      </c>
      <c r="N343" s="2">
        <v>0.1875</v>
      </c>
      <c r="O343" s="2">
        <v>-1.98958333333335E-4</v>
      </c>
      <c r="P343" s="2">
        <v>-1.23225806451614E-3</v>
      </c>
      <c r="Q343" s="2">
        <v>6.1935483870967696</v>
      </c>
      <c r="R343" s="2">
        <v>0.230769230769231</v>
      </c>
      <c r="S343" s="2">
        <v>53</v>
      </c>
      <c r="T343" s="2">
        <v>29</v>
      </c>
      <c r="U343" s="2">
        <v>10</v>
      </c>
      <c r="V343" s="2">
        <v>152</v>
      </c>
    </row>
    <row r="344" spans="1:22" x14ac:dyDescent="0.25">
      <c r="A344" s="2">
        <f>(Table8[[#This Row],[profit]] * 1.5 * 1000) - (Table8[[#This Row],[positions]] * 0.08)</f>
        <v>-74.879999999999256</v>
      </c>
      <c r="B344" s="2" t="s">
        <v>35</v>
      </c>
      <c r="C344" s="2">
        <v>744</v>
      </c>
      <c r="D344" s="2" t="s">
        <v>30</v>
      </c>
      <c r="E344" s="2">
        <v>0.25</v>
      </c>
      <c r="F344" s="2">
        <v>0.21</v>
      </c>
      <c r="G344" s="2">
        <v>210</v>
      </c>
      <c r="H344" s="2">
        <v>420</v>
      </c>
      <c r="I344" s="2">
        <v>0.06</v>
      </c>
      <c r="J344" s="2">
        <v>171</v>
      </c>
      <c r="K344" s="2">
        <v>-4.0799999999999503E-2</v>
      </c>
      <c r="L344" s="2">
        <v>-5.1199999999999198E-2</v>
      </c>
      <c r="M344" s="2">
        <v>0.52631578947368396</v>
      </c>
      <c r="N344" s="2">
        <v>0.24561403508771901</v>
      </c>
      <c r="O344" s="2">
        <v>-2.38596491228067E-4</v>
      </c>
      <c r="P344" s="2">
        <v>-1.31612903225805E-3</v>
      </c>
      <c r="Q344" s="2">
        <v>5.5161290322580596</v>
      </c>
      <c r="R344" s="2">
        <v>0.38461538461538503</v>
      </c>
      <c r="S344" s="2">
        <v>139</v>
      </c>
      <c r="T344" s="2">
        <v>44</v>
      </c>
      <c r="U344" s="2">
        <v>14</v>
      </c>
      <c r="V344" s="2">
        <v>113</v>
      </c>
    </row>
    <row r="345" spans="1:22" x14ac:dyDescent="0.25">
      <c r="A345" s="2">
        <f>(Table8[[#This Row],[profit]] * 1.5 * 1000) - (Table8[[#This Row],[positions]] * 0.08)</f>
        <v>-66.810000000001807</v>
      </c>
      <c r="B345" s="2" t="s">
        <v>35</v>
      </c>
      <c r="C345" s="2">
        <v>744</v>
      </c>
      <c r="D345" s="2" t="s">
        <v>30</v>
      </c>
      <c r="E345" s="2">
        <v>0.06</v>
      </c>
      <c r="F345" s="2">
        <v>0.21</v>
      </c>
      <c r="G345" s="2">
        <v>90</v>
      </c>
      <c r="H345" s="2">
        <v>480</v>
      </c>
      <c r="I345" s="2">
        <v>0.06</v>
      </c>
      <c r="J345" s="2">
        <v>252</v>
      </c>
      <c r="K345" s="2">
        <v>-3.11000000000012E-2</v>
      </c>
      <c r="L345" s="2">
        <v>-4.3600000000000999E-2</v>
      </c>
      <c r="M345" s="2">
        <v>0.51984126984126999</v>
      </c>
      <c r="N345" s="2">
        <v>0.42857142857142899</v>
      </c>
      <c r="O345" s="2">
        <v>-1.2341269841270301E-4</v>
      </c>
      <c r="P345" s="2">
        <v>-1.00322580645165E-3</v>
      </c>
      <c r="Q345" s="2">
        <v>8.1290322580645196</v>
      </c>
      <c r="R345" s="2">
        <v>0.30769230769230799</v>
      </c>
      <c r="S345" s="2">
        <v>70</v>
      </c>
      <c r="T345" s="2">
        <v>69</v>
      </c>
      <c r="U345" s="2">
        <v>80</v>
      </c>
      <c r="V345" s="2">
        <v>102</v>
      </c>
    </row>
    <row r="346" spans="1:22" x14ac:dyDescent="0.25">
      <c r="A346" s="2">
        <f>(Table8[[#This Row],[profit]] * 1.5 * 1000) - (Table8[[#This Row],[positions]] * 0.08)</f>
        <v>-69.41000000000075</v>
      </c>
      <c r="B346" s="2" t="s">
        <v>35</v>
      </c>
      <c r="C346" s="2">
        <v>744</v>
      </c>
      <c r="D346" s="2" t="s">
        <v>30</v>
      </c>
      <c r="E346" s="2">
        <v>0.16</v>
      </c>
      <c r="F346" s="2">
        <v>0.1</v>
      </c>
      <c r="G346" s="2">
        <v>30</v>
      </c>
      <c r="H346" s="2">
        <v>960</v>
      </c>
      <c r="I346" s="2">
        <v>0.12</v>
      </c>
      <c r="J346" s="2">
        <v>232</v>
      </c>
      <c r="K346" s="2">
        <v>-3.3900000000000499E-2</v>
      </c>
      <c r="L346" s="2">
        <v>-3.4000000000000502E-2</v>
      </c>
      <c r="M346" s="2">
        <v>0.49137931034482801</v>
      </c>
      <c r="N346" s="2">
        <v>0.43965517241379298</v>
      </c>
      <c r="O346" s="2">
        <v>-1.46120689655175E-4</v>
      </c>
      <c r="P346" s="2">
        <v>-1.0935483870967899E-3</v>
      </c>
      <c r="Q346" s="2">
        <v>7.4838709677419404</v>
      </c>
      <c r="R346" s="2">
        <v>0.30769230769230799</v>
      </c>
      <c r="S346" s="2">
        <v>29</v>
      </c>
      <c r="T346" s="2">
        <v>209</v>
      </c>
      <c r="U346" s="2">
        <v>4</v>
      </c>
      <c r="V346" s="2">
        <v>19</v>
      </c>
    </row>
    <row r="347" spans="1:22" x14ac:dyDescent="0.25">
      <c r="A347" s="2">
        <f>(Table8[[#This Row],[profit]] * 1.5 * 1000) - (Table8[[#This Row],[positions]] * 0.08)</f>
        <v>-78.769999999999555</v>
      </c>
      <c r="B347" s="2" t="s">
        <v>35</v>
      </c>
      <c r="C347" s="2">
        <v>744</v>
      </c>
      <c r="D347" s="2" t="s">
        <v>30</v>
      </c>
      <c r="E347" s="2">
        <v>0.09</v>
      </c>
      <c r="F347" s="2">
        <v>0.12</v>
      </c>
      <c r="G347" s="2">
        <v>180</v>
      </c>
      <c r="H347" s="2">
        <v>480</v>
      </c>
      <c r="I347" s="2">
        <v>0.3</v>
      </c>
      <c r="J347" s="2">
        <v>139</v>
      </c>
      <c r="K347" s="2">
        <v>-4.5099999999999703E-2</v>
      </c>
      <c r="L347" s="2">
        <v>-4.6599999999999503E-2</v>
      </c>
      <c r="M347" s="2">
        <v>0.51798561151079103</v>
      </c>
      <c r="N347" s="2">
        <v>0.47482014388489202</v>
      </c>
      <c r="O347" s="2">
        <v>-3.2446043165467402E-4</v>
      </c>
      <c r="P347" s="2">
        <v>-1.4548387096774099E-3</v>
      </c>
      <c r="Q347" s="2">
        <v>4.4838709677419404</v>
      </c>
      <c r="R347" s="2">
        <v>0.30769230769230799</v>
      </c>
      <c r="S347" s="2">
        <v>212</v>
      </c>
      <c r="T347" s="2">
        <v>82</v>
      </c>
      <c r="U347" s="2">
        <v>45</v>
      </c>
      <c r="V347" s="2">
        <v>12</v>
      </c>
    </row>
    <row r="348" spans="1:22" x14ac:dyDescent="0.25">
      <c r="A348" s="2">
        <f>(Table8[[#This Row],[profit]] * 1.5 * 1000) - (Table8[[#This Row],[positions]] * 0.08)</f>
        <v>-63.130000000001054</v>
      </c>
      <c r="B348" s="2" t="s">
        <v>35</v>
      </c>
      <c r="C348" s="2">
        <v>744</v>
      </c>
      <c r="D348" s="2" t="s">
        <v>30</v>
      </c>
      <c r="E348" s="2">
        <v>0.1</v>
      </c>
      <c r="F348" s="2">
        <v>0.22</v>
      </c>
      <c r="G348" s="2">
        <v>210</v>
      </c>
      <c r="H348" s="2">
        <v>900</v>
      </c>
      <c r="I348" s="2">
        <v>0.01</v>
      </c>
      <c r="J348" s="2">
        <v>296</v>
      </c>
      <c r="K348" s="2">
        <v>-2.6300000000000701E-2</v>
      </c>
      <c r="L348" s="2">
        <v>-3.2800000000000801E-2</v>
      </c>
      <c r="M348" s="2">
        <v>0.47297297297297303</v>
      </c>
      <c r="N348" s="2">
        <v>0.111486486486486</v>
      </c>
      <c r="O348" s="3">
        <v>-8.8851351351353604E-5</v>
      </c>
      <c r="P348" s="2">
        <v>-8.4838709677421498E-4</v>
      </c>
      <c r="Q348" s="2">
        <v>9.5483870967741904</v>
      </c>
      <c r="R348" s="2">
        <v>0.33333333333333298</v>
      </c>
      <c r="S348" s="2">
        <v>18</v>
      </c>
      <c r="T348" s="2">
        <v>4</v>
      </c>
      <c r="U348" s="2">
        <v>29</v>
      </c>
      <c r="V348" s="2">
        <v>262</v>
      </c>
    </row>
    <row r="349" spans="1:22" x14ac:dyDescent="0.25">
      <c r="A349" s="2">
        <f>(Table8[[#This Row],[profit]] * 1.5 * 1000) - (Table8[[#This Row],[positions]] * 0.08)</f>
        <v>-73.219999999997299</v>
      </c>
      <c r="B349" s="2" t="s">
        <v>35</v>
      </c>
      <c r="C349" s="2">
        <v>744</v>
      </c>
      <c r="D349" s="2" t="s">
        <v>30</v>
      </c>
      <c r="E349" s="2">
        <v>0.22</v>
      </c>
      <c r="F349" s="2">
        <v>0.13</v>
      </c>
      <c r="G349" s="2">
        <v>120</v>
      </c>
      <c r="H349" s="2">
        <v>480</v>
      </c>
      <c r="I349" s="2">
        <v>0.06</v>
      </c>
      <c r="J349" s="2">
        <v>199</v>
      </c>
      <c r="K349" s="2">
        <v>-3.8199999999998201E-2</v>
      </c>
      <c r="L349" s="2">
        <v>-3.8199999999998201E-2</v>
      </c>
      <c r="M349" s="2">
        <v>0.52261306532663299</v>
      </c>
      <c r="N349" s="2">
        <v>0.34170854271356799</v>
      </c>
      <c r="O349" s="2">
        <v>-1.9195979899496601E-4</v>
      </c>
      <c r="P349" s="2">
        <v>-1.23225806451607E-3</v>
      </c>
      <c r="Q349" s="2">
        <v>6.4193548387096797</v>
      </c>
      <c r="R349" s="2">
        <v>0.30769230769230799</v>
      </c>
      <c r="S349" s="2">
        <v>103</v>
      </c>
      <c r="T349" s="2">
        <v>86</v>
      </c>
      <c r="U349" s="2">
        <v>12</v>
      </c>
      <c r="V349" s="2">
        <v>100</v>
      </c>
    </row>
    <row r="350" spans="1:22" x14ac:dyDescent="0.25">
      <c r="A350" s="2">
        <f>(Table8[[#This Row],[profit]] * 1.5 * 1000) - (Table8[[#This Row],[positions]] * 0.08)</f>
        <v>-73.8699999999982</v>
      </c>
      <c r="B350" s="2" t="s">
        <v>35</v>
      </c>
      <c r="C350" s="2">
        <v>744</v>
      </c>
      <c r="D350" s="2" t="s">
        <v>30</v>
      </c>
      <c r="E350" s="2">
        <v>0.22</v>
      </c>
      <c r="F350" s="2">
        <v>0.12</v>
      </c>
      <c r="G350" s="2">
        <v>60</v>
      </c>
      <c r="H350" s="2">
        <v>600</v>
      </c>
      <c r="I350" s="2">
        <v>0.2</v>
      </c>
      <c r="J350" s="2">
        <v>194</v>
      </c>
      <c r="K350" s="2">
        <v>-3.8899999999998797E-2</v>
      </c>
      <c r="L350" s="2">
        <v>-3.8899999999998797E-2</v>
      </c>
      <c r="M350" s="2">
        <v>0.5</v>
      </c>
      <c r="N350" s="2">
        <v>0.40721649484536099</v>
      </c>
      <c r="O350" s="2">
        <v>-2.0051546391752E-4</v>
      </c>
      <c r="P350" s="2">
        <v>-1.2548387096773801E-3</v>
      </c>
      <c r="Q350" s="2">
        <v>6.2580645161290303</v>
      </c>
      <c r="R350" s="2">
        <v>0.30769230769230799</v>
      </c>
      <c r="S350" s="2">
        <v>99</v>
      </c>
      <c r="T350" s="2">
        <v>173</v>
      </c>
      <c r="U350" s="2">
        <v>5</v>
      </c>
      <c r="V350" s="2">
        <v>15</v>
      </c>
    </row>
    <row r="351" spans="1:22" x14ac:dyDescent="0.25">
      <c r="A351" s="2">
        <f>(Table8[[#This Row],[profit]] * 1.5 * 1000) - (Table8[[#This Row],[positions]] * 0.08)</f>
        <v>-80.870000000001212</v>
      </c>
      <c r="B351" s="2" t="s">
        <v>35</v>
      </c>
      <c r="C351" s="2">
        <v>744</v>
      </c>
      <c r="D351" s="2" t="s">
        <v>30</v>
      </c>
      <c r="E351" s="2">
        <v>0.1</v>
      </c>
      <c r="F351" s="2">
        <v>0.16</v>
      </c>
      <c r="G351" s="2">
        <v>180</v>
      </c>
      <c r="H351" s="2">
        <v>660</v>
      </c>
      <c r="I351" s="2">
        <v>0.26</v>
      </c>
      <c r="J351" s="2">
        <v>124</v>
      </c>
      <c r="K351" s="2">
        <v>-4.73000000000008E-2</v>
      </c>
      <c r="L351" s="2">
        <v>-5.57000000000007E-2</v>
      </c>
      <c r="M351" s="2">
        <v>0.532258064516129</v>
      </c>
      <c r="N351" s="2">
        <v>0.467741935483871</v>
      </c>
      <c r="O351" s="2">
        <v>-3.8145161290323201E-4</v>
      </c>
      <c r="P351" s="2">
        <v>-1.52580645161293E-3</v>
      </c>
      <c r="Q351" s="2">
        <v>4</v>
      </c>
      <c r="R351" s="2">
        <v>0.38461538461538503</v>
      </c>
      <c r="S351" s="2">
        <v>180</v>
      </c>
      <c r="T351" s="2">
        <v>72</v>
      </c>
      <c r="U351" s="2">
        <v>37</v>
      </c>
      <c r="V351" s="2">
        <v>15</v>
      </c>
    </row>
    <row r="352" spans="1:22" x14ac:dyDescent="0.25">
      <c r="A352" s="2">
        <f>(Table8[[#This Row],[profit]] * 1.5 * 1000) - (Table8[[#This Row],[positions]] * 0.08)</f>
        <v>-61.659999999998945</v>
      </c>
      <c r="B352" s="2" t="s">
        <v>35</v>
      </c>
      <c r="C352" s="2">
        <v>744</v>
      </c>
      <c r="D352" s="2" t="s">
        <v>30</v>
      </c>
      <c r="E352" s="2">
        <v>0.13</v>
      </c>
      <c r="F352" s="2">
        <v>0.15</v>
      </c>
      <c r="G352" s="2">
        <v>30</v>
      </c>
      <c r="H352" s="2">
        <v>540</v>
      </c>
      <c r="I352" s="2">
        <v>0.11</v>
      </c>
      <c r="J352" s="2">
        <v>317</v>
      </c>
      <c r="K352" s="2">
        <v>-2.4199999999999298E-2</v>
      </c>
      <c r="L352" s="2">
        <v>-3.1699999999999402E-2</v>
      </c>
      <c r="M352" s="2">
        <v>0.52365930599369104</v>
      </c>
      <c r="N352" s="2">
        <v>0.42586750788643501</v>
      </c>
      <c r="O352" s="3">
        <v>-7.6340694006307003E-5</v>
      </c>
      <c r="P352" s="2">
        <v>-7.8064516129030105E-4</v>
      </c>
      <c r="Q352" s="2">
        <v>10.2258064516129</v>
      </c>
      <c r="R352" s="2">
        <v>0.38461538461538503</v>
      </c>
      <c r="S352" s="2">
        <v>29</v>
      </c>
      <c r="T352" s="2">
        <v>272</v>
      </c>
      <c r="U352" s="2">
        <v>16</v>
      </c>
      <c r="V352" s="2">
        <v>28</v>
      </c>
    </row>
    <row r="353" spans="1:22" x14ac:dyDescent="0.25">
      <c r="A353" s="2">
        <f>(Table8[[#This Row],[profit]] * 1.5 * 1000) - (Table8[[#This Row],[positions]] * 0.08)</f>
        <v>-75.830000000000297</v>
      </c>
      <c r="B353" s="2" t="s">
        <v>35</v>
      </c>
      <c r="C353" s="2">
        <v>744</v>
      </c>
      <c r="D353" s="2" t="s">
        <v>30</v>
      </c>
      <c r="E353" s="2">
        <v>0.21</v>
      </c>
      <c r="F353" s="2">
        <v>0.19</v>
      </c>
      <c r="G353" s="2">
        <v>120</v>
      </c>
      <c r="H353" s="2">
        <v>300</v>
      </c>
      <c r="I353" s="2">
        <v>0.22</v>
      </c>
      <c r="J353" s="2">
        <v>181</v>
      </c>
      <c r="K353" s="2">
        <v>-4.09000000000002E-2</v>
      </c>
      <c r="L353" s="2">
        <v>-5.3700000000000303E-2</v>
      </c>
      <c r="M353" s="2">
        <v>0.51933701657458597</v>
      </c>
      <c r="N353" s="2">
        <v>0.43646408839779</v>
      </c>
      <c r="O353" s="2">
        <v>-2.2596685082873E-4</v>
      </c>
      <c r="P353" s="2">
        <v>-1.3193548387096801E-3</v>
      </c>
      <c r="Q353" s="2">
        <v>5.8387096774193603</v>
      </c>
      <c r="R353" s="2">
        <v>0.33333333333333298</v>
      </c>
      <c r="S353" s="2">
        <v>172</v>
      </c>
      <c r="T353" s="2">
        <v>151</v>
      </c>
      <c r="U353" s="2">
        <v>14</v>
      </c>
      <c r="V353" s="2">
        <v>15</v>
      </c>
    </row>
    <row r="354" spans="1:22" x14ac:dyDescent="0.25">
      <c r="A354" s="2">
        <f>(Table8[[#This Row],[profit]] * 1.5 * 1000) - (Table8[[#This Row],[positions]] * 0.08)</f>
        <v>-62.190000000001348</v>
      </c>
      <c r="B354" s="2" t="s">
        <v>35</v>
      </c>
      <c r="C354" s="2">
        <v>744</v>
      </c>
      <c r="D354" s="2" t="s">
        <v>30</v>
      </c>
      <c r="E354" s="2">
        <v>0.04</v>
      </c>
      <c r="F354" s="2">
        <v>0.14000000000000001</v>
      </c>
      <c r="G354" s="2">
        <v>30</v>
      </c>
      <c r="H354" s="2">
        <v>660</v>
      </c>
      <c r="I354" s="2">
        <v>0.06</v>
      </c>
      <c r="J354" s="2">
        <v>318</v>
      </c>
      <c r="K354" s="2">
        <v>-2.45000000000009E-2</v>
      </c>
      <c r="L354" s="2">
        <v>-2.4800000000000998E-2</v>
      </c>
      <c r="M354" s="2">
        <v>0.50628930817610096</v>
      </c>
      <c r="N354" s="2">
        <v>0.46226415094339601</v>
      </c>
      <c r="O354" s="3">
        <v>-7.7044025157235402E-5</v>
      </c>
      <c r="P354" s="2">
        <v>-7.9032258064518903E-4</v>
      </c>
      <c r="Q354" s="2">
        <v>10.258064516129</v>
      </c>
      <c r="R354" s="2">
        <v>0.30769230769230799</v>
      </c>
      <c r="S354" s="2">
        <v>22</v>
      </c>
      <c r="T354" s="2">
        <v>155</v>
      </c>
      <c r="U354" s="2">
        <v>94</v>
      </c>
      <c r="V354" s="2">
        <v>69</v>
      </c>
    </row>
    <row r="355" spans="1:22" x14ac:dyDescent="0.25">
      <c r="A355" s="2">
        <f>(Table8[[#This Row],[profit]] * 1.5 * 1000) - (Table8[[#This Row],[positions]] * 0.08)</f>
        <v>-73.190000000001504</v>
      </c>
      <c r="B355" s="2" t="s">
        <v>35</v>
      </c>
      <c r="C355" s="2">
        <v>744</v>
      </c>
      <c r="D355" s="2" t="s">
        <v>30</v>
      </c>
      <c r="E355" s="2">
        <v>0.23</v>
      </c>
      <c r="F355" s="2">
        <v>0.09</v>
      </c>
      <c r="G355" s="2">
        <v>30</v>
      </c>
      <c r="H355" s="2">
        <v>1080</v>
      </c>
      <c r="I355" s="2">
        <v>0.11</v>
      </c>
      <c r="J355" s="2">
        <v>208</v>
      </c>
      <c r="K355" s="2">
        <v>-3.7700000000000997E-2</v>
      </c>
      <c r="L355" s="2">
        <v>-3.7800000000000902E-2</v>
      </c>
      <c r="M355" s="2">
        <v>0.47115384615384598</v>
      </c>
      <c r="N355" s="2">
        <v>0.418269230769231</v>
      </c>
      <c r="O355" s="2">
        <v>-1.81250000000005E-4</v>
      </c>
      <c r="P355" s="2">
        <v>-1.2161290322581001E-3</v>
      </c>
      <c r="Q355" s="2">
        <v>6.7096774193548399</v>
      </c>
      <c r="R355" s="2">
        <v>0.15384615384615399</v>
      </c>
      <c r="S355" s="2">
        <v>43</v>
      </c>
      <c r="T355" s="2">
        <v>184</v>
      </c>
      <c r="U355" s="2">
        <v>2</v>
      </c>
      <c r="V355" s="2">
        <v>22</v>
      </c>
    </row>
    <row r="356" spans="1:22" x14ac:dyDescent="0.25">
      <c r="A356" s="2">
        <f>(Table8[[#This Row],[profit]] * 1.5 * 1000) - (Table8[[#This Row],[positions]] * 0.08)</f>
        <v>-73.850000000001046</v>
      </c>
      <c r="B356" s="2" t="s">
        <v>35</v>
      </c>
      <c r="C356" s="2">
        <v>744</v>
      </c>
      <c r="D356" s="2" t="s">
        <v>30</v>
      </c>
      <c r="E356" s="2">
        <v>0.15</v>
      </c>
      <c r="F356" s="2">
        <v>0.09</v>
      </c>
      <c r="G356" s="2">
        <v>30</v>
      </c>
      <c r="H356" s="2">
        <v>1140</v>
      </c>
      <c r="I356" s="2">
        <v>0.09</v>
      </c>
      <c r="J356" s="2">
        <v>205</v>
      </c>
      <c r="K356" s="2">
        <v>-3.8300000000000702E-2</v>
      </c>
      <c r="L356" s="2">
        <v>-3.8400000000000697E-2</v>
      </c>
      <c r="M356" s="2">
        <v>0.46829268292682902</v>
      </c>
      <c r="N356" s="2">
        <v>0.41463414634146301</v>
      </c>
      <c r="O356" s="2">
        <v>-1.8682926829268601E-4</v>
      </c>
      <c r="P356" s="2">
        <v>-1.23548387096776E-3</v>
      </c>
      <c r="Q356" s="2">
        <v>6.6129032258064502</v>
      </c>
      <c r="R356" s="2">
        <v>0.15384615384615399</v>
      </c>
      <c r="S356" s="2">
        <v>43</v>
      </c>
      <c r="T356" s="2">
        <v>171</v>
      </c>
      <c r="U356" s="2">
        <v>3</v>
      </c>
      <c r="V356" s="2">
        <v>31</v>
      </c>
    </row>
    <row r="357" spans="1:22" x14ac:dyDescent="0.25">
      <c r="A357" s="2">
        <f>(Table8[[#This Row],[profit]] * 1.5 * 1000) - (Table8[[#This Row],[positions]] * 0.08)</f>
        <v>-69.579999999999558</v>
      </c>
      <c r="B357" s="2" t="s">
        <v>35</v>
      </c>
      <c r="C357" s="2">
        <v>744</v>
      </c>
      <c r="D357" s="2" t="s">
        <v>30</v>
      </c>
      <c r="E357" s="2">
        <v>0.1</v>
      </c>
      <c r="F357" s="2">
        <v>0.09</v>
      </c>
      <c r="G357" s="2">
        <v>30</v>
      </c>
      <c r="H357" s="2">
        <v>840</v>
      </c>
      <c r="I357" s="2">
        <v>0.2</v>
      </c>
      <c r="J357" s="2">
        <v>251</v>
      </c>
      <c r="K357" s="2">
        <v>-3.2999999999999703E-2</v>
      </c>
      <c r="L357" s="2">
        <v>-3.3099999999999699E-2</v>
      </c>
      <c r="M357" s="2">
        <v>0.50199203187250996</v>
      </c>
      <c r="N357" s="2">
        <v>0.43027888446215101</v>
      </c>
      <c r="O357" s="2">
        <v>-1.31474103585656E-4</v>
      </c>
      <c r="P357" s="2">
        <v>-1.0645161290322501E-3</v>
      </c>
      <c r="Q357" s="2">
        <v>8.0967741935483897</v>
      </c>
      <c r="R357" s="2">
        <v>0.30769230769230799</v>
      </c>
      <c r="S357" s="2">
        <v>41</v>
      </c>
      <c r="T357" s="2">
        <v>226</v>
      </c>
      <c r="U357" s="2">
        <v>18</v>
      </c>
      <c r="V357" s="2">
        <v>7</v>
      </c>
    </row>
    <row r="358" spans="1:22" x14ac:dyDescent="0.25">
      <c r="A358" s="2">
        <f>(Table8[[#This Row],[profit]] * 1.5 * 1000) - (Table8[[#This Row],[positions]] * 0.08)</f>
        <v>-78.010000000000602</v>
      </c>
      <c r="B358" s="2" t="s">
        <v>35</v>
      </c>
      <c r="C358" s="2">
        <v>744</v>
      </c>
      <c r="D358" s="2" t="s">
        <v>30</v>
      </c>
      <c r="E358" s="2">
        <v>0.27</v>
      </c>
      <c r="F358" s="2">
        <v>0.12</v>
      </c>
      <c r="G358" s="2">
        <v>150</v>
      </c>
      <c r="H358" s="2">
        <v>300</v>
      </c>
      <c r="I358" s="2">
        <v>0.13</v>
      </c>
      <c r="J358" s="2">
        <v>167</v>
      </c>
      <c r="K358" s="2">
        <v>-4.3100000000000402E-2</v>
      </c>
      <c r="L358" s="2">
        <v>-4.41000000000005E-2</v>
      </c>
      <c r="M358" s="2">
        <v>0.49700598802395202</v>
      </c>
      <c r="N358" s="2">
        <v>0.43712574850299402</v>
      </c>
      <c r="O358" s="2">
        <v>-2.5808383233533199E-4</v>
      </c>
      <c r="P358" s="2">
        <v>-1.39032258064517E-3</v>
      </c>
      <c r="Q358" s="2">
        <v>5.3870967741935498</v>
      </c>
      <c r="R358" s="2">
        <v>0.25</v>
      </c>
      <c r="S358" s="2">
        <v>190</v>
      </c>
      <c r="T358" s="2">
        <v>115</v>
      </c>
      <c r="U358" s="2">
        <v>4</v>
      </c>
      <c r="V358" s="2">
        <v>48</v>
      </c>
    </row>
    <row r="359" spans="1:22" x14ac:dyDescent="0.25">
      <c r="A359" s="2">
        <f>(Table8[[#This Row],[profit]] * 1.5 * 1000) - (Table8[[#This Row],[positions]] * 0.08)</f>
        <v>-82.100000000000463</v>
      </c>
      <c r="B359" s="2" t="s">
        <v>35</v>
      </c>
      <c r="C359" s="2">
        <v>744</v>
      </c>
      <c r="D359" s="2" t="s">
        <v>30</v>
      </c>
      <c r="E359" s="2">
        <v>0.28000000000000003</v>
      </c>
      <c r="F359" s="2">
        <v>0.08</v>
      </c>
      <c r="G359" s="2">
        <v>180</v>
      </c>
      <c r="H359" s="2">
        <v>360</v>
      </c>
      <c r="I359" s="2">
        <v>0.28999999999999998</v>
      </c>
      <c r="J359" s="2">
        <v>130</v>
      </c>
      <c r="K359" s="2">
        <v>-4.7800000000000301E-2</v>
      </c>
      <c r="L359" s="2">
        <v>-5.12000000000001E-2</v>
      </c>
      <c r="M359" s="2">
        <v>0.515384615384615</v>
      </c>
      <c r="N359" s="2">
        <v>0.43076923076923102</v>
      </c>
      <c r="O359" s="2">
        <v>-3.6769230769230997E-4</v>
      </c>
      <c r="P359" s="2">
        <v>-1.5419354838709801E-3</v>
      </c>
      <c r="Q359" s="2">
        <v>4.1935483870967696</v>
      </c>
      <c r="R359" s="2">
        <v>0.30769230769230799</v>
      </c>
      <c r="S359" s="2">
        <v>249</v>
      </c>
      <c r="T359" s="2">
        <v>113</v>
      </c>
      <c r="U359" s="2">
        <v>4</v>
      </c>
      <c r="V359" s="2">
        <v>12</v>
      </c>
    </row>
    <row r="360" spans="1:22" x14ac:dyDescent="0.25">
      <c r="A360" s="2">
        <f>(Table8[[#This Row],[profit]] * 1.5 * 1000) - (Table8[[#This Row],[positions]] * 0.08)</f>
        <v>-74.459999999996995</v>
      </c>
      <c r="B360" s="2" t="s">
        <v>35</v>
      </c>
      <c r="C360" s="2">
        <v>744</v>
      </c>
      <c r="D360" s="2" t="s">
        <v>30</v>
      </c>
      <c r="E360" s="2">
        <v>0.02</v>
      </c>
      <c r="F360" s="2">
        <v>0.1</v>
      </c>
      <c r="G360" s="2">
        <v>180</v>
      </c>
      <c r="H360" s="2">
        <v>1020</v>
      </c>
      <c r="I360" s="2">
        <v>0.11</v>
      </c>
      <c r="J360" s="2">
        <v>207</v>
      </c>
      <c r="K360" s="2">
        <v>-3.8599999999997997E-2</v>
      </c>
      <c r="L360" s="2">
        <v>-3.8999999999998099E-2</v>
      </c>
      <c r="M360" s="2">
        <v>0.44444444444444398</v>
      </c>
      <c r="N360" s="2">
        <v>0.69082125603864697</v>
      </c>
      <c r="O360" s="2">
        <v>-1.8647342995168099E-4</v>
      </c>
      <c r="P360" s="2">
        <v>-1.24516129032252E-3</v>
      </c>
      <c r="Q360" s="2">
        <v>6.67741935483871</v>
      </c>
      <c r="R360" s="2">
        <v>0.230769230769231</v>
      </c>
      <c r="S360" s="2">
        <v>70</v>
      </c>
      <c r="T360" s="2">
        <v>18</v>
      </c>
      <c r="U360" s="2">
        <v>142</v>
      </c>
      <c r="V360" s="2">
        <v>47</v>
      </c>
    </row>
    <row r="361" spans="1:22" x14ac:dyDescent="0.25">
      <c r="A361" s="2">
        <f>(Table8[[#This Row],[profit]] * 1.5 * 1000) - (Table8[[#This Row],[positions]] * 0.08)</f>
        <v>-60.200000000001502</v>
      </c>
      <c r="B361" s="2" t="s">
        <v>35</v>
      </c>
      <c r="C361" s="2">
        <v>744</v>
      </c>
      <c r="D361" s="2" t="s">
        <v>30</v>
      </c>
      <c r="E361" s="2">
        <v>0.06</v>
      </c>
      <c r="F361" s="2">
        <v>0.17</v>
      </c>
      <c r="G361" s="2">
        <v>30</v>
      </c>
      <c r="H361" s="2">
        <v>420</v>
      </c>
      <c r="I361" s="2">
        <v>0.18</v>
      </c>
      <c r="J361" s="2">
        <v>355</v>
      </c>
      <c r="K361" s="2">
        <v>-2.1200000000000999E-2</v>
      </c>
      <c r="L361" s="2">
        <v>-3.1300000000000598E-2</v>
      </c>
      <c r="M361" s="2">
        <v>0.49295774647887303</v>
      </c>
      <c r="N361" s="2">
        <v>0.47042253521126798</v>
      </c>
      <c r="O361" s="3">
        <v>-5.9718309859157701E-5</v>
      </c>
      <c r="P361" s="2">
        <v>-6.8387096774196799E-4</v>
      </c>
      <c r="Q361" s="2">
        <v>11.451612903225801</v>
      </c>
      <c r="R361" s="2">
        <v>0.38461538461538503</v>
      </c>
      <c r="S361" s="2">
        <v>36</v>
      </c>
      <c r="T361" s="2">
        <v>280</v>
      </c>
      <c r="U361" s="2">
        <v>67</v>
      </c>
      <c r="V361" s="2">
        <v>8</v>
      </c>
    </row>
    <row r="362" spans="1:22" x14ac:dyDescent="0.25">
      <c r="A362" s="2">
        <f>(Table8[[#This Row],[profit]] * 1.5 * 1000) - (Table8[[#This Row],[positions]] * 0.08)</f>
        <v>-76.560000000000286</v>
      </c>
      <c r="B362" s="2" t="s">
        <v>35</v>
      </c>
      <c r="C362" s="2">
        <v>744</v>
      </c>
      <c r="D362" s="2" t="s">
        <v>30</v>
      </c>
      <c r="E362" s="2">
        <v>0.22</v>
      </c>
      <c r="F362" s="2">
        <v>0.18</v>
      </c>
      <c r="G362" s="2">
        <v>180</v>
      </c>
      <c r="H362" s="2">
        <v>360</v>
      </c>
      <c r="I362" s="2">
        <v>7.0000000000000007E-2</v>
      </c>
      <c r="J362" s="2">
        <v>192</v>
      </c>
      <c r="K362" s="2">
        <v>-4.0800000000000197E-2</v>
      </c>
      <c r="L362" s="2">
        <v>-5.62000000000005E-2</v>
      </c>
      <c r="M362" s="2">
        <v>0.49479166666666702</v>
      </c>
      <c r="N362" s="2">
        <v>0.28125</v>
      </c>
      <c r="O362" s="2">
        <v>-2.1250000000000099E-4</v>
      </c>
      <c r="P362" s="2">
        <v>-1.31612903225807E-3</v>
      </c>
      <c r="Q362" s="2">
        <v>6.1935483870967696</v>
      </c>
      <c r="R362" s="2">
        <v>0.15384615384615399</v>
      </c>
      <c r="S362" s="2">
        <v>109</v>
      </c>
      <c r="T362" s="2">
        <v>56</v>
      </c>
      <c r="U362" s="2">
        <v>21</v>
      </c>
      <c r="V362" s="2">
        <v>114</v>
      </c>
    </row>
    <row r="363" spans="1:22" x14ac:dyDescent="0.25">
      <c r="A363" s="2">
        <f>(Table8[[#This Row],[profit]] * 1.5 * 1000) - (Table8[[#This Row],[positions]] * 0.08)</f>
        <v>-59.78000000000165</v>
      </c>
      <c r="B363" s="2" t="s">
        <v>35</v>
      </c>
      <c r="C363" s="2">
        <v>744</v>
      </c>
      <c r="D363" s="2" t="s">
        <v>30</v>
      </c>
      <c r="E363" s="2">
        <v>0.03</v>
      </c>
      <c r="F363" s="2">
        <v>0.17</v>
      </c>
      <c r="G363" s="2">
        <v>60</v>
      </c>
      <c r="H363" s="2">
        <v>360</v>
      </c>
      <c r="I363" s="2">
        <v>0.13</v>
      </c>
      <c r="J363" s="2">
        <v>361</v>
      </c>
      <c r="K363" s="2">
        <v>-2.06000000000011E-2</v>
      </c>
      <c r="L363" s="2">
        <v>-2.9000000000001001E-2</v>
      </c>
      <c r="M363" s="2">
        <v>0.51800554016620504</v>
      </c>
      <c r="N363" s="2">
        <v>0.60664819944598303</v>
      </c>
      <c r="O363" s="3">
        <v>-5.7063711911360299E-5</v>
      </c>
      <c r="P363" s="2">
        <v>-6.6451612903229199E-4</v>
      </c>
      <c r="Q363" s="2">
        <v>11.6451612903226</v>
      </c>
      <c r="R363" s="2">
        <v>0.46153846153846201</v>
      </c>
      <c r="S363" s="2">
        <v>47</v>
      </c>
      <c r="T363" s="2">
        <v>119</v>
      </c>
      <c r="U363" s="2">
        <v>203</v>
      </c>
      <c r="V363" s="2">
        <v>38</v>
      </c>
    </row>
    <row r="364" spans="1:22" x14ac:dyDescent="0.25">
      <c r="A364" s="2">
        <f>(Table8[[#This Row],[profit]] * 1.5 * 1000) - (Table8[[#This Row],[positions]] * 0.08)</f>
        <v>-74.210000000000463</v>
      </c>
      <c r="B364" s="2" t="s">
        <v>35</v>
      </c>
      <c r="C364" s="2">
        <v>744</v>
      </c>
      <c r="D364" s="2" t="s">
        <v>30</v>
      </c>
      <c r="E364" s="2">
        <v>0.19</v>
      </c>
      <c r="F364" s="2">
        <v>0.13</v>
      </c>
      <c r="G364" s="2">
        <v>150</v>
      </c>
      <c r="H364" s="2">
        <v>180</v>
      </c>
      <c r="I364" s="2">
        <v>0.1</v>
      </c>
      <c r="J364" s="2">
        <v>217</v>
      </c>
      <c r="K364" s="2">
        <v>-3.7900000000000302E-2</v>
      </c>
      <c r="L364" s="2">
        <v>-3.8500000000000603E-2</v>
      </c>
      <c r="M364" s="2">
        <v>0.50230414746543794</v>
      </c>
      <c r="N364" s="2">
        <v>0.41935483870967699</v>
      </c>
      <c r="O364" s="2">
        <v>-1.7465437788018599E-4</v>
      </c>
      <c r="P364" s="2">
        <v>-1.2225806451613001E-3</v>
      </c>
      <c r="Q364" s="2">
        <v>7</v>
      </c>
      <c r="R364" s="2">
        <v>0.41666666666666702</v>
      </c>
      <c r="S364" s="2">
        <v>142</v>
      </c>
      <c r="T364" s="2">
        <v>108</v>
      </c>
      <c r="U364" s="2">
        <v>28</v>
      </c>
      <c r="V364" s="2">
        <v>80</v>
      </c>
    </row>
    <row r="365" spans="1:22" x14ac:dyDescent="0.25">
      <c r="A365" s="2">
        <f>(Table8[[#This Row],[profit]] * 1.5 * 1000) - (Table8[[#This Row],[positions]] * 0.08)</f>
        <v>-60.9700000000024</v>
      </c>
      <c r="B365" s="2" t="s">
        <v>35</v>
      </c>
      <c r="C365" s="2">
        <v>744</v>
      </c>
      <c r="D365" s="2" t="s">
        <v>30</v>
      </c>
      <c r="E365" s="2">
        <v>0.3</v>
      </c>
      <c r="F365" s="2">
        <v>0.16</v>
      </c>
      <c r="G365" s="2">
        <v>30</v>
      </c>
      <c r="H365" s="2">
        <v>360</v>
      </c>
      <c r="I365" s="2">
        <v>0.2</v>
      </c>
      <c r="J365" s="2">
        <v>359</v>
      </c>
      <c r="K365" s="2">
        <v>-2.1500000000001601E-2</v>
      </c>
      <c r="L365" s="2">
        <v>-3.1000000000001499E-2</v>
      </c>
      <c r="M365" s="2">
        <v>0.501392757660167</v>
      </c>
      <c r="N365" s="2">
        <v>0.42896935933147601</v>
      </c>
      <c r="O365" s="3">
        <v>-5.9888579387191198E-5</v>
      </c>
      <c r="P365" s="2">
        <v>-6.9354838709682703E-4</v>
      </c>
      <c r="Q365" s="2">
        <v>11.580645161290301</v>
      </c>
      <c r="R365" s="2">
        <v>0.38461538461538503</v>
      </c>
      <c r="S365" s="2">
        <v>44</v>
      </c>
      <c r="T365" s="2">
        <v>348</v>
      </c>
      <c r="U365" s="2">
        <v>3</v>
      </c>
      <c r="V365" s="2">
        <v>7</v>
      </c>
    </row>
    <row r="366" spans="1:22" x14ac:dyDescent="0.25">
      <c r="A366" s="2">
        <f>(Table8[[#This Row],[profit]] * 1.5 * 1000) - (Table8[[#This Row],[positions]] * 0.08)</f>
        <v>-78.55</v>
      </c>
      <c r="B366" s="2" t="s">
        <v>35</v>
      </c>
      <c r="C366" s="2">
        <v>744</v>
      </c>
      <c r="D366" s="2" t="s">
        <v>30</v>
      </c>
      <c r="E366" s="2">
        <v>0.06</v>
      </c>
      <c r="F366" s="2">
        <v>0.14000000000000001</v>
      </c>
      <c r="G366" s="2">
        <v>210</v>
      </c>
      <c r="H366" s="2">
        <v>360</v>
      </c>
      <c r="I366" s="2">
        <v>0.15</v>
      </c>
      <c r="J366" s="2">
        <v>185</v>
      </c>
      <c r="K366" s="2">
        <v>-4.2500000000000003E-2</v>
      </c>
      <c r="L366" s="2">
        <v>-4.2500000000000003E-2</v>
      </c>
      <c r="M366" s="2">
        <v>0.54594594594594603</v>
      </c>
      <c r="N366" s="2">
        <v>0.54054054054054101</v>
      </c>
      <c r="O366" s="2">
        <v>-2.2972972972973001E-4</v>
      </c>
      <c r="P366" s="2">
        <v>-1.3709677419354799E-3</v>
      </c>
      <c r="Q366" s="2">
        <v>5.9677419354838701</v>
      </c>
      <c r="R366" s="2">
        <v>0.230769230769231</v>
      </c>
      <c r="S366" s="2">
        <v>159</v>
      </c>
      <c r="T366" s="2">
        <v>48</v>
      </c>
      <c r="U366" s="2">
        <v>90</v>
      </c>
      <c r="V366" s="2">
        <v>46</v>
      </c>
    </row>
    <row r="367" spans="1:22" x14ac:dyDescent="0.25">
      <c r="A367" s="2">
        <f>(Table8[[#This Row],[profit]] * 1.5 * 1000) - (Table8[[#This Row],[positions]] * 0.08)</f>
        <v>-76.210000000001799</v>
      </c>
      <c r="B367" s="2" t="s">
        <v>35</v>
      </c>
      <c r="C367" s="2">
        <v>744</v>
      </c>
      <c r="D367" s="2" t="s">
        <v>30</v>
      </c>
      <c r="E367" s="2">
        <v>0.2</v>
      </c>
      <c r="F367" s="2">
        <v>0.08</v>
      </c>
      <c r="G367" s="2">
        <v>30</v>
      </c>
      <c r="H367" s="2">
        <v>1080</v>
      </c>
      <c r="I367" s="2">
        <v>0.09</v>
      </c>
      <c r="J367" s="2">
        <v>212</v>
      </c>
      <c r="K367" s="2">
        <v>-3.9500000000001201E-2</v>
      </c>
      <c r="L367" s="2">
        <v>-3.9500000000001201E-2</v>
      </c>
      <c r="M367" s="2">
        <v>0.48584905660377398</v>
      </c>
      <c r="N367" s="2">
        <v>0.40566037735849098</v>
      </c>
      <c r="O367" s="2">
        <v>-1.86320754716987E-4</v>
      </c>
      <c r="P367" s="2">
        <v>-1.27419354838714E-3</v>
      </c>
      <c r="Q367" s="2">
        <v>6.8387096774193603</v>
      </c>
      <c r="R367" s="2">
        <v>0.15384615384615399</v>
      </c>
      <c r="S367" s="2">
        <v>43</v>
      </c>
      <c r="T367" s="2">
        <v>178</v>
      </c>
      <c r="U367" s="2">
        <v>3</v>
      </c>
      <c r="V367" s="2">
        <v>30</v>
      </c>
    </row>
    <row r="368" spans="1:22" x14ac:dyDescent="0.25">
      <c r="A368" s="2">
        <f>(Table8[[#This Row],[profit]] * 1.5 * 1000) - (Table8[[#This Row],[positions]] * 0.08)</f>
        <v>-84.890000000000754</v>
      </c>
      <c r="B368" s="2" t="s">
        <v>35</v>
      </c>
      <c r="C368" s="2">
        <v>744</v>
      </c>
      <c r="D368" s="2" t="s">
        <v>30</v>
      </c>
      <c r="E368" s="2">
        <v>0.21</v>
      </c>
      <c r="F368" s="2">
        <v>0.08</v>
      </c>
      <c r="G368" s="2">
        <v>180</v>
      </c>
      <c r="H368" s="2">
        <v>360</v>
      </c>
      <c r="I368" s="2">
        <v>0.3</v>
      </c>
      <c r="J368" s="2">
        <v>133</v>
      </c>
      <c r="K368" s="2">
        <v>-4.9500000000000502E-2</v>
      </c>
      <c r="L368" s="2">
        <v>-5.0200000000000501E-2</v>
      </c>
      <c r="M368" s="2">
        <v>0.50375939849624096</v>
      </c>
      <c r="N368" s="2">
        <v>0.42857142857142899</v>
      </c>
      <c r="O368" s="2">
        <v>-3.7218045112782401E-4</v>
      </c>
      <c r="P368" s="2">
        <v>-1.5967741935484E-3</v>
      </c>
      <c r="Q368" s="2">
        <v>4.2903225806451601</v>
      </c>
      <c r="R368" s="2">
        <v>0.30769230769230799</v>
      </c>
      <c r="S368" s="2">
        <v>242</v>
      </c>
      <c r="T368" s="2">
        <v>107</v>
      </c>
      <c r="U368" s="2">
        <v>13</v>
      </c>
      <c r="V368" s="2">
        <v>12</v>
      </c>
    </row>
    <row r="369" spans="1:22" x14ac:dyDescent="0.25">
      <c r="A369" s="2">
        <f>(Table8[[#This Row],[profit]] * 1.5 * 1000) - (Table8[[#This Row],[positions]] * 0.08)</f>
        <v>-74.90000000000046</v>
      </c>
      <c r="B369" s="2" t="s">
        <v>35</v>
      </c>
      <c r="C369" s="2">
        <v>744</v>
      </c>
      <c r="D369" s="2" t="s">
        <v>30</v>
      </c>
      <c r="E369" s="2">
        <v>0.1</v>
      </c>
      <c r="F369" s="2">
        <v>0.08</v>
      </c>
      <c r="G369" s="2">
        <v>150</v>
      </c>
      <c r="H369" s="2">
        <v>120</v>
      </c>
      <c r="I369" s="2">
        <v>0.2</v>
      </c>
      <c r="J369" s="2">
        <v>235</v>
      </c>
      <c r="K369" s="2">
        <v>-3.7400000000000301E-2</v>
      </c>
      <c r="L369" s="2">
        <v>-4.9500000000000502E-2</v>
      </c>
      <c r="M369" s="2">
        <v>0.47659574468085097</v>
      </c>
      <c r="N369" s="2">
        <v>0.50638297872340399</v>
      </c>
      <c r="O369" s="2">
        <v>-1.5914893617021401E-4</v>
      </c>
      <c r="P369" s="2">
        <v>-1.20645161290324E-3</v>
      </c>
      <c r="Q369" s="2">
        <v>7.5806451612903203</v>
      </c>
      <c r="R369" s="2">
        <v>0.16666666666666699</v>
      </c>
      <c r="S369" s="2">
        <v>156</v>
      </c>
      <c r="T369" s="2">
        <v>125</v>
      </c>
      <c r="U369" s="2">
        <v>73</v>
      </c>
      <c r="V369" s="2">
        <v>36</v>
      </c>
    </row>
    <row r="370" spans="1:22" x14ac:dyDescent="0.25">
      <c r="A370" s="2">
        <f>(Table8[[#This Row],[profit]] * 1.5 * 1000) - (Table8[[#This Row],[positions]] * 0.08)</f>
        <v>-73.330000000001206</v>
      </c>
      <c r="B370" s="2" t="s">
        <v>35</v>
      </c>
      <c r="C370" s="2">
        <v>744</v>
      </c>
      <c r="D370" s="2" t="s">
        <v>30</v>
      </c>
      <c r="E370" s="2">
        <v>0.28999999999999998</v>
      </c>
      <c r="F370" s="2">
        <v>0.12</v>
      </c>
      <c r="G370" s="2">
        <v>60</v>
      </c>
      <c r="H370" s="2">
        <v>360</v>
      </c>
      <c r="I370" s="2">
        <v>0.12</v>
      </c>
      <c r="J370" s="2">
        <v>251</v>
      </c>
      <c r="K370" s="2">
        <v>-3.5500000000000802E-2</v>
      </c>
      <c r="L370" s="2">
        <v>-3.6600000000000597E-2</v>
      </c>
      <c r="M370" s="2">
        <v>0.50597609561752999</v>
      </c>
      <c r="N370" s="2">
        <v>0.45019920318725098</v>
      </c>
      <c r="O370" s="2">
        <v>-1.4143426294820999E-4</v>
      </c>
      <c r="P370" s="2">
        <v>-1.1451612903226E-3</v>
      </c>
      <c r="Q370" s="2">
        <v>8.0967741935483897</v>
      </c>
      <c r="R370" s="2">
        <v>0.38461538461538503</v>
      </c>
      <c r="S370" s="2">
        <v>88</v>
      </c>
      <c r="T370" s="2">
        <v>212</v>
      </c>
      <c r="U370" s="2">
        <v>2</v>
      </c>
      <c r="V370" s="2">
        <v>37</v>
      </c>
    </row>
    <row r="371" spans="1:22" x14ac:dyDescent="0.25">
      <c r="A371" s="2">
        <f>(Table8[[#This Row],[profit]] * 1.5 * 1000) - (Table8[[#This Row],[positions]] * 0.08)</f>
        <v>-85.209999999998502</v>
      </c>
      <c r="B371" s="2" t="s">
        <v>35</v>
      </c>
      <c r="C371" s="2">
        <v>744</v>
      </c>
      <c r="D371" s="2" t="s">
        <v>30</v>
      </c>
      <c r="E371" s="2">
        <v>0.14000000000000001</v>
      </c>
      <c r="F371" s="2">
        <v>0.08</v>
      </c>
      <c r="G371" s="2">
        <v>120</v>
      </c>
      <c r="H371" s="2">
        <v>720</v>
      </c>
      <c r="I371" s="2">
        <v>0.19</v>
      </c>
      <c r="J371" s="2">
        <v>137</v>
      </c>
      <c r="K371" s="2">
        <v>-4.9499999999999003E-2</v>
      </c>
      <c r="L371" s="2">
        <v>-5.1199999999999003E-2</v>
      </c>
      <c r="M371" s="2">
        <v>0.50364963503649596</v>
      </c>
      <c r="N371" s="2">
        <v>0.40145985401459899</v>
      </c>
      <c r="O371" s="2">
        <v>-3.6131386861313101E-4</v>
      </c>
      <c r="P371" s="2">
        <v>-1.5967741935483499E-3</v>
      </c>
      <c r="Q371" s="2">
        <v>4.4193548387096797</v>
      </c>
      <c r="R371" s="2">
        <v>0.30769230769230799</v>
      </c>
      <c r="S371" s="2">
        <v>156</v>
      </c>
      <c r="T371" s="2">
        <v>90</v>
      </c>
      <c r="U371" s="2">
        <v>21</v>
      </c>
      <c r="V371" s="2">
        <v>25</v>
      </c>
    </row>
    <row r="372" spans="1:22" x14ac:dyDescent="0.25">
      <c r="A372" s="2">
        <f>(Table8[[#This Row],[profit]] * 1.5 * 1000) - (Table8[[#This Row],[positions]] * 0.08)</f>
        <v>-81.210000000003902</v>
      </c>
      <c r="B372" s="2" t="s">
        <v>35</v>
      </c>
      <c r="C372" s="2">
        <v>744</v>
      </c>
      <c r="D372" s="2" t="s">
        <v>30</v>
      </c>
      <c r="E372" s="2">
        <v>0.16</v>
      </c>
      <c r="F372" s="2">
        <v>0.2</v>
      </c>
      <c r="G372" s="2">
        <v>90</v>
      </c>
      <c r="H372" s="2">
        <v>540</v>
      </c>
      <c r="I372" s="2">
        <v>0.25</v>
      </c>
      <c r="J372" s="2">
        <v>177</v>
      </c>
      <c r="K372" s="2">
        <v>-4.4700000000002599E-2</v>
      </c>
      <c r="L372" s="2">
        <v>-5.5100000000002099E-2</v>
      </c>
      <c r="M372" s="2">
        <v>0.50282485875706195</v>
      </c>
      <c r="N372" s="2">
        <v>0.42372881355932202</v>
      </c>
      <c r="O372" s="2">
        <v>-2.5254237288137099E-4</v>
      </c>
      <c r="P372" s="2">
        <v>-1.4419354838710501E-3</v>
      </c>
      <c r="Q372" s="2">
        <v>5.7096774193548399</v>
      </c>
      <c r="R372" s="2">
        <v>0.30769230769230799</v>
      </c>
      <c r="S372" s="2">
        <v>118</v>
      </c>
      <c r="T372" s="2">
        <v>148</v>
      </c>
      <c r="U372" s="2">
        <v>17</v>
      </c>
      <c r="V372" s="2">
        <v>11</v>
      </c>
    </row>
    <row r="373" spans="1:22" x14ac:dyDescent="0.25">
      <c r="A373" s="2">
        <f>(Table8[[#This Row],[profit]] * 1.5 * 1000) - (Table8[[#This Row],[positions]] * 0.08)</f>
        <v>-60.57000000000675</v>
      </c>
      <c r="B373" s="2" t="s">
        <v>35</v>
      </c>
      <c r="C373" s="2">
        <v>744</v>
      </c>
      <c r="D373" s="2" t="s">
        <v>30</v>
      </c>
      <c r="E373" s="2">
        <v>0.22</v>
      </c>
      <c r="F373" s="2">
        <v>0.16</v>
      </c>
      <c r="G373" s="2">
        <v>150</v>
      </c>
      <c r="H373" s="2">
        <v>120</v>
      </c>
      <c r="I373" s="2">
        <v>0.03</v>
      </c>
      <c r="J373" s="2">
        <v>384</v>
      </c>
      <c r="K373" s="2">
        <v>-1.9900000000004501E-2</v>
      </c>
      <c r="L373" s="2">
        <v>-2.3200000000003902E-2</v>
      </c>
      <c r="M373" s="2">
        <v>0.52083333333333304</v>
      </c>
      <c r="N373" s="2">
        <v>0.2265625</v>
      </c>
      <c r="O373" s="3">
        <v>-5.18229166666783E-5</v>
      </c>
      <c r="P373" s="2">
        <v>-6.4193548387111196E-4</v>
      </c>
      <c r="Q373" s="2">
        <v>12.3870967741935</v>
      </c>
      <c r="R373" s="2">
        <v>0.33333333333333298</v>
      </c>
      <c r="S373" s="2">
        <v>61</v>
      </c>
      <c r="T373" s="2">
        <v>67</v>
      </c>
      <c r="U373" s="2">
        <v>28</v>
      </c>
      <c r="V373" s="2">
        <v>288</v>
      </c>
    </row>
    <row r="374" spans="1:22" x14ac:dyDescent="0.25">
      <c r="A374" s="2">
        <f>(Table8[[#This Row],[profit]] * 1.5 * 1000) - (Table8[[#This Row],[positions]] * 0.08)</f>
        <v>-87.149999999998485</v>
      </c>
      <c r="B374" s="2" t="s">
        <v>35</v>
      </c>
      <c r="C374" s="2">
        <v>744</v>
      </c>
      <c r="D374" s="2" t="s">
        <v>30</v>
      </c>
      <c r="E374" s="2">
        <v>0.3</v>
      </c>
      <c r="F374" s="2">
        <v>0.14000000000000001</v>
      </c>
      <c r="G374" s="2">
        <v>180</v>
      </c>
      <c r="H374" s="2">
        <v>540</v>
      </c>
      <c r="I374" s="2">
        <v>0.23</v>
      </c>
      <c r="J374" s="2">
        <v>120</v>
      </c>
      <c r="K374" s="2">
        <v>-5.1699999999998997E-2</v>
      </c>
      <c r="L374" s="2">
        <v>-5.3199999999998998E-2</v>
      </c>
      <c r="M374" s="2">
        <v>0.50833333333333297</v>
      </c>
      <c r="N374" s="2">
        <v>0.38333333333333303</v>
      </c>
      <c r="O374" s="2">
        <v>-4.3083333333332501E-4</v>
      </c>
      <c r="P374" s="2">
        <v>-1.6677419354838401E-3</v>
      </c>
      <c r="Q374" s="2">
        <v>3.87096774193548</v>
      </c>
      <c r="R374" s="2">
        <v>0.30769230769230799</v>
      </c>
      <c r="S374" s="2">
        <v>207</v>
      </c>
      <c r="T374" s="2">
        <v>95</v>
      </c>
      <c r="U374" s="2">
        <v>4</v>
      </c>
      <c r="V374" s="2">
        <v>21</v>
      </c>
    </row>
    <row r="375" spans="1:22" x14ac:dyDescent="0.25">
      <c r="A375" s="2">
        <f>(Table8[[#This Row],[profit]] * 1.5 * 1000) - (Table8[[#This Row],[positions]] * 0.08)</f>
        <v>-77.79999999999805</v>
      </c>
      <c r="B375" s="2" t="s">
        <v>35</v>
      </c>
      <c r="C375" s="2">
        <v>744</v>
      </c>
      <c r="D375" s="2" t="s">
        <v>30</v>
      </c>
      <c r="E375" s="2">
        <v>0.1</v>
      </c>
      <c r="F375" s="2">
        <v>0.16</v>
      </c>
      <c r="G375" s="2">
        <v>150</v>
      </c>
      <c r="H375" s="2">
        <v>960</v>
      </c>
      <c r="I375" s="2">
        <v>0.03</v>
      </c>
      <c r="J375" s="2">
        <v>215</v>
      </c>
      <c r="K375" s="2">
        <v>-4.0399999999998701E-2</v>
      </c>
      <c r="L375" s="2">
        <v>-4.2999999999998803E-2</v>
      </c>
      <c r="M375" s="2">
        <v>0.497674418604651</v>
      </c>
      <c r="N375" s="2">
        <v>0.209302325581395</v>
      </c>
      <c r="O375" s="2">
        <v>-1.8790697674418E-4</v>
      </c>
      <c r="P375" s="2">
        <v>-1.3032258064515701E-3</v>
      </c>
      <c r="Q375" s="2">
        <v>6.9354838709677402</v>
      </c>
      <c r="R375" s="2">
        <v>0.15384615384615399</v>
      </c>
      <c r="S375" s="2">
        <v>38</v>
      </c>
      <c r="T375" s="2">
        <v>21</v>
      </c>
      <c r="U375" s="2">
        <v>30</v>
      </c>
      <c r="V375" s="2">
        <v>163</v>
      </c>
    </row>
    <row r="376" spans="1:22" x14ac:dyDescent="0.25">
      <c r="A376" s="2">
        <f>(Table8[[#This Row],[profit]] * 1.5 * 1000) - (Table8[[#This Row],[positions]] * 0.08)</f>
        <v>-75.730000000003002</v>
      </c>
      <c r="B376" s="2" t="s">
        <v>35</v>
      </c>
      <c r="C376" s="2">
        <v>744</v>
      </c>
      <c r="D376" s="2" t="s">
        <v>30</v>
      </c>
      <c r="E376" s="2">
        <v>0.28000000000000003</v>
      </c>
      <c r="F376" s="2">
        <v>0.18</v>
      </c>
      <c r="G376" s="2">
        <v>60</v>
      </c>
      <c r="H376" s="2">
        <v>660</v>
      </c>
      <c r="I376" s="2">
        <v>0.04</v>
      </c>
      <c r="J376" s="2">
        <v>236</v>
      </c>
      <c r="K376" s="2">
        <v>-3.7900000000002002E-2</v>
      </c>
      <c r="L376" s="2">
        <v>-5.1000000000001697E-2</v>
      </c>
      <c r="M376" s="2">
        <v>0.48728813559321998</v>
      </c>
      <c r="N376" s="2">
        <v>0.305084745762712</v>
      </c>
      <c r="O376" s="2">
        <v>-1.6059322033899201E-4</v>
      </c>
      <c r="P376" s="2">
        <v>-1.2225806451613599E-3</v>
      </c>
      <c r="Q376" s="2">
        <v>7.6129032258064502</v>
      </c>
      <c r="R376" s="2">
        <v>0.230769230769231</v>
      </c>
      <c r="S376" s="2">
        <v>40</v>
      </c>
      <c r="T376" s="2">
        <v>105</v>
      </c>
      <c r="U376" s="2">
        <v>2</v>
      </c>
      <c r="V376" s="2">
        <v>128</v>
      </c>
    </row>
    <row r="377" spans="1:22" x14ac:dyDescent="0.25">
      <c r="A377" s="2">
        <f>(Table8[[#This Row],[profit]] * 1.5 * 1000) - (Table8[[#This Row],[positions]] * 0.08)</f>
        <v>-74.680000000002252</v>
      </c>
      <c r="B377" s="2" t="s">
        <v>35</v>
      </c>
      <c r="C377" s="2">
        <v>744</v>
      </c>
      <c r="D377" s="2" t="s">
        <v>30</v>
      </c>
      <c r="E377" s="2">
        <v>0.23</v>
      </c>
      <c r="F377" s="2">
        <v>0.09</v>
      </c>
      <c r="G377" s="2">
        <v>120</v>
      </c>
      <c r="H377" s="2">
        <v>60</v>
      </c>
      <c r="I377" s="2">
        <v>0.2</v>
      </c>
      <c r="J377" s="2">
        <v>251</v>
      </c>
      <c r="K377" s="2">
        <v>-3.6400000000001501E-2</v>
      </c>
      <c r="L377" s="2">
        <v>-3.6400000000001501E-2</v>
      </c>
      <c r="M377" s="2">
        <v>0.46215139442231101</v>
      </c>
      <c r="N377" s="2">
        <v>0.45816733067729098</v>
      </c>
      <c r="O377" s="2">
        <v>-1.45019920318731E-4</v>
      </c>
      <c r="P377" s="2">
        <v>-1.17419354838715E-3</v>
      </c>
      <c r="Q377" s="2">
        <v>8.0967741935483897</v>
      </c>
      <c r="R377" s="2">
        <v>0.5</v>
      </c>
      <c r="S377" s="2">
        <v>166</v>
      </c>
      <c r="T377" s="2">
        <v>204</v>
      </c>
      <c r="U377" s="2">
        <v>16</v>
      </c>
      <c r="V377" s="2">
        <v>30</v>
      </c>
    </row>
    <row r="378" spans="1:22" x14ac:dyDescent="0.25">
      <c r="A378" s="2">
        <f>(Table8[[#This Row],[profit]] * 1.5 * 1000) - (Table8[[#This Row],[positions]] * 0.08)</f>
        <v>-77.260000000000147</v>
      </c>
      <c r="B378" s="2" t="s">
        <v>35</v>
      </c>
      <c r="C378" s="2">
        <v>744</v>
      </c>
      <c r="D378" s="2" t="s">
        <v>30</v>
      </c>
      <c r="E378" s="2">
        <v>0.15</v>
      </c>
      <c r="F378" s="2">
        <v>0.09</v>
      </c>
      <c r="G378" s="2">
        <v>90</v>
      </c>
      <c r="H378" s="2">
        <v>300</v>
      </c>
      <c r="I378" s="2">
        <v>0.2</v>
      </c>
      <c r="J378" s="2">
        <v>227</v>
      </c>
      <c r="K378" s="2">
        <v>-3.9400000000000102E-2</v>
      </c>
      <c r="L378" s="2">
        <v>-4.2500000000000003E-2</v>
      </c>
      <c r="M378" s="2">
        <v>0.51982378854625599</v>
      </c>
      <c r="N378" s="2">
        <v>0.43612334801762098</v>
      </c>
      <c r="O378" s="2">
        <v>-1.7356828193832599E-4</v>
      </c>
      <c r="P378" s="2">
        <v>-1.2709677419354901E-3</v>
      </c>
      <c r="Q378" s="2">
        <v>7.32258064516129</v>
      </c>
      <c r="R378" s="2">
        <v>0.30769230769230799</v>
      </c>
      <c r="S378" s="2">
        <v>130</v>
      </c>
      <c r="T378" s="2">
        <v>182</v>
      </c>
      <c r="U378" s="2">
        <v>24</v>
      </c>
      <c r="V378" s="2">
        <v>20</v>
      </c>
    </row>
    <row r="379" spans="1:22" x14ac:dyDescent="0.25">
      <c r="A379" s="2">
        <f>(Table8[[#This Row],[profit]] * 1.5 * 1000) - (Table8[[#This Row],[positions]] * 0.08)</f>
        <v>-78.769999999997154</v>
      </c>
      <c r="B379" s="2" t="s">
        <v>35</v>
      </c>
      <c r="C379" s="2">
        <v>744</v>
      </c>
      <c r="D379" s="2" t="s">
        <v>30</v>
      </c>
      <c r="E379" s="2">
        <v>0.06</v>
      </c>
      <c r="F379" s="2">
        <v>0.09</v>
      </c>
      <c r="G379" s="2">
        <v>90</v>
      </c>
      <c r="H379" s="2">
        <v>480</v>
      </c>
      <c r="I379" s="2">
        <v>0.15</v>
      </c>
      <c r="J379" s="2">
        <v>214</v>
      </c>
      <c r="K379" s="2">
        <v>-4.1099999999998103E-2</v>
      </c>
      <c r="L379" s="2">
        <v>-4.1099999999998103E-2</v>
      </c>
      <c r="M379" s="2">
        <v>0.50934579439252303</v>
      </c>
      <c r="N379" s="2">
        <v>0.48130841121495299</v>
      </c>
      <c r="O379" s="2">
        <v>-1.9205607476634599E-4</v>
      </c>
      <c r="P379" s="2">
        <v>-1.3258064516128399E-3</v>
      </c>
      <c r="Q379" s="2">
        <v>6.9032258064516103</v>
      </c>
      <c r="R379" s="2">
        <v>0.30769230769230799</v>
      </c>
      <c r="S379" s="2">
        <v>114</v>
      </c>
      <c r="T379" s="2">
        <v>110</v>
      </c>
      <c r="U379" s="2">
        <v>70</v>
      </c>
      <c r="V379" s="2">
        <v>33</v>
      </c>
    </row>
    <row r="380" spans="1:22" x14ac:dyDescent="0.25">
      <c r="A380" s="2">
        <f>(Table8[[#This Row],[profit]] * 1.5 * 1000) - (Table8[[#This Row],[positions]] * 0.08)</f>
        <v>-80.130000000000294</v>
      </c>
      <c r="B380" s="2" t="s">
        <v>35</v>
      </c>
      <c r="C380" s="2">
        <v>744</v>
      </c>
      <c r="D380" s="2" t="s">
        <v>30</v>
      </c>
      <c r="E380" s="2">
        <v>0.1</v>
      </c>
      <c r="F380" s="2">
        <v>0.15</v>
      </c>
      <c r="G380" s="2">
        <v>90</v>
      </c>
      <c r="H380" s="2">
        <v>480</v>
      </c>
      <c r="I380" s="2">
        <v>0.17</v>
      </c>
      <c r="J380" s="2">
        <v>201</v>
      </c>
      <c r="K380" s="2">
        <v>-4.2700000000000203E-2</v>
      </c>
      <c r="L380" s="2">
        <v>-4.6199999999999998E-2</v>
      </c>
      <c r="M380" s="2">
        <v>0.51243781094527396</v>
      </c>
      <c r="N380" s="2">
        <v>0.45273631840796003</v>
      </c>
      <c r="O380" s="2">
        <v>-2.1243781094527499E-4</v>
      </c>
      <c r="P380" s="2">
        <v>-1.37741935483872E-3</v>
      </c>
      <c r="Q380" s="2">
        <v>6.4838709677419404</v>
      </c>
      <c r="R380" s="2">
        <v>0.230769230769231</v>
      </c>
      <c r="S380" s="2">
        <v>89</v>
      </c>
      <c r="T380" s="2">
        <v>134</v>
      </c>
      <c r="U380" s="2">
        <v>39</v>
      </c>
      <c r="V380" s="2">
        <v>27</v>
      </c>
    </row>
    <row r="381" spans="1:22" x14ac:dyDescent="0.25">
      <c r="A381" s="2">
        <f>(Table8[[#This Row],[profit]] * 1.5 * 1000) - (Table8[[#This Row],[positions]] * 0.08)</f>
        <v>-68.060000000000599</v>
      </c>
      <c r="B381" s="2" t="s">
        <v>35</v>
      </c>
      <c r="C381" s="2">
        <v>744</v>
      </c>
      <c r="D381" s="2" t="s">
        <v>30</v>
      </c>
      <c r="E381" s="2">
        <v>0.16</v>
      </c>
      <c r="F381" s="2">
        <v>0.15</v>
      </c>
      <c r="G381" s="2">
        <v>150</v>
      </c>
      <c r="H381" s="2">
        <v>180</v>
      </c>
      <c r="I381" s="2">
        <v>0.04</v>
      </c>
      <c r="J381" s="2">
        <v>322</v>
      </c>
      <c r="K381" s="2">
        <v>-2.8200000000000398E-2</v>
      </c>
      <c r="L381" s="2">
        <v>-2.9800000000000298E-2</v>
      </c>
      <c r="M381" s="2">
        <v>0.5</v>
      </c>
      <c r="N381" s="2">
        <v>0.282608695652174</v>
      </c>
      <c r="O381" s="3">
        <v>-8.7577639751554201E-5</v>
      </c>
      <c r="P381" s="2">
        <v>-9.0967741935485305E-4</v>
      </c>
      <c r="Q381" s="2">
        <v>10.3870967741935</v>
      </c>
      <c r="R381" s="2">
        <v>0.38461538461538503</v>
      </c>
      <c r="S381" s="2">
        <v>80</v>
      </c>
      <c r="T381" s="2">
        <v>68</v>
      </c>
      <c r="U381" s="2">
        <v>45</v>
      </c>
      <c r="V381" s="2">
        <v>208</v>
      </c>
    </row>
    <row r="382" spans="1:22" x14ac:dyDescent="0.25">
      <c r="A382" s="2">
        <f>(Table8[[#This Row],[profit]] * 1.5 * 1000) - (Table8[[#This Row],[positions]] * 0.08)</f>
        <v>-78.940000000000907</v>
      </c>
      <c r="B382" s="2" t="s">
        <v>35</v>
      </c>
      <c r="C382" s="2">
        <v>744</v>
      </c>
      <c r="D382" s="2" t="s">
        <v>30</v>
      </c>
      <c r="E382" s="2">
        <v>0.14000000000000001</v>
      </c>
      <c r="F382" s="2">
        <v>7.0000000000000007E-2</v>
      </c>
      <c r="G382" s="2">
        <v>30</v>
      </c>
      <c r="H382" s="2">
        <v>1080</v>
      </c>
      <c r="I382" s="2">
        <v>0.12</v>
      </c>
      <c r="J382" s="2">
        <v>218</v>
      </c>
      <c r="K382" s="2">
        <v>-4.1000000000000598E-2</v>
      </c>
      <c r="L382" s="2">
        <v>-4.1400000000000499E-2</v>
      </c>
      <c r="M382" s="2">
        <v>0.490825688073394</v>
      </c>
      <c r="N382" s="2">
        <v>0.38532110091743099</v>
      </c>
      <c r="O382" s="2">
        <v>-1.8807339449541599E-4</v>
      </c>
      <c r="P382" s="2">
        <v>-1.3225806451613101E-3</v>
      </c>
      <c r="Q382" s="2">
        <v>7.0322580645161299</v>
      </c>
      <c r="R382" s="2">
        <v>0.230769230769231</v>
      </c>
      <c r="S382" s="2">
        <v>57</v>
      </c>
      <c r="T382" s="2">
        <v>195</v>
      </c>
      <c r="U382" s="2">
        <v>5</v>
      </c>
      <c r="V382" s="2">
        <v>17</v>
      </c>
    </row>
    <row r="383" spans="1:22" x14ac:dyDescent="0.25">
      <c r="A383" s="2">
        <f>(Table8[[#This Row],[profit]] * 1.5 * 1000) - (Table8[[#This Row],[positions]] * 0.08)</f>
        <v>-58.950000000000898</v>
      </c>
      <c r="B383" s="2" t="s">
        <v>35</v>
      </c>
      <c r="C383" s="2">
        <v>744</v>
      </c>
      <c r="D383" s="2" t="s">
        <v>30</v>
      </c>
      <c r="E383" s="2">
        <v>0.12</v>
      </c>
      <c r="F383" s="2">
        <v>0.08</v>
      </c>
      <c r="G383" s="2">
        <v>90</v>
      </c>
      <c r="H383" s="2">
        <v>120</v>
      </c>
      <c r="I383" s="2">
        <v>0.05</v>
      </c>
      <c r="J383" s="2">
        <v>420</v>
      </c>
      <c r="K383" s="2">
        <v>-1.6900000000000599E-2</v>
      </c>
      <c r="L383" s="2">
        <v>-1.6900000000000599E-2</v>
      </c>
      <c r="M383" s="2">
        <v>0.52619047619047599</v>
      </c>
      <c r="N383" s="2">
        <v>0.378571428571429</v>
      </c>
      <c r="O383" s="3">
        <v>-4.0238095238096601E-5</v>
      </c>
      <c r="P383" s="2">
        <v>-5.4516129032259903E-4</v>
      </c>
      <c r="Q383" s="2">
        <v>13.548387096774199</v>
      </c>
      <c r="R383" s="2">
        <v>0.41666666666666702</v>
      </c>
      <c r="S383" s="2">
        <v>58</v>
      </c>
      <c r="T383" s="2">
        <v>154</v>
      </c>
      <c r="U383" s="2">
        <v>69</v>
      </c>
      <c r="V383" s="2">
        <v>196</v>
      </c>
    </row>
    <row r="384" spans="1:22" x14ac:dyDescent="0.25">
      <c r="A384" s="2">
        <f>(Table8[[#This Row],[profit]] * 1.5 * 1000) - (Table8[[#This Row],[positions]] * 0.08)</f>
        <v>-77.960000000002395</v>
      </c>
      <c r="B384" s="2" t="s">
        <v>35</v>
      </c>
      <c r="C384" s="2">
        <v>744</v>
      </c>
      <c r="D384" s="2" t="s">
        <v>30</v>
      </c>
      <c r="E384" s="2">
        <v>0.31</v>
      </c>
      <c r="F384" s="2">
        <v>0.2</v>
      </c>
      <c r="G384" s="2">
        <v>60</v>
      </c>
      <c r="H384" s="2">
        <v>420</v>
      </c>
      <c r="I384" s="2">
        <v>0.23</v>
      </c>
      <c r="J384" s="2">
        <v>232</v>
      </c>
      <c r="K384" s="2">
        <v>-3.9600000000001599E-2</v>
      </c>
      <c r="L384" s="2">
        <v>-4.5800000000001603E-2</v>
      </c>
      <c r="M384" s="2">
        <v>0.51293103448275901</v>
      </c>
      <c r="N384" s="2">
        <v>0.42241379310344801</v>
      </c>
      <c r="O384" s="2">
        <v>-1.70689655172421E-4</v>
      </c>
      <c r="P384" s="2">
        <v>-1.2774193548387601E-3</v>
      </c>
      <c r="Q384" s="2">
        <v>7.4838709677419404</v>
      </c>
      <c r="R384" s="2">
        <v>0.230769230769231</v>
      </c>
      <c r="S384" s="2">
        <v>85</v>
      </c>
      <c r="T384" s="2">
        <v>222</v>
      </c>
      <c r="U384" s="2">
        <v>2</v>
      </c>
      <c r="V384" s="2">
        <v>7</v>
      </c>
    </row>
    <row r="385" spans="1:22" x14ac:dyDescent="0.25">
      <c r="A385" s="2">
        <f>(Table8[[#This Row],[profit]] * 1.5 * 1000) - (Table8[[#This Row],[positions]] * 0.08)</f>
        <v>-64.179999999997136</v>
      </c>
      <c r="B385" s="2" t="s">
        <v>35</v>
      </c>
      <c r="C385" s="2">
        <v>744</v>
      </c>
      <c r="D385" s="2" t="s">
        <v>30</v>
      </c>
      <c r="E385" s="2">
        <v>0.05</v>
      </c>
      <c r="F385" s="2">
        <v>0.18</v>
      </c>
      <c r="G385" s="2">
        <v>120</v>
      </c>
      <c r="H385" s="2">
        <v>180</v>
      </c>
      <c r="I385" s="2">
        <v>0.08</v>
      </c>
      <c r="J385" s="2">
        <v>371</v>
      </c>
      <c r="K385" s="2">
        <v>-2.2999999999998098E-2</v>
      </c>
      <c r="L385" s="2">
        <v>-3.7099999999998398E-2</v>
      </c>
      <c r="M385" s="2">
        <v>0.52560646900269503</v>
      </c>
      <c r="N385" s="2">
        <v>0.53369272237196796</v>
      </c>
      <c r="O385" s="3">
        <v>-6.1994609164415406E-5</v>
      </c>
      <c r="P385" s="2">
        <v>-7.4193548387090796E-4</v>
      </c>
      <c r="Q385" s="2">
        <v>11.9677419354839</v>
      </c>
      <c r="R385" s="2">
        <v>0.33333333333333298</v>
      </c>
      <c r="S385" s="2">
        <v>67</v>
      </c>
      <c r="T385" s="2">
        <v>73</v>
      </c>
      <c r="U385" s="2">
        <v>179</v>
      </c>
      <c r="V385" s="2">
        <v>118</v>
      </c>
    </row>
    <row r="386" spans="1:22" x14ac:dyDescent="0.25">
      <c r="A386" s="2">
        <f>(Table8[[#This Row],[profit]] * 1.5 * 1000) - (Table8[[#This Row],[positions]] * 0.08)</f>
        <v>-74.850000000000449</v>
      </c>
      <c r="B386" s="2" t="s">
        <v>35</v>
      </c>
      <c r="C386" s="2">
        <v>744</v>
      </c>
      <c r="D386" s="2" t="s">
        <v>30</v>
      </c>
      <c r="E386" s="2">
        <v>0.28999999999999998</v>
      </c>
      <c r="F386" s="2">
        <v>0.08</v>
      </c>
      <c r="G386" s="2">
        <v>30</v>
      </c>
      <c r="H386" s="2">
        <v>660</v>
      </c>
      <c r="I386" s="2">
        <v>0.23</v>
      </c>
      <c r="J386" s="2">
        <v>270</v>
      </c>
      <c r="K386" s="2">
        <v>-3.5500000000000302E-2</v>
      </c>
      <c r="L386" s="2">
        <v>-3.6600000000000202E-2</v>
      </c>
      <c r="M386" s="2">
        <v>0.51111111111111096</v>
      </c>
      <c r="N386" s="2">
        <v>0.4</v>
      </c>
      <c r="O386" s="2">
        <v>-1.3148148148148299E-4</v>
      </c>
      <c r="P386" s="2">
        <v>-1.14516129032259E-3</v>
      </c>
      <c r="Q386" s="2">
        <v>8.7096774193548399</v>
      </c>
      <c r="R386" s="2">
        <v>0.38461538461538503</v>
      </c>
      <c r="S386" s="2">
        <v>42</v>
      </c>
      <c r="T386" s="2">
        <v>261</v>
      </c>
      <c r="U386" s="2">
        <v>1</v>
      </c>
      <c r="V386" s="2">
        <v>7</v>
      </c>
    </row>
    <row r="387" spans="1:22" x14ac:dyDescent="0.25">
      <c r="A387" s="2">
        <f>(Table8[[#This Row],[profit]] * 1.5 * 1000) - (Table8[[#This Row],[positions]] * 0.08)</f>
        <v>-75.780000000001635</v>
      </c>
      <c r="B387" s="2" t="s">
        <v>35</v>
      </c>
      <c r="C387" s="2">
        <v>744</v>
      </c>
      <c r="D387" s="2" t="s">
        <v>30</v>
      </c>
      <c r="E387" s="2">
        <v>0.22</v>
      </c>
      <c r="F387" s="2">
        <v>0.19</v>
      </c>
      <c r="G387" s="2">
        <v>90</v>
      </c>
      <c r="H387" s="2">
        <v>300</v>
      </c>
      <c r="I387" s="2">
        <v>7.0000000000000007E-2</v>
      </c>
      <c r="J387" s="2">
        <v>261</v>
      </c>
      <c r="K387" s="2">
        <v>-3.6600000000001097E-2</v>
      </c>
      <c r="L387" s="2">
        <v>-4.69000000000004E-2</v>
      </c>
      <c r="M387" s="2">
        <v>0.51340996168582398</v>
      </c>
      <c r="N387" s="2">
        <v>0.360153256704981</v>
      </c>
      <c r="O387" s="2">
        <v>-1.40229885057475E-4</v>
      </c>
      <c r="P387" s="2">
        <v>-1.1806451612903601E-3</v>
      </c>
      <c r="Q387" s="2">
        <v>8.4193548387096797</v>
      </c>
      <c r="R387" s="2">
        <v>0.33333333333333298</v>
      </c>
      <c r="S387" s="2">
        <v>85</v>
      </c>
      <c r="T387" s="2">
        <v>139</v>
      </c>
      <c r="U387" s="2">
        <v>11</v>
      </c>
      <c r="V387" s="2">
        <v>110</v>
      </c>
    </row>
    <row r="388" spans="1:22" x14ac:dyDescent="0.25">
      <c r="A388" s="2">
        <f>(Table8[[#This Row],[profit]] * 1.5 * 1000) - (Table8[[#This Row],[positions]] * 0.08)</f>
        <v>-77.430000000000604</v>
      </c>
      <c r="B388" s="2" t="s">
        <v>35</v>
      </c>
      <c r="C388" s="2">
        <v>744</v>
      </c>
      <c r="D388" s="2" t="s">
        <v>30</v>
      </c>
      <c r="E388" s="2">
        <v>0.18</v>
      </c>
      <c r="F388" s="2">
        <v>0.17</v>
      </c>
      <c r="G388" s="2">
        <v>210</v>
      </c>
      <c r="H388" s="2">
        <v>540</v>
      </c>
      <c r="I388" s="2">
        <v>0.03</v>
      </c>
      <c r="J388" s="2">
        <v>246</v>
      </c>
      <c r="K388" s="2">
        <v>-3.8500000000000402E-2</v>
      </c>
      <c r="L388" s="2">
        <v>-4.3500000000000302E-2</v>
      </c>
      <c r="M388" s="2">
        <v>0.54065040650406504</v>
      </c>
      <c r="N388" s="2">
        <v>0.18699186991869901</v>
      </c>
      <c r="O388" s="2">
        <v>-1.56504065040652E-4</v>
      </c>
      <c r="P388" s="2">
        <v>-1.24193548387098E-3</v>
      </c>
      <c r="Q388" s="2">
        <v>7.9354838709677402</v>
      </c>
      <c r="R388" s="2">
        <v>0.230769230769231</v>
      </c>
      <c r="S388" s="2">
        <v>54</v>
      </c>
      <c r="T388" s="2">
        <v>26</v>
      </c>
      <c r="U388" s="2">
        <v>22</v>
      </c>
      <c r="V388" s="2">
        <v>197</v>
      </c>
    </row>
    <row r="389" spans="1:22" x14ac:dyDescent="0.25">
      <c r="A389" s="2">
        <f>(Table8[[#This Row],[profit]] * 1.5 * 1000) - (Table8[[#This Row],[positions]] * 0.08)</f>
        <v>-80.230000000001041</v>
      </c>
      <c r="B389" s="2" t="s">
        <v>35</v>
      </c>
      <c r="C389" s="2">
        <v>744</v>
      </c>
      <c r="D389" s="2" t="s">
        <v>30</v>
      </c>
      <c r="E389" s="2">
        <v>0.06</v>
      </c>
      <c r="F389" s="2">
        <v>0.21</v>
      </c>
      <c r="G389" s="2">
        <v>180</v>
      </c>
      <c r="H389" s="2">
        <v>360</v>
      </c>
      <c r="I389" s="2">
        <v>0.11</v>
      </c>
      <c r="J389" s="2">
        <v>221</v>
      </c>
      <c r="K389" s="2">
        <v>-4.1700000000000702E-2</v>
      </c>
      <c r="L389" s="2">
        <v>-5.2100000000000701E-2</v>
      </c>
      <c r="M389" s="2">
        <v>0.52036199095022595</v>
      </c>
      <c r="N389" s="2">
        <v>0.48416289592760198</v>
      </c>
      <c r="O389" s="2">
        <v>-1.8868778280543299E-4</v>
      </c>
      <c r="P389" s="2">
        <v>-1.3451612903226E-3</v>
      </c>
      <c r="Q389" s="2">
        <v>7.1290322580645196</v>
      </c>
      <c r="R389" s="2">
        <v>8.3333333333333301E-2</v>
      </c>
      <c r="S389" s="2">
        <v>145</v>
      </c>
      <c r="T389" s="2">
        <v>48</v>
      </c>
      <c r="U389" s="2">
        <v>99</v>
      </c>
      <c r="V389" s="2">
        <v>73</v>
      </c>
    </row>
    <row r="390" spans="1:22" x14ac:dyDescent="0.25">
      <c r="A390" s="2">
        <f>(Table8[[#This Row],[profit]] * 1.5 * 1000) - (Table8[[#This Row],[positions]] * 0.08)</f>
        <v>-69.170000000003299</v>
      </c>
      <c r="B390" s="2" t="s">
        <v>35</v>
      </c>
      <c r="C390" s="2">
        <v>744</v>
      </c>
      <c r="D390" s="2" t="s">
        <v>30</v>
      </c>
      <c r="E390" s="2">
        <v>0.3</v>
      </c>
      <c r="F390" s="2">
        <v>0.2</v>
      </c>
      <c r="G390" s="2">
        <v>30</v>
      </c>
      <c r="H390" s="2">
        <v>420</v>
      </c>
      <c r="I390" s="2">
        <v>0.14000000000000001</v>
      </c>
      <c r="J390" s="2">
        <v>334</v>
      </c>
      <c r="K390" s="2">
        <v>-2.8300000000002198E-2</v>
      </c>
      <c r="L390" s="2">
        <v>-3.9700000000002102E-2</v>
      </c>
      <c r="M390" s="2">
        <v>0.5</v>
      </c>
      <c r="N390" s="2">
        <v>0.449101796407186</v>
      </c>
      <c r="O390" s="3">
        <v>-8.4730538922162305E-5</v>
      </c>
      <c r="P390" s="2">
        <v>-9.1290322580652296E-4</v>
      </c>
      <c r="Q390" s="2">
        <v>10.7741935483871</v>
      </c>
      <c r="R390" s="2">
        <v>0.230769230769231</v>
      </c>
      <c r="S390" s="2">
        <v>47</v>
      </c>
      <c r="T390" s="2">
        <v>314</v>
      </c>
      <c r="U390" s="2">
        <v>1</v>
      </c>
      <c r="V390" s="2">
        <v>19</v>
      </c>
    </row>
    <row r="391" spans="1:22" x14ac:dyDescent="0.25">
      <c r="A391" s="2">
        <f>(Table8[[#This Row],[profit]] * 1.5 * 1000) - (Table8[[#This Row],[positions]] * 0.08)</f>
        <v>-75.749999999999105</v>
      </c>
      <c r="B391" s="2" t="s">
        <v>35</v>
      </c>
      <c r="C391" s="2">
        <v>744</v>
      </c>
      <c r="D391" s="2" t="s">
        <v>30</v>
      </c>
      <c r="E391" s="2">
        <v>0.16</v>
      </c>
      <c r="F391" s="2">
        <v>0.18</v>
      </c>
      <c r="G391" s="2">
        <v>150</v>
      </c>
      <c r="H391" s="2">
        <v>600</v>
      </c>
      <c r="I391" s="2">
        <v>0.02</v>
      </c>
      <c r="J391" s="2">
        <v>270</v>
      </c>
      <c r="K391" s="2">
        <v>-3.6099999999999403E-2</v>
      </c>
      <c r="L391" s="2">
        <v>-4.4999999999999298E-2</v>
      </c>
      <c r="M391" s="2">
        <v>0.51111111111111096</v>
      </c>
      <c r="N391" s="2">
        <v>0.15925925925925899</v>
      </c>
      <c r="O391" s="2">
        <v>-1.3370370370370099E-4</v>
      </c>
      <c r="P391" s="2">
        <v>-1.16451612903224E-3</v>
      </c>
      <c r="Q391" s="2">
        <v>8.7096774193548399</v>
      </c>
      <c r="R391" s="2">
        <v>7.69230769230769E-2</v>
      </c>
      <c r="S391" s="2">
        <v>38</v>
      </c>
      <c r="T391" s="2">
        <v>25</v>
      </c>
      <c r="U391" s="2">
        <v>23</v>
      </c>
      <c r="V391" s="2">
        <v>221</v>
      </c>
    </row>
    <row r="392" spans="1:22" x14ac:dyDescent="0.25">
      <c r="A392" s="2">
        <f>(Table8[[#This Row],[profit]] * 1.5 * 1000) - (Table8[[#This Row],[positions]] * 0.08)</f>
        <v>-65.900000000002706</v>
      </c>
      <c r="B392" s="2" t="s">
        <v>35</v>
      </c>
      <c r="C392" s="2">
        <v>744</v>
      </c>
      <c r="D392" s="2" t="s">
        <v>30</v>
      </c>
      <c r="E392" s="2">
        <v>0.05</v>
      </c>
      <c r="F392" s="2">
        <v>0.15</v>
      </c>
      <c r="G392" s="2">
        <v>180</v>
      </c>
      <c r="H392" s="2">
        <v>60</v>
      </c>
      <c r="I392" s="2">
        <v>0.13</v>
      </c>
      <c r="J392" s="2">
        <v>370</v>
      </c>
      <c r="K392" s="2">
        <v>-2.42000000000018E-2</v>
      </c>
      <c r="L392" s="2">
        <v>-3.3100000000001503E-2</v>
      </c>
      <c r="M392" s="2">
        <v>0.47027027027027002</v>
      </c>
      <c r="N392" s="2">
        <v>0.61621621621621603</v>
      </c>
      <c r="O392" s="3">
        <v>-6.5405405405410198E-5</v>
      </c>
      <c r="P392" s="2">
        <v>-7.8064516129037998E-4</v>
      </c>
      <c r="Q392" s="2">
        <v>11.935483870967699</v>
      </c>
      <c r="R392" s="2">
        <v>0.41666666666666702</v>
      </c>
      <c r="S392" s="2">
        <v>108</v>
      </c>
      <c r="T392" s="2">
        <v>69</v>
      </c>
      <c r="U392" s="2">
        <v>214</v>
      </c>
      <c r="V392" s="2">
        <v>86</v>
      </c>
    </row>
    <row r="393" spans="1:22" x14ac:dyDescent="0.25">
      <c r="A393" s="2">
        <f>(Table8[[#This Row],[profit]] * 1.5 * 1000) - (Table8[[#This Row],[positions]] * 0.08)</f>
        <v>-67.190000000003153</v>
      </c>
      <c r="B393" s="2" t="s">
        <v>35</v>
      </c>
      <c r="C393" s="2">
        <v>744</v>
      </c>
      <c r="D393" s="2" t="s">
        <v>30</v>
      </c>
      <c r="E393" s="2">
        <v>0.25</v>
      </c>
      <c r="F393" s="2">
        <v>0.16</v>
      </c>
      <c r="G393" s="2">
        <v>30</v>
      </c>
      <c r="H393" s="2">
        <v>360</v>
      </c>
      <c r="I393" s="2">
        <v>0.28999999999999998</v>
      </c>
      <c r="J393" s="2">
        <v>358</v>
      </c>
      <c r="K393" s="2">
        <v>-2.57000000000021E-2</v>
      </c>
      <c r="L393" s="2">
        <v>-3.5000000000001898E-2</v>
      </c>
      <c r="M393" s="2">
        <v>0.50279329608938605</v>
      </c>
      <c r="N393" s="2">
        <v>0.42737430167597801</v>
      </c>
      <c r="O393" s="3">
        <v>-7.1787709497212401E-5</v>
      </c>
      <c r="P393" s="2">
        <v>-8.2903225806458202E-4</v>
      </c>
      <c r="Q393" s="2">
        <v>11.548387096774199</v>
      </c>
      <c r="R393" s="2">
        <v>0.30769230769230799</v>
      </c>
      <c r="S393" s="2">
        <v>44</v>
      </c>
      <c r="T393" s="2">
        <v>349</v>
      </c>
      <c r="U393" s="2">
        <v>3</v>
      </c>
      <c r="V393" s="2">
        <v>5</v>
      </c>
    </row>
    <row r="394" spans="1:22" x14ac:dyDescent="0.25">
      <c r="A394" s="2">
        <f>(Table8[[#This Row],[profit]] * 1.5 * 1000) - (Table8[[#This Row],[positions]] * 0.08)</f>
        <v>-79.839999999999264</v>
      </c>
      <c r="B394" s="2" t="s">
        <v>35</v>
      </c>
      <c r="C394" s="2">
        <v>744</v>
      </c>
      <c r="D394" s="2" t="s">
        <v>30</v>
      </c>
      <c r="E394" s="2">
        <v>0.18</v>
      </c>
      <c r="F394" s="2">
        <v>0.16</v>
      </c>
      <c r="G394" s="2">
        <v>90</v>
      </c>
      <c r="H394" s="2">
        <v>1080</v>
      </c>
      <c r="I394" s="2">
        <v>0.02</v>
      </c>
      <c r="J394" s="2">
        <v>233</v>
      </c>
      <c r="K394" s="2">
        <v>-4.0799999999999503E-2</v>
      </c>
      <c r="L394" s="2">
        <v>-4.2899999999999897E-2</v>
      </c>
      <c r="M394" s="2">
        <v>0.467811158798283</v>
      </c>
      <c r="N394" s="2">
        <v>0.175965665236052</v>
      </c>
      <c r="O394" s="2">
        <v>-1.7510729613733701E-4</v>
      </c>
      <c r="P394" s="2">
        <v>-1.31612903225805E-3</v>
      </c>
      <c r="Q394" s="2">
        <v>7.5161290322580596</v>
      </c>
      <c r="R394" s="2">
        <v>0.15384615384615399</v>
      </c>
      <c r="S394" s="2">
        <v>27</v>
      </c>
      <c r="T394" s="2">
        <v>34</v>
      </c>
      <c r="U394" s="2">
        <v>12</v>
      </c>
      <c r="V394" s="2">
        <v>186</v>
      </c>
    </row>
    <row r="395" spans="1:22" x14ac:dyDescent="0.25">
      <c r="A395" s="2">
        <f>(Table8[[#This Row],[profit]] * 1.5 * 1000) - (Table8[[#This Row],[positions]] * 0.08)</f>
        <v>-81.840000000000458</v>
      </c>
      <c r="B395" s="2" t="s">
        <v>35</v>
      </c>
      <c r="C395" s="2">
        <v>744</v>
      </c>
      <c r="D395" s="2" t="s">
        <v>30</v>
      </c>
      <c r="E395" s="2">
        <v>0.17</v>
      </c>
      <c r="F395" s="2">
        <v>0.13</v>
      </c>
      <c r="G395" s="2">
        <v>60</v>
      </c>
      <c r="H395" s="2">
        <v>540</v>
      </c>
      <c r="I395" s="2">
        <v>0.17</v>
      </c>
      <c r="J395" s="2">
        <v>213</v>
      </c>
      <c r="K395" s="2">
        <v>-4.3200000000000301E-2</v>
      </c>
      <c r="L395" s="2">
        <v>-4.3200000000000301E-2</v>
      </c>
      <c r="M395" s="2">
        <v>0.50704225352112697</v>
      </c>
      <c r="N395" s="2">
        <v>0.417840375586854</v>
      </c>
      <c r="O395" s="2">
        <v>-2.0281690140845201E-4</v>
      </c>
      <c r="P395" s="2">
        <v>-1.39354838709679E-3</v>
      </c>
      <c r="Q395" s="2">
        <v>6.8709677419354804</v>
      </c>
      <c r="R395" s="2">
        <v>0.30769230769230799</v>
      </c>
      <c r="S395" s="2">
        <v>95</v>
      </c>
      <c r="T395" s="2">
        <v>183</v>
      </c>
      <c r="U395" s="2">
        <v>10</v>
      </c>
      <c r="V395" s="2">
        <v>19</v>
      </c>
    </row>
    <row r="396" spans="1:22" x14ac:dyDescent="0.25">
      <c r="A396" s="2">
        <f>(Table8[[#This Row],[profit]] * 1.5 * 1000) - (Table8[[#This Row],[positions]] * 0.08)</f>
        <v>-66.79999999999896</v>
      </c>
      <c r="B396" s="2" t="s">
        <v>35</v>
      </c>
      <c r="C396" s="2">
        <v>744</v>
      </c>
      <c r="D396" s="2" t="s">
        <v>30</v>
      </c>
      <c r="E396" s="2">
        <v>0.03</v>
      </c>
      <c r="F396" s="2">
        <v>0.21</v>
      </c>
      <c r="G396" s="2">
        <v>60</v>
      </c>
      <c r="H396" s="2">
        <v>300</v>
      </c>
      <c r="I396" s="2">
        <v>0.23</v>
      </c>
      <c r="J396" s="2">
        <v>370</v>
      </c>
      <c r="K396" s="2">
        <v>-2.4799999999999298E-2</v>
      </c>
      <c r="L396" s="2">
        <v>-3.0799999999999099E-2</v>
      </c>
      <c r="M396" s="2">
        <v>0.54054054054054101</v>
      </c>
      <c r="N396" s="2">
        <v>0.60540540540540499</v>
      </c>
      <c r="O396" s="3">
        <v>-6.7027027027024994E-5</v>
      </c>
      <c r="P396" s="2">
        <v>-7.9999999999997597E-4</v>
      </c>
      <c r="Q396" s="2">
        <v>11.935483870967699</v>
      </c>
      <c r="R396" s="2">
        <v>0.33333333333333298</v>
      </c>
      <c r="S396" s="2">
        <v>58</v>
      </c>
      <c r="T396" s="2">
        <v>157</v>
      </c>
      <c r="U396" s="2">
        <v>203</v>
      </c>
      <c r="V396" s="2">
        <v>9</v>
      </c>
    </row>
    <row r="397" spans="1:22" x14ac:dyDescent="0.25">
      <c r="A397" s="2">
        <f>(Table8[[#This Row],[profit]] * 1.5 * 1000) - (Table8[[#This Row],[positions]] * 0.08)</f>
        <v>-62.689999999998051</v>
      </c>
      <c r="B397" s="2" t="s">
        <v>35</v>
      </c>
      <c r="C397" s="2">
        <v>744</v>
      </c>
      <c r="D397" s="2" t="s">
        <v>30</v>
      </c>
      <c r="E397" s="2">
        <v>0.02</v>
      </c>
      <c r="F397" s="2">
        <v>0.15</v>
      </c>
      <c r="G397" s="2">
        <v>30</v>
      </c>
      <c r="H397" s="2">
        <v>420</v>
      </c>
      <c r="I397" s="2">
        <v>0.2</v>
      </c>
      <c r="J397" s="2">
        <v>418</v>
      </c>
      <c r="K397" s="2">
        <v>-1.9499999999998699E-2</v>
      </c>
      <c r="L397" s="2">
        <v>-2.9299999999997401E-2</v>
      </c>
      <c r="M397" s="2">
        <v>0.54306220095693802</v>
      </c>
      <c r="N397" s="2">
        <v>0.54545454545454497</v>
      </c>
      <c r="O397" s="3">
        <v>-4.66507177033463E-5</v>
      </c>
      <c r="P397" s="2">
        <v>-6.2903225806447503E-4</v>
      </c>
      <c r="Q397" s="2">
        <v>13.4838709677419</v>
      </c>
      <c r="R397" s="2">
        <v>0.38461538461538503</v>
      </c>
      <c r="S397" s="2">
        <v>28</v>
      </c>
      <c r="T397" s="2">
        <v>208</v>
      </c>
      <c r="U397" s="2">
        <v>204</v>
      </c>
      <c r="V397" s="2">
        <v>5</v>
      </c>
    </row>
    <row r="398" spans="1:22" x14ac:dyDescent="0.25">
      <c r="A398" s="2">
        <f>(Table8[[#This Row],[profit]] * 1.5 * 1000) - (Table8[[#This Row],[positions]] * 0.08)</f>
        <v>-80.690000000001504</v>
      </c>
      <c r="B398" s="2" t="s">
        <v>35</v>
      </c>
      <c r="C398" s="2">
        <v>744</v>
      </c>
      <c r="D398" s="2" t="s">
        <v>30</v>
      </c>
      <c r="E398" s="2">
        <v>0.2</v>
      </c>
      <c r="F398" s="2">
        <v>0.14000000000000001</v>
      </c>
      <c r="G398" s="2">
        <v>60</v>
      </c>
      <c r="H398" s="2">
        <v>420</v>
      </c>
      <c r="I398" s="2">
        <v>0.15</v>
      </c>
      <c r="J398" s="2">
        <v>238</v>
      </c>
      <c r="K398" s="2">
        <v>-4.1100000000000997E-2</v>
      </c>
      <c r="L398" s="2">
        <v>-4.1100000000000997E-2</v>
      </c>
      <c r="M398" s="2">
        <v>0.51680672268907601</v>
      </c>
      <c r="N398" s="2">
        <v>0.40756302521008397</v>
      </c>
      <c r="O398" s="2">
        <v>-1.72689075630256E-4</v>
      </c>
      <c r="P398" s="2">
        <v>-1.3258064516129401E-3</v>
      </c>
      <c r="Q398" s="2">
        <v>7.67741935483871</v>
      </c>
      <c r="R398" s="2">
        <v>0.230769230769231</v>
      </c>
      <c r="S398" s="2">
        <v>70</v>
      </c>
      <c r="T398" s="2">
        <v>204</v>
      </c>
      <c r="U398" s="2">
        <v>8</v>
      </c>
      <c r="V398" s="2">
        <v>26</v>
      </c>
    </row>
    <row r="399" spans="1:22" x14ac:dyDescent="0.25">
      <c r="A399" s="2">
        <f>(Table8[[#This Row],[profit]] * 1.5 * 1000) - (Table8[[#This Row],[positions]] * 0.08)</f>
        <v>-83.98000000000151</v>
      </c>
      <c r="B399" s="2" t="s">
        <v>35</v>
      </c>
      <c r="C399" s="2">
        <v>744</v>
      </c>
      <c r="D399" s="2" t="s">
        <v>30</v>
      </c>
      <c r="E399" s="2">
        <v>0.18</v>
      </c>
      <c r="F399" s="2">
        <v>0.08</v>
      </c>
      <c r="G399" s="2">
        <v>30</v>
      </c>
      <c r="H399" s="2">
        <v>1080</v>
      </c>
      <c r="I399" s="2">
        <v>0.16</v>
      </c>
      <c r="J399" s="2">
        <v>206</v>
      </c>
      <c r="K399" s="2">
        <v>-4.5000000000000998E-2</v>
      </c>
      <c r="L399" s="2">
        <v>-4.5000000000000998E-2</v>
      </c>
      <c r="M399" s="2">
        <v>0.480582524271845</v>
      </c>
      <c r="N399" s="2">
        <v>0.39805825242718401</v>
      </c>
      <c r="O399" s="2">
        <v>-2.18446601941753E-4</v>
      </c>
      <c r="P399" s="2">
        <v>-1.45161290322584E-3</v>
      </c>
      <c r="Q399" s="2">
        <v>6.6451612903225801</v>
      </c>
      <c r="R399" s="2">
        <v>0.230769230769231</v>
      </c>
      <c r="S399" s="2">
        <v>45</v>
      </c>
      <c r="T399" s="2">
        <v>192</v>
      </c>
      <c r="U399" s="2">
        <v>3</v>
      </c>
      <c r="V399" s="2">
        <v>10</v>
      </c>
    </row>
    <row r="400" spans="1:22" x14ac:dyDescent="0.25">
      <c r="A400" s="2">
        <f>(Table8[[#This Row],[profit]] * 1.5 * 1000) - (Table8[[#This Row],[positions]] * 0.08)</f>
        <v>-53.910000000000856</v>
      </c>
      <c r="B400" s="2" t="s">
        <v>35</v>
      </c>
      <c r="C400" s="2">
        <v>744</v>
      </c>
      <c r="D400" s="2" t="s">
        <v>30</v>
      </c>
      <c r="E400" s="2">
        <v>0.28999999999999998</v>
      </c>
      <c r="F400" s="2">
        <v>0.19</v>
      </c>
      <c r="G400" s="2">
        <v>30</v>
      </c>
      <c r="H400" s="2">
        <v>180</v>
      </c>
      <c r="I400" s="2">
        <v>0.11</v>
      </c>
      <c r="J400" s="2">
        <v>507</v>
      </c>
      <c r="K400" s="2">
        <v>-8.9000000000005706E-3</v>
      </c>
      <c r="L400" s="2">
        <v>-1.3600000000000501E-2</v>
      </c>
      <c r="M400" s="2">
        <v>0.51676528599605498</v>
      </c>
      <c r="N400" s="2">
        <v>0.439842209072978</v>
      </c>
      <c r="O400" s="3">
        <v>-1.75542406311648E-5</v>
      </c>
      <c r="P400" s="2">
        <v>-2.8709677419356698E-4</v>
      </c>
      <c r="Q400" s="2">
        <v>16.354838709677399</v>
      </c>
      <c r="R400" s="2">
        <v>0.41666666666666702</v>
      </c>
      <c r="S400" s="2">
        <v>45</v>
      </c>
      <c r="T400" s="2">
        <v>471</v>
      </c>
      <c r="U400" s="2">
        <v>4</v>
      </c>
      <c r="V400" s="2">
        <v>32</v>
      </c>
    </row>
    <row r="401" spans="1:22" x14ac:dyDescent="0.25">
      <c r="A401" s="2">
        <f>(Table8[[#This Row],[profit]] * 1.5 * 1000) - (Table8[[#This Row],[positions]] * 0.08)</f>
        <v>-86.839999999998355</v>
      </c>
      <c r="B401" s="2" t="s">
        <v>35</v>
      </c>
      <c r="C401" s="2">
        <v>744</v>
      </c>
      <c r="D401" s="2" t="s">
        <v>30</v>
      </c>
      <c r="E401" s="2">
        <v>0.09</v>
      </c>
      <c r="F401" s="2">
        <v>0.17</v>
      </c>
      <c r="G401" s="2">
        <v>120</v>
      </c>
      <c r="H401" s="2">
        <v>420</v>
      </c>
      <c r="I401" s="2">
        <v>0.28999999999999998</v>
      </c>
      <c r="J401" s="2">
        <v>178</v>
      </c>
      <c r="K401" s="2">
        <v>-4.8399999999998902E-2</v>
      </c>
      <c r="L401" s="2">
        <v>-5.42999999999993E-2</v>
      </c>
      <c r="M401" s="2">
        <v>0.54494382022471899</v>
      </c>
      <c r="N401" s="2">
        <v>0.50561797752809001</v>
      </c>
      <c r="O401" s="2">
        <v>-2.7191011235954402E-4</v>
      </c>
      <c r="P401" s="2">
        <v>-1.5612903225806099E-3</v>
      </c>
      <c r="Q401" s="2">
        <v>5.7419354838709697</v>
      </c>
      <c r="R401" s="2">
        <v>0.30769230769230799</v>
      </c>
      <c r="S401" s="2">
        <v>161</v>
      </c>
      <c r="T401" s="2">
        <v>112</v>
      </c>
      <c r="U401" s="2">
        <v>52</v>
      </c>
      <c r="V401" s="2">
        <v>13</v>
      </c>
    </row>
    <row r="402" spans="1:22" x14ac:dyDescent="0.25">
      <c r="A402" s="2">
        <f>(Table8[[#This Row],[profit]] * 1.5 * 1000) - (Table8[[#This Row],[positions]] * 0.08)</f>
        <v>-83.940000000000907</v>
      </c>
      <c r="B402" s="2" t="s">
        <v>35</v>
      </c>
      <c r="C402" s="2">
        <v>744</v>
      </c>
      <c r="D402" s="2" t="s">
        <v>30</v>
      </c>
      <c r="E402" s="2">
        <v>0.04</v>
      </c>
      <c r="F402" s="2">
        <v>0.21</v>
      </c>
      <c r="G402" s="2">
        <v>90</v>
      </c>
      <c r="H402" s="2">
        <v>540</v>
      </c>
      <c r="I402" s="2">
        <v>0.22</v>
      </c>
      <c r="J402" s="2">
        <v>213</v>
      </c>
      <c r="K402" s="2">
        <v>-4.4600000000000597E-2</v>
      </c>
      <c r="L402" s="2">
        <v>-5.23000000000002E-2</v>
      </c>
      <c r="M402" s="2">
        <v>0.46948356807511699</v>
      </c>
      <c r="N402" s="2">
        <v>0.51643192488262901</v>
      </c>
      <c r="O402" s="2">
        <v>-2.09389671361505E-4</v>
      </c>
      <c r="P402" s="2">
        <v>-1.43870967741938E-3</v>
      </c>
      <c r="Q402" s="2">
        <v>6.8709677419354804</v>
      </c>
      <c r="R402" s="2">
        <v>7.69230769230769E-2</v>
      </c>
      <c r="S402" s="2">
        <v>88</v>
      </c>
      <c r="T402" s="2">
        <v>103</v>
      </c>
      <c r="U402" s="2">
        <v>96</v>
      </c>
      <c r="V402" s="2">
        <v>13</v>
      </c>
    </row>
    <row r="403" spans="1:22" x14ac:dyDescent="0.25">
      <c r="A403" s="2">
        <f>(Table8[[#This Row],[profit]] * 1.5 * 1000) - (Table8[[#This Row],[positions]] * 0.08)</f>
        <v>-77.460000000000605</v>
      </c>
      <c r="B403" s="2" t="s">
        <v>35</v>
      </c>
      <c r="C403" s="2">
        <v>744</v>
      </c>
      <c r="D403" s="2" t="s">
        <v>30</v>
      </c>
      <c r="E403" s="2">
        <v>0.03</v>
      </c>
      <c r="F403" s="2">
        <v>0.08</v>
      </c>
      <c r="G403" s="2">
        <v>30</v>
      </c>
      <c r="H403" s="2">
        <v>1140</v>
      </c>
      <c r="I403" s="2">
        <v>0.04</v>
      </c>
      <c r="J403" s="2">
        <v>282</v>
      </c>
      <c r="K403" s="2">
        <v>-3.6600000000000403E-2</v>
      </c>
      <c r="L403" s="2">
        <v>-3.6600000000000403E-2</v>
      </c>
      <c r="M403" s="2">
        <v>0.48581560283687902</v>
      </c>
      <c r="N403" s="2">
        <v>0.44326241134751798</v>
      </c>
      <c r="O403" s="2">
        <v>-1.29787234042555E-4</v>
      </c>
      <c r="P403" s="2">
        <v>-1.1806451612903399E-3</v>
      </c>
      <c r="Q403" s="2">
        <v>9.0967741935483897</v>
      </c>
      <c r="R403" s="2">
        <v>7.69230769230769E-2</v>
      </c>
      <c r="S403" s="2">
        <v>16</v>
      </c>
      <c r="T403" s="2">
        <v>78</v>
      </c>
      <c r="U403" s="2">
        <v>103</v>
      </c>
      <c r="V403" s="2">
        <v>100</v>
      </c>
    </row>
    <row r="404" spans="1:22" x14ac:dyDescent="0.25">
      <c r="A404" s="2">
        <f>(Table8[[#This Row],[profit]] * 1.5 * 1000) - (Table8[[#This Row],[positions]] * 0.08)</f>
        <v>-78.389999999999702</v>
      </c>
      <c r="B404" s="2" t="s">
        <v>35</v>
      </c>
      <c r="C404" s="2">
        <v>744</v>
      </c>
      <c r="D404" s="2" t="s">
        <v>30</v>
      </c>
      <c r="E404" s="2">
        <v>0.26</v>
      </c>
      <c r="F404" s="2">
        <v>0.21</v>
      </c>
      <c r="G404" s="2">
        <v>90</v>
      </c>
      <c r="H404" s="2">
        <v>480</v>
      </c>
      <c r="I404" s="2">
        <v>0.03</v>
      </c>
      <c r="J404" s="2">
        <v>273</v>
      </c>
      <c r="K404" s="2">
        <v>-3.7699999999999803E-2</v>
      </c>
      <c r="L404" s="2">
        <v>-4.5599999999999599E-2</v>
      </c>
      <c r="M404" s="2">
        <v>0.51648351648351698</v>
      </c>
      <c r="N404" s="2">
        <v>0.22344322344322301</v>
      </c>
      <c r="O404" s="2">
        <v>-1.38095238095238E-4</v>
      </c>
      <c r="P404" s="2">
        <v>-1.21612903225806E-3</v>
      </c>
      <c r="Q404" s="2">
        <v>8.8064516129032295</v>
      </c>
      <c r="R404" s="2">
        <v>0.230769230769231</v>
      </c>
      <c r="S404" s="2">
        <v>41</v>
      </c>
      <c r="T404" s="2">
        <v>70</v>
      </c>
      <c r="U404" s="2">
        <v>5</v>
      </c>
      <c r="V404" s="2">
        <v>197</v>
      </c>
    </row>
    <row r="405" spans="1:22" x14ac:dyDescent="0.25">
      <c r="A405" s="2">
        <f>(Table8[[#This Row],[profit]] * 1.5 * 1000) - (Table8[[#This Row],[positions]] * 0.08)</f>
        <v>-79.890000000001805</v>
      </c>
      <c r="B405" s="2" t="s">
        <v>35</v>
      </c>
      <c r="C405" s="2">
        <v>744</v>
      </c>
      <c r="D405" s="2" t="s">
        <v>30</v>
      </c>
      <c r="E405" s="2">
        <v>0.22</v>
      </c>
      <c r="F405" s="2">
        <v>0.14000000000000001</v>
      </c>
      <c r="G405" s="2">
        <v>30</v>
      </c>
      <c r="H405" s="2">
        <v>720</v>
      </c>
      <c r="I405" s="2">
        <v>0.23</v>
      </c>
      <c r="J405" s="2">
        <v>258</v>
      </c>
      <c r="K405" s="2">
        <v>-3.9500000000001201E-2</v>
      </c>
      <c r="L405" s="2">
        <v>-4.01000000000016E-2</v>
      </c>
      <c r="M405" s="2">
        <v>0.49612403100775199</v>
      </c>
      <c r="N405" s="2">
        <v>0.42635658914728702</v>
      </c>
      <c r="O405" s="2">
        <v>-1.5310077519380301E-4</v>
      </c>
      <c r="P405" s="2">
        <v>-1.27419354838714E-3</v>
      </c>
      <c r="Q405" s="2">
        <v>8.32258064516129</v>
      </c>
      <c r="R405" s="2">
        <v>0.230769230769231</v>
      </c>
      <c r="S405" s="2">
        <v>30</v>
      </c>
      <c r="T405" s="2">
        <v>249</v>
      </c>
      <c r="U405" s="2">
        <v>3</v>
      </c>
      <c r="V405" s="2">
        <v>6</v>
      </c>
    </row>
    <row r="406" spans="1:22" x14ac:dyDescent="0.25">
      <c r="A406" s="2">
        <f>(Table8[[#This Row],[profit]] * 1.5 * 1000) - (Table8[[#This Row],[positions]] * 0.08)</f>
        <v>-70.74999999999865</v>
      </c>
      <c r="B406" s="2" t="s">
        <v>35</v>
      </c>
      <c r="C406" s="2">
        <v>744</v>
      </c>
      <c r="D406" s="2" t="s">
        <v>30</v>
      </c>
      <c r="E406" s="2">
        <v>0.05</v>
      </c>
      <c r="F406" s="2">
        <v>0.15</v>
      </c>
      <c r="G406" s="2">
        <v>120</v>
      </c>
      <c r="H406" s="2">
        <v>180</v>
      </c>
      <c r="I406" s="2">
        <v>0.1</v>
      </c>
      <c r="J406" s="2">
        <v>350</v>
      </c>
      <c r="K406" s="2">
        <v>-2.8499999999999099E-2</v>
      </c>
      <c r="L406" s="2">
        <v>-3.0299999999999602E-2</v>
      </c>
      <c r="M406" s="2">
        <v>0.502857142857143</v>
      </c>
      <c r="N406" s="2">
        <v>0.56000000000000005</v>
      </c>
      <c r="O406" s="3">
        <v>-8.1428571428568804E-5</v>
      </c>
      <c r="P406" s="2">
        <v>-9.19354838709648E-4</v>
      </c>
      <c r="Q406" s="2">
        <v>11.290322580645199</v>
      </c>
      <c r="R406" s="2">
        <v>0.33333333333333298</v>
      </c>
      <c r="S406" s="2">
        <v>79</v>
      </c>
      <c r="T406" s="2">
        <v>83</v>
      </c>
      <c r="U406" s="2">
        <v>172</v>
      </c>
      <c r="V406" s="2">
        <v>94</v>
      </c>
    </row>
    <row r="407" spans="1:22" x14ac:dyDescent="0.25">
      <c r="A407" s="2">
        <f>(Table8[[#This Row],[profit]] * 1.5 * 1000) - (Table8[[#This Row],[positions]] * 0.08)</f>
        <v>-86.180000000000291</v>
      </c>
      <c r="B407" s="2" t="s">
        <v>35</v>
      </c>
      <c r="C407" s="2">
        <v>744</v>
      </c>
      <c r="D407" s="2" t="s">
        <v>30</v>
      </c>
      <c r="E407" s="2">
        <v>0.11</v>
      </c>
      <c r="F407" s="2">
        <v>0.13</v>
      </c>
      <c r="G407" s="2">
        <v>150</v>
      </c>
      <c r="H407" s="2">
        <v>540</v>
      </c>
      <c r="I407" s="2">
        <v>0.06</v>
      </c>
      <c r="J407" s="2">
        <v>196</v>
      </c>
      <c r="K407" s="2">
        <v>-4.7000000000000201E-2</v>
      </c>
      <c r="L407" s="2">
        <v>-4.7000000000000201E-2</v>
      </c>
      <c r="M407" s="2">
        <v>0.54081632653061196</v>
      </c>
      <c r="N407" s="2">
        <v>0.34693877551020402</v>
      </c>
      <c r="O407" s="2">
        <v>-2.3979591836734799E-4</v>
      </c>
      <c r="P407" s="2">
        <v>-1.5161290322580701E-3</v>
      </c>
      <c r="Q407" s="2">
        <v>6.32258064516129</v>
      </c>
      <c r="R407" s="2">
        <v>0.15384615384615399</v>
      </c>
      <c r="S407" s="2">
        <v>98</v>
      </c>
      <c r="T407" s="2">
        <v>53</v>
      </c>
      <c r="U407" s="2">
        <v>39</v>
      </c>
      <c r="V407" s="2">
        <v>103</v>
      </c>
    </row>
    <row r="408" spans="1:22" x14ac:dyDescent="0.25">
      <c r="A408" s="2">
        <f>(Table8[[#This Row],[profit]] * 1.5 * 1000) - (Table8[[#This Row],[positions]] * 0.08)</f>
        <v>-73.910000000000295</v>
      </c>
      <c r="B408" s="2" t="s">
        <v>35</v>
      </c>
      <c r="C408" s="2">
        <v>744</v>
      </c>
      <c r="D408" s="2" t="s">
        <v>30</v>
      </c>
      <c r="E408" s="2">
        <v>0.06</v>
      </c>
      <c r="F408" s="2">
        <v>0.08</v>
      </c>
      <c r="G408" s="2">
        <v>210</v>
      </c>
      <c r="H408" s="2">
        <v>360</v>
      </c>
      <c r="I408" s="2">
        <v>0.04</v>
      </c>
      <c r="J408" s="2">
        <v>322</v>
      </c>
      <c r="K408" s="2">
        <v>-3.2100000000000198E-2</v>
      </c>
      <c r="L408" s="2">
        <v>-3.3600000000000498E-2</v>
      </c>
      <c r="M408" s="2">
        <v>0.52173913043478304</v>
      </c>
      <c r="N408" s="2">
        <v>0.37577639751552799</v>
      </c>
      <c r="O408" s="3">
        <v>-9.9689440993789595E-5</v>
      </c>
      <c r="P408" s="2">
        <v>-1.03548387096775E-3</v>
      </c>
      <c r="Q408" s="2">
        <v>10.3870967741935</v>
      </c>
      <c r="R408" s="2">
        <v>0.38461538461538503</v>
      </c>
      <c r="S408" s="2">
        <v>69</v>
      </c>
      <c r="T408" s="2">
        <v>16</v>
      </c>
      <c r="U408" s="2">
        <v>112</v>
      </c>
      <c r="V408" s="2">
        <v>193</v>
      </c>
    </row>
    <row r="409" spans="1:22" x14ac:dyDescent="0.25">
      <c r="A409" s="2">
        <f>(Table8[[#This Row],[profit]] * 1.5 * 1000) - (Table8[[#This Row],[positions]] * 0.08)</f>
        <v>-83.839999999999705</v>
      </c>
      <c r="B409" s="2" t="s">
        <v>35</v>
      </c>
      <c r="C409" s="2">
        <v>744</v>
      </c>
      <c r="D409" s="2" t="s">
        <v>30</v>
      </c>
      <c r="E409" s="2">
        <v>0.26</v>
      </c>
      <c r="F409" s="2">
        <v>0.12</v>
      </c>
      <c r="G409" s="2">
        <v>180</v>
      </c>
      <c r="H409" s="2">
        <v>660</v>
      </c>
      <c r="I409" s="2">
        <v>0.03</v>
      </c>
      <c r="J409" s="2">
        <v>223</v>
      </c>
      <c r="K409" s="2">
        <v>-4.3999999999999803E-2</v>
      </c>
      <c r="L409" s="2">
        <v>-4.3999999999999803E-2</v>
      </c>
      <c r="M409" s="2">
        <v>0.52017937219730903</v>
      </c>
      <c r="N409" s="2">
        <v>0.161434977578475</v>
      </c>
      <c r="O409" s="2">
        <v>-1.9730941704035801E-4</v>
      </c>
      <c r="P409" s="2">
        <v>-1.4193548387096699E-3</v>
      </c>
      <c r="Q409" s="2">
        <v>7.1935483870967696</v>
      </c>
      <c r="R409" s="2">
        <v>0.30769230769230799</v>
      </c>
      <c r="S409" s="2">
        <v>65</v>
      </c>
      <c r="T409" s="2">
        <v>32</v>
      </c>
      <c r="U409" s="2">
        <v>9</v>
      </c>
      <c r="V409" s="2">
        <v>181</v>
      </c>
    </row>
    <row r="410" spans="1:22" x14ac:dyDescent="0.25">
      <c r="A410" s="2">
        <f>(Table8[[#This Row],[profit]] * 1.5 * 1000) - (Table8[[#This Row],[positions]] * 0.08)</f>
        <v>-84.700000000000912</v>
      </c>
      <c r="B410" s="2" t="s">
        <v>35</v>
      </c>
      <c r="C410" s="2">
        <v>744</v>
      </c>
      <c r="D410" s="2" t="s">
        <v>30</v>
      </c>
      <c r="E410" s="2">
        <v>0.21</v>
      </c>
      <c r="F410" s="2">
        <v>7.0000000000000007E-2</v>
      </c>
      <c r="G410" s="2">
        <v>30</v>
      </c>
      <c r="H410" s="2">
        <v>1080</v>
      </c>
      <c r="I410" s="2">
        <v>0.23</v>
      </c>
      <c r="J410" s="2">
        <v>215</v>
      </c>
      <c r="K410" s="2">
        <v>-4.5000000000000602E-2</v>
      </c>
      <c r="L410" s="2">
        <v>-4.6100000000000502E-2</v>
      </c>
      <c r="M410" s="2">
        <v>0.49302325581395401</v>
      </c>
      <c r="N410" s="2">
        <v>0.376744186046512</v>
      </c>
      <c r="O410" s="2">
        <v>-2.0930232558139799E-4</v>
      </c>
      <c r="P410" s="2">
        <v>-1.45161290322583E-3</v>
      </c>
      <c r="Q410" s="2">
        <v>6.9354838709677402</v>
      </c>
      <c r="R410" s="2">
        <v>0.230769230769231</v>
      </c>
      <c r="S410" s="2">
        <v>58</v>
      </c>
      <c r="T410" s="2">
        <v>205</v>
      </c>
      <c r="U410" s="2">
        <v>3</v>
      </c>
      <c r="V410" s="2">
        <v>6</v>
      </c>
    </row>
    <row r="411" spans="1:22" x14ac:dyDescent="0.25">
      <c r="A411" s="2">
        <f>(Table8[[#This Row],[profit]] * 1.5 * 1000) - (Table8[[#This Row],[positions]] * 0.08)</f>
        <v>-81.800000000000452</v>
      </c>
      <c r="B411" s="2" t="s">
        <v>35</v>
      </c>
      <c r="C411" s="2">
        <v>744</v>
      </c>
      <c r="D411" s="2" t="s">
        <v>30</v>
      </c>
      <c r="E411" s="2">
        <v>0.15</v>
      </c>
      <c r="F411" s="2">
        <v>0.13</v>
      </c>
      <c r="G411" s="2">
        <v>60</v>
      </c>
      <c r="H411" s="2">
        <v>360</v>
      </c>
      <c r="I411" s="2">
        <v>0.23</v>
      </c>
      <c r="J411" s="2">
        <v>250</v>
      </c>
      <c r="K411" s="2">
        <v>-4.1200000000000299E-2</v>
      </c>
      <c r="L411" s="2">
        <v>-4.2300000000000199E-2</v>
      </c>
      <c r="M411" s="2">
        <v>0.52400000000000002</v>
      </c>
      <c r="N411" s="2">
        <v>0.44</v>
      </c>
      <c r="O411" s="2">
        <v>-1.64800000000001E-4</v>
      </c>
      <c r="P411" s="2">
        <v>-1.32903225806453E-3</v>
      </c>
      <c r="Q411" s="2">
        <v>8.0645161290322598</v>
      </c>
      <c r="R411" s="2">
        <v>0.38461538461538503</v>
      </c>
      <c r="S411" s="2">
        <v>90</v>
      </c>
      <c r="T411" s="2">
        <v>230</v>
      </c>
      <c r="U411" s="2">
        <v>14</v>
      </c>
      <c r="V411" s="2">
        <v>6</v>
      </c>
    </row>
    <row r="412" spans="1:22" x14ac:dyDescent="0.25">
      <c r="A412" s="2">
        <f>(Table8[[#This Row],[profit]] * 1.5 * 1000) - (Table8[[#This Row],[positions]] * 0.08)</f>
        <v>-82.089999999997758</v>
      </c>
      <c r="B412" s="2" t="s">
        <v>35</v>
      </c>
      <c r="C412" s="2">
        <v>744</v>
      </c>
      <c r="D412" s="2" t="s">
        <v>30</v>
      </c>
      <c r="E412" s="2">
        <v>0.22</v>
      </c>
      <c r="F412" s="2">
        <v>0.14000000000000001</v>
      </c>
      <c r="G412" s="2">
        <v>120</v>
      </c>
      <c r="H412" s="2">
        <v>60</v>
      </c>
      <c r="I412" s="2">
        <v>0.26</v>
      </c>
      <c r="J412" s="2">
        <v>248</v>
      </c>
      <c r="K412" s="2">
        <v>-4.1499999999998503E-2</v>
      </c>
      <c r="L412" s="2">
        <v>-4.44999999999987E-2</v>
      </c>
      <c r="M412" s="2">
        <v>0.47177419354838701</v>
      </c>
      <c r="N412" s="2">
        <v>0.45967741935483902</v>
      </c>
      <c r="O412" s="2">
        <v>-1.67338709677413E-4</v>
      </c>
      <c r="P412" s="2">
        <v>-1.3387096774193101E-3</v>
      </c>
      <c r="Q412" s="2">
        <v>8</v>
      </c>
      <c r="R412" s="2">
        <v>0.33333333333333298</v>
      </c>
      <c r="S412" s="2">
        <v>168</v>
      </c>
      <c r="T412" s="2">
        <v>213</v>
      </c>
      <c r="U412" s="2">
        <v>16</v>
      </c>
      <c r="V412" s="2">
        <v>18</v>
      </c>
    </row>
    <row r="413" spans="1:22" x14ac:dyDescent="0.25">
      <c r="A413" s="2">
        <f>(Table8[[#This Row],[profit]] * 1.5 * 1000) - (Table8[[#This Row],[positions]] * 0.08)</f>
        <v>-82.310000000002105</v>
      </c>
      <c r="B413" s="2" t="s">
        <v>35</v>
      </c>
      <c r="C413" s="2">
        <v>744</v>
      </c>
      <c r="D413" s="2" t="s">
        <v>30</v>
      </c>
      <c r="E413" s="2">
        <v>0.19</v>
      </c>
      <c r="F413" s="2">
        <v>0.14000000000000001</v>
      </c>
      <c r="G413" s="2">
        <v>150</v>
      </c>
      <c r="H413" s="2">
        <v>720</v>
      </c>
      <c r="I413" s="2">
        <v>0.02</v>
      </c>
      <c r="J413" s="2">
        <v>247</v>
      </c>
      <c r="K413" s="2">
        <v>-4.1700000000001403E-2</v>
      </c>
      <c r="L413" s="2">
        <v>-4.1700000000001403E-2</v>
      </c>
      <c r="M413" s="2">
        <v>0.49797570850202399</v>
      </c>
      <c r="N413" s="2">
        <v>0.15384615384615399</v>
      </c>
      <c r="O413" s="2">
        <v>-1.6882591093118001E-4</v>
      </c>
      <c r="P413" s="2">
        <v>-1.34516129032263E-3</v>
      </c>
      <c r="Q413" s="2">
        <v>7.9677419354838701</v>
      </c>
      <c r="R413" s="2">
        <v>0.230769230769231</v>
      </c>
      <c r="S413" s="2">
        <v>40</v>
      </c>
      <c r="T413" s="2">
        <v>28</v>
      </c>
      <c r="U413" s="2">
        <v>14</v>
      </c>
      <c r="V413" s="2">
        <v>204</v>
      </c>
    </row>
    <row r="414" spans="1:22" x14ac:dyDescent="0.25">
      <c r="A414" s="2">
        <f>(Table8[[#This Row],[profit]] * 1.5 * 1000) - (Table8[[#This Row],[positions]] * 0.08)</f>
        <v>-65.960000000000292</v>
      </c>
      <c r="B414" s="2" t="s">
        <v>35</v>
      </c>
      <c r="C414" s="2">
        <v>744</v>
      </c>
      <c r="D414" s="2" t="s">
        <v>30</v>
      </c>
      <c r="E414" s="2">
        <v>0.03</v>
      </c>
      <c r="F414" s="2">
        <v>0.19</v>
      </c>
      <c r="G414" s="2">
        <v>30</v>
      </c>
      <c r="H414" s="2">
        <v>420</v>
      </c>
      <c r="I414" s="2">
        <v>0.23</v>
      </c>
      <c r="J414" s="2">
        <v>412</v>
      </c>
      <c r="K414" s="2">
        <v>-2.20000000000002E-2</v>
      </c>
      <c r="L414" s="2">
        <v>-3.5199999999999503E-2</v>
      </c>
      <c r="M414" s="2">
        <v>0.495145631067961</v>
      </c>
      <c r="N414" s="2">
        <v>0.51456310679611705</v>
      </c>
      <c r="O414" s="3">
        <v>-5.3398058252427797E-5</v>
      </c>
      <c r="P414" s="2">
        <v>-7.0967741935484699E-4</v>
      </c>
      <c r="Q414" s="2">
        <v>13.290322580645199</v>
      </c>
      <c r="R414" s="2">
        <v>0.30769230769230799</v>
      </c>
      <c r="S414" s="2">
        <v>36</v>
      </c>
      <c r="T414" s="2">
        <v>236</v>
      </c>
      <c r="U414" s="2">
        <v>172</v>
      </c>
      <c r="V414" s="2">
        <v>4</v>
      </c>
    </row>
    <row r="415" spans="1:22" x14ac:dyDescent="0.25">
      <c r="A415" s="2">
        <f>(Table8[[#This Row],[profit]] * 1.5 * 1000) - (Table8[[#This Row],[positions]] * 0.08)</f>
        <v>-51.460000000003241</v>
      </c>
      <c r="B415" s="2" t="s">
        <v>35</v>
      </c>
      <c r="C415" s="2">
        <v>744</v>
      </c>
      <c r="D415" s="2" t="s">
        <v>30</v>
      </c>
      <c r="E415" s="2">
        <v>7.0000000000000007E-2</v>
      </c>
      <c r="F415" s="2">
        <v>0.19</v>
      </c>
      <c r="G415" s="2">
        <v>210</v>
      </c>
      <c r="H415" s="2">
        <v>60</v>
      </c>
      <c r="I415" s="2">
        <v>0.04</v>
      </c>
      <c r="J415" s="2">
        <v>557</v>
      </c>
      <c r="K415" s="2">
        <v>-4.6000000000021597E-3</v>
      </c>
      <c r="L415" s="2">
        <v>-1.48000000000021E-2</v>
      </c>
      <c r="M415" s="2">
        <v>0.48653500897666102</v>
      </c>
      <c r="N415" s="2">
        <v>0.40933572710951499</v>
      </c>
      <c r="O415" s="3">
        <v>-8.2585278276519893E-6</v>
      </c>
      <c r="P415" s="2">
        <v>-1.4838709677426299E-4</v>
      </c>
      <c r="Q415" s="2">
        <v>17.9677419354839</v>
      </c>
      <c r="R415" s="2">
        <v>0.5</v>
      </c>
      <c r="S415" s="2">
        <v>62</v>
      </c>
      <c r="T415" s="2">
        <v>31</v>
      </c>
      <c r="U415" s="2">
        <v>205</v>
      </c>
      <c r="V415" s="2">
        <v>320</v>
      </c>
    </row>
    <row r="416" spans="1:22" x14ac:dyDescent="0.25">
      <c r="A416" s="2">
        <f>(Table8[[#This Row],[profit]] * 1.5 * 1000) - (Table8[[#This Row],[positions]] * 0.08)</f>
        <v>-49.049999999999748</v>
      </c>
      <c r="B416" s="2" t="s">
        <v>35</v>
      </c>
      <c r="C416" s="2">
        <v>744</v>
      </c>
      <c r="D416" s="2" t="s">
        <v>30</v>
      </c>
      <c r="E416" s="2">
        <v>0.02</v>
      </c>
      <c r="F416" s="2">
        <v>0.13</v>
      </c>
      <c r="G416" s="2">
        <v>90</v>
      </c>
      <c r="H416" s="2">
        <v>60</v>
      </c>
      <c r="I416" s="2">
        <v>0.28999999999999998</v>
      </c>
      <c r="J416" s="2">
        <v>585</v>
      </c>
      <c r="K416" s="2">
        <v>-1.49999999999983E-3</v>
      </c>
      <c r="L416" s="2">
        <v>-8.3999999999990697E-3</v>
      </c>
      <c r="M416" s="2">
        <v>0.49914529914529898</v>
      </c>
      <c r="N416" s="2">
        <v>0.71965811965811999</v>
      </c>
      <c r="O416" s="3">
        <v>-2.5641025641022802E-6</v>
      </c>
      <c r="P416" s="3">
        <v>-4.8387096774188201E-5</v>
      </c>
      <c r="Q416" s="2">
        <v>18.870967741935502</v>
      </c>
      <c r="R416" s="2">
        <v>0.58333333333333304</v>
      </c>
      <c r="S416" s="2">
        <v>61</v>
      </c>
      <c r="T416" s="2">
        <v>159</v>
      </c>
      <c r="U416" s="2">
        <v>414</v>
      </c>
      <c r="V416" s="2">
        <v>11</v>
      </c>
    </row>
    <row r="417" spans="1:22" x14ac:dyDescent="0.25">
      <c r="A417" s="2">
        <f>(Table8[[#This Row],[profit]] * 1.5 * 1000) - (Table8[[#This Row],[positions]] * 0.08)</f>
        <v>-85.080000000000297</v>
      </c>
      <c r="B417" s="2" t="s">
        <v>35</v>
      </c>
      <c r="C417" s="2">
        <v>744</v>
      </c>
      <c r="D417" s="2" t="s">
        <v>30</v>
      </c>
      <c r="E417" s="2">
        <v>0.09</v>
      </c>
      <c r="F417" s="2">
        <v>0.08</v>
      </c>
      <c r="G417" s="2">
        <v>120</v>
      </c>
      <c r="H417" s="2">
        <v>300</v>
      </c>
      <c r="I417" s="2">
        <v>0.12</v>
      </c>
      <c r="J417" s="2">
        <v>231</v>
      </c>
      <c r="K417" s="2">
        <v>-4.4400000000000203E-2</v>
      </c>
      <c r="L417" s="2">
        <v>-4.6600000000000197E-2</v>
      </c>
      <c r="M417" s="2">
        <v>0.51515151515151503</v>
      </c>
      <c r="N417" s="2">
        <v>0.48484848484848497</v>
      </c>
      <c r="O417" s="2">
        <v>-1.92207792207793E-4</v>
      </c>
      <c r="P417" s="2">
        <v>-1.4322580645161401E-3</v>
      </c>
      <c r="Q417" s="2">
        <v>7.4516129032258096</v>
      </c>
      <c r="R417" s="2">
        <v>0.38461538461538503</v>
      </c>
      <c r="S417" s="2">
        <v>124</v>
      </c>
      <c r="T417" s="2">
        <v>89</v>
      </c>
      <c r="U417" s="2">
        <v>72</v>
      </c>
      <c r="V417" s="2">
        <v>69</v>
      </c>
    </row>
    <row r="418" spans="1:22" x14ac:dyDescent="0.25">
      <c r="A418" s="2">
        <f>(Table8[[#This Row],[profit]] * 1.5 * 1000) - (Table8[[#This Row],[positions]] * 0.08)</f>
        <v>-83.310000000000301</v>
      </c>
      <c r="B418" s="2" t="s">
        <v>35</v>
      </c>
      <c r="C418" s="2">
        <v>744</v>
      </c>
      <c r="D418" s="2" t="s">
        <v>30</v>
      </c>
      <c r="E418" s="2">
        <v>0.13</v>
      </c>
      <c r="F418" s="2">
        <v>0.17</v>
      </c>
      <c r="G418" s="2">
        <v>90</v>
      </c>
      <c r="H418" s="2">
        <v>240</v>
      </c>
      <c r="I418" s="2">
        <v>0.18</v>
      </c>
      <c r="J418" s="2">
        <v>252</v>
      </c>
      <c r="K418" s="2">
        <v>-4.21000000000002E-2</v>
      </c>
      <c r="L418" s="2">
        <v>-4.8300000000000197E-2</v>
      </c>
      <c r="M418" s="2">
        <v>0.51587301587301604</v>
      </c>
      <c r="N418" s="2">
        <v>0.46031746031746001</v>
      </c>
      <c r="O418" s="2">
        <v>-1.6706349206349299E-4</v>
      </c>
      <c r="P418" s="2">
        <v>-1.3580645161290401E-3</v>
      </c>
      <c r="Q418" s="2">
        <v>8.1290322580645196</v>
      </c>
      <c r="R418" s="2">
        <v>0.230769230769231</v>
      </c>
      <c r="S418" s="2">
        <v>99</v>
      </c>
      <c r="T418" s="2">
        <v>185</v>
      </c>
      <c r="U418" s="2">
        <v>37</v>
      </c>
      <c r="V418" s="2">
        <v>29</v>
      </c>
    </row>
    <row r="419" spans="1:22" x14ac:dyDescent="0.25">
      <c r="A419" s="2">
        <f>(Table8[[#This Row],[profit]] * 1.5 * 1000) - (Table8[[#This Row],[positions]] * 0.08)</f>
        <v>-87.610000000001492</v>
      </c>
      <c r="B419" s="2" t="s">
        <v>35</v>
      </c>
      <c r="C419" s="2">
        <v>744</v>
      </c>
      <c r="D419" s="2" t="s">
        <v>30</v>
      </c>
      <c r="E419" s="2">
        <v>7.0000000000000007E-2</v>
      </c>
      <c r="F419" s="2">
        <v>7.0000000000000007E-2</v>
      </c>
      <c r="G419" s="2">
        <v>150</v>
      </c>
      <c r="H419" s="2">
        <v>240</v>
      </c>
      <c r="I419" s="2">
        <v>0.26</v>
      </c>
      <c r="J419" s="2">
        <v>212</v>
      </c>
      <c r="K419" s="2">
        <v>-4.7100000000001002E-2</v>
      </c>
      <c r="L419" s="2">
        <v>-5.5200000000000797E-2</v>
      </c>
      <c r="M419" s="2">
        <v>0.570754716981132</v>
      </c>
      <c r="N419" s="2">
        <v>0.51886792452830199</v>
      </c>
      <c r="O419" s="2">
        <v>-2.2216981132076001E-4</v>
      </c>
      <c r="P419" s="2">
        <v>-1.5193548387097101E-3</v>
      </c>
      <c r="Q419" s="2">
        <v>6.8387096774193603</v>
      </c>
      <c r="R419" s="2">
        <v>0.15384615384615399</v>
      </c>
      <c r="S419" s="2">
        <v>168</v>
      </c>
      <c r="T419" s="2">
        <v>107</v>
      </c>
      <c r="U419" s="2">
        <v>85</v>
      </c>
      <c r="V419" s="2">
        <v>19</v>
      </c>
    </row>
    <row r="420" spans="1:22" x14ac:dyDescent="0.25">
      <c r="A420" s="2">
        <f>(Table8[[#This Row],[profit]] * 1.5 * 1000) - (Table8[[#This Row],[positions]] * 0.08)</f>
        <v>-93.8299999999997</v>
      </c>
      <c r="B420" s="2" t="s">
        <v>35</v>
      </c>
      <c r="C420" s="2">
        <v>744</v>
      </c>
      <c r="D420" s="2" t="s">
        <v>30</v>
      </c>
      <c r="E420" s="2">
        <v>0.2</v>
      </c>
      <c r="F420" s="2">
        <v>0.1</v>
      </c>
      <c r="G420" s="2">
        <v>120</v>
      </c>
      <c r="H420" s="2">
        <v>480</v>
      </c>
      <c r="I420" s="2">
        <v>0.25</v>
      </c>
      <c r="J420" s="2">
        <v>151</v>
      </c>
      <c r="K420" s="2">
        <v>-5.4499999999999799E-2</v>
      </c>
      <c r="L420" s="2">
        <v>-5.4499999999999799E-2</v>
      </c>
      <c r="M420" s="2">
        <v>0.50331125827814605</v>
      </c>
      <c r="N420" s="2">
        <v>0.41059602649006599</v>
      </c>
      <c r="O420" s="2">
        <v>-3.6092715231787899E-4</v>
      </c>
      <c r="P420" s="2">
        <v>-1.7580645161290201E-3</v>
      </c>
      <c r="Q420" s="2">
        <v>4.8709677419354804</v>
      </c>
      <c r="R420" s="2">
        <v>0.230769230769231</v>
      </c>
      <c r="S420" s="2">
        <v>162</v>
      </c>
      <c r="T420" s="2">
        <v>124</v>
      </c>
      <c r="U420" s="2">
        <v>10</v>
      </c>
      <c r="V420" s="2">
        <v>16</v>
      </c>
    </row>
    <row r="421" spans="1:22" x14ac:dyDescent="0.25">
      <c r="A421" s="2">
        <f>(Table8[[#This Row],[profit]] * 1.5 * 1000) - (Table8[[#This Row],[positions]] * 0.08)</f>
        <v>-92.980000000000885</v>
      </c>
      <c r="B421" s="2" t="s">
        <v>35</v>
      </c>
      <c r="C421" s="2">
        <v>744</v>
      </c>
      <c r="D421" s="2" t="s">
        <v>30</v>
      </c>
      <c r="E421" s="2">
        <v>0.19</v>
      </c>
      <c r="F421" s="2">
        <v>0.11</v>
      </c>
      <c r="G421" s="2">
        <v>180</v>
      </c>
      <c r="H421" s="2">
        <v>300</v>
      </c>
      <c r="I421" s="2">
        <v>0.12</v>
      </c>
      <c r="J421" s="2">
        <v>161</v>
      </c>
      <c r="K421" s="2">
        <v>-5.34000000000006E-2</v>
      </c>
      <c r="L421" s="2">
        <v>-5.34000000000006E-2</v>
      </c>
      <c r="M421" s="2">
        <v>0.50931677018633503</v>
      </c>
      <c r="N421" s="2">
        <v>0.41614906832298099</v>
      </c>
      <c r="O421" s="2">
        <v>-3.3167701863354398E-4</v>
      </c>
      <c r="P421" s="2">
        <v>-1.72258064516131E-3</v>
      </c>
      <c r="Q421" s="2">
        <v>5.1935483870967696</v>
      </c>
      <c r="R421" s="2">
        <v>0.41666666666666702</v>
      </c>
      <c r="S421" s="2">
        <v>198</v>
      </c>
      <c r="T421" s="2">
        <v>82</v>
      </c>
      <c r="U421" s="2">
        <v>18</v>
      </c>
      <c r="V421" s="2">
        <v>60</v>
      </c>
    </row>
    <row r="422" spans="1:22" x14ac:dyDescent="0.25">
      <c r="A422" s="2">
        <f>(Table8[[#This Row],[profit]] * 1.5 * 1000) - (Table8[[#This Row],[positions]] * 0.08)</f>
        <v>-88.70000000000374</v>
      </c>
      <c r="B422" s="2" t="s">
        <v>35</v>
      </c>
      <c r="C422" s="2">
        <v>744</v>
      </c>
      <c r="D422" s="2" t="s">
        <v>30</v>
      </c>
      <c r="E422" s="2">
        <v>0.11</v>
      </c>
      <c r="F422" s="2">
        <v>0.13</v>
      </c>
      <c r="G422" s="2">
        <v>150</v>
      </c>
      <c r="H422" s="2">
        <v>240</v>
      </c>
      <c r="I422" s="2">
        <v>0.16</v>
      </c>
      <c r="J422" s="2">
        <v>205</v>
      </c>
      <c r="K422" s="2">
        <v>-4.8200000000002498E-2</v>
      </c>
      <c r="L422" s="2">
        <v>-5.6800000000002203E-2</v>
      </c>
      <c r="M422" s="2">
        <v>0.54634146341463397</v>
      </c>
      <c r="N422" s="2">
        <v>0.47317073170731699</v>
      </c>
      <c r="O422" s="2">
        <v>-2.3512195121952399E-4</v>
      </c>
      <c r="P422" s="2">
        <v>-1.5548387096774999E-3</v>
      </c>
      <c r="Q422" s="2">
        <v>6.6129032258064502</v>
      </c>
      <c r="R422" s="2">
        <v>0.25</v>
      </c>
      <c r="S422" s="2">
        <v>144</v>
      </c>
      <c r="T422" s="2">
        <v>101</v>
      </c>
      <c r="U422" s="2">
        <v>57</v>
      </c>
      <c r="V422" s="2">
        <v>46</v>
      </c>
    </row>
    <row r="423" spans="1:22" x14ac:dyDescent="0.25">
      <c r="A423" s="2">
        <f>(Table8[[#This Row],[profit]] * 1.5 * 1000) - (Table8[[#This Row],[positions]] * 0.08)</f>
        <v>-93.71000000000106</v>
      </c>
      <c r="B423" s="2" t="s">
        <v>35</v>
      </c>
      <c r="C423" s="2">
        <v>744</v>
      </c>
      <c r="D423" s="2" t="s">
        <v>30</v>
      </c>
      <c r="E423" s="2">
        <v>0.3</v>
      </c>
      <c r="F423" s="2">
        <v>0.08</v>
      </c>
      <c r="G423" s="2">
        <v>180</v>
      </c>
      <c r="H423" s="2">
        <v>300</v>
      </c>
      <c r="I423" s="2">
        <v>0.14000000000000001</v>
      </c>
      <c r="J423" s="2">
        <v>157</v>
      </c>
      <c r="K423" s="2">
        <v>-5.4100000000000703E-2</v>
      </c>
      <c r="L423" s="2">
        <v>-5.7500000000000599E-2</v>
      </c>
      <c r="M423" s="2">
        <v>0.53503184713375795</v>
      </c>
      <c r="N423" s="2">
        <v>0.41401273885350298</v>
      </c>
      <c r="O423" s="2">
        <v>-3.4458598726115099E-4</v>
      </c>
      <c r="P423" s="2">
        <v>-1.7451612903226E-3</v>
      </c>
      <c r="Q423" s="2">
        <v>5.0645161290322598</v>
      </c>
      <c r="R423" s="2">
        <v>0.46153846153846201</v>
      </c>
      <c r="S423" s="2">
        <v>193</v>
      </c>
      <c r="T423" s="2">
        <v>102</v>
      </c>
      <c r="U423" s="2">
        <v>5</v>
      </c>
      <c r="V423" s="2">
        <v>49</v>
      </c>
    </row>
    <row r="424" spans="1:22" x14ac:dyDescent="0.25">
      <c r="A424" s="2">
        <f>(Table8[[#This Row],[profit]] * 1.5 * 1000) - (Table8[[#This Row],[positions]] * 0.08)</f>
        <v>-85.87</v>
      </c>
      <c r="B424" s="2" t="s">
        <v>35</v>
      </c>
      <c r="C424" s="2">
        <v>744</v>
      </c>
      <c r="D424" s="2" t="s">
        <v>30</v>
      </c>
      <c r="E424" s="2">
        <v>0.25</v>
      </c>
      <c r="F424" s="2">
        <v>0.12</v>
      </c>
      <c r="G424" s="2">
        <v>150</v>
      </c>
      <c r="H424" s="2">
        <v>300</v>
      </c>
      <c r="I424" s="2">
        <v>0.05</v>
      </c>
      <c r="J424" s="2">
        <v>239</v>
      </c>
      <c r="K424" s="2">
        <v>-4.4499999999999998E-2</v>
      </c>
      <c r="L424" s="2">
        <v>-4.82E-2</v>
      </c>
      <c r="M424" s="2">
        <v>0.52719665271966498</v>
      </c>
      <c r="N424" s="2">
        <v>0.30125523012552302</v>
      </c>
      <c r="O424" s="2">
        <v>-1.8619246861924701E-4</v>
      </c>
      <c r="P424" s="2">
        <v>-1.43548387096774E-3</v>
      </c>
      <c r="Q424" s="2">
        <v>7.7096774193548399</v>
      </c>
      <c r="R424" s="2">
        <v>0.30769230769230799</v>
      </c>
      <c r="S424" s="2">
        <v>102</v>
      </c>
      <c r="T424" s="2">
        <v>76</v>
      </c>
      <c r="U424" s="2">
        <v>10</v>
      </c>
      <c r="V424" s="2">
        <v>152</v>
      </c>
    </row>
    <row r="425" spans="1:22" x14ac:dyDescent="0.25">
      <c r="A425" s="2">
        <f>(Table8[[#This Row],[profit]] * 1.5 * 1000) - (Table8[[#This Row],[positions]] * 0.08)</f>
        <v>-87.59999999999971</v>
      </c>
      <c r="B425" s="2" t="s">
        <v>35</v>
      </c>
      <c r="C425" s="2">
        <v>744</v>
      </c>
      <c r="D425" s="2" t="s">
        <v>30</v>
      </c>
      <c r="E425" s="2">
        <v>0.3</v>
      </c>
      <c r="F425" s="2">
        <v>0.08</v>
      </c>
      <c r="G425" s="2">
        <v>180</v>
      </c>
      <c r="H425" s="2">
        <v>600</v>
      </c>
      <c r="I425" s="2">
        <v>0.03</v>
      </c>
      <c r="J425" s="2">
        <v>225</v>
      </c>
      <c r="K425" s="2">
        <v>-4.6399999999999803E-2</v>
      </c>
      <c r="L425" s="2">
        <v>-4.8799999999999698E-2</v>
      </c>
      <c r="M425" s="2">
        <v>0.49333333333333301</v>
      </c>
      <c r="N425" s="2">
        <v>0.168888888888889</v>
      </c>
      <c r="O425" s="2">
        <v>-2.06222222222221E-4</v>
      </c>
      <c r="P425" s="2">
        <v>-1.49677419354838E-3</v>
      </c>
      <c r="Q425" s="2">
        <v>7.2580645161290303</v>
      </c>
      <c r="R425" s="2">
        <v>0.30769230769230799</v>
      </c>
      <c r="S425" s="2">
        <v>69</v>
      </c>
      <c r="T425" s="2">
        <v>37</v>
      </c>
      <c r="U425" s="2">
        <v>5</v>
      </c>
      <c r="V425" s="2">
        <v>182</v>
      </c>
    </row>
    <row r="426" spans="1:22" x14ac:dyDescent="0.25">
      <c r="A426" s="2">
        <f>(Table8[[#This Row],[profit]] * 1.5 * 1000) - (Table8[[#This Row],[positions]] * 0.08)</f>
        <v>-81.559999999999846</v>
      </c>
      <c r="B426" s="2" t="s">
        <v>35</v>
      </c>
      <c r="C426" s="2">
        <v>744</v>
      </c>
      <c r="D426" s="2" t="s">
        <v>30</v>
      </c>
      <c r="E426" s="2">
        <v>0.16</v>
      </c>
      <c r="F426" s="2">
        <v>0.15</v>
      </c>
      <c r="G426" s="2">
        <v>60</v>
      </c>
      <c r="H426" s="2">
        <v>360</v>
      </c>
      <c r="I426" s="2">
        <v>0.06</v>
      </c>
      <c r="J426" s="2">
        <v>292</v>
      </c>
      <c r="K426" s="2">
        <v>-3.8799999999999897E-2</v>
      </c>
      <c r="L426" s="2">
        <v>-4.7599999999999601E-2</v>
      </c>
      <c r="M426" s="2">
        <v>0.52739726027397305</v>
      </c>
      <c r="N426" s="2">
        <v>0.38013698630136999</v>
      </c>
      <c r="O426" s="2">
        <v>-1.32876712328767E-4</v>
      </c>
      <c r="P426" s="2">
        <v>-1.2516129032258E-3</v>
      </c>
      <c r="Q426" s="2">
        <v>9.4193548387096797</v>
      </c>
      <c r="R426" s="2">
        <v>0.38461538461538503</v>
      </c>
      <c r="S426" s="2">
        <v>63</v>
      </c>
      <c r="T426" s="2">
        <v>177</v>
      </c>
      <c r="U426" s="2">
        <v>13</v>
      </c>
      <c r="V426" s="2">
        <v>102</v>
      </c>
    </row>
    <row r="427" spans="1:22" x14ac:dyDescent="0.25">
      <c r="A427" s="2">
        <f>(Table8[[#This Row],[profit]] * 1.5 * 1000) - (Table8[[#This Row],[positions]] * 0.08)</f>
        <v>-78.879999999997906</v>
      </c>
      <c r="B427" s="2" t="s">
        <v>35</v>
      </c>
      <c r="C427" s="2">
        <v>744</v>
      </c>
      <c r="D427" s="2" t="s">
        <v>30</v>
      </c>
      <c r="E427" s="2">
        <v>0.31</v>
      </c>
      <c r="F427" s="2">
        <v>0.1</v>
      </c>
      <c r="G427" s="2">
        <v>60</v>
      </c>
      <c r="H427" s="2">
        <v>180</v>
      </c>
      <c r="I427" s="2">
        <v>0.28000000000000003</v>
      </c>
      <c r="J427" s="2">
        <v>326</v>
      </c>
      <c r="K427" s="2">
        <v>-3.51999999999986E-2</v>
      </c>
      <c r="L427" s="2">
        <v>-3.51999999999986E-2</v>
      </c>
      <c r="M427" s="2">
        <v>0.50613496932515301</v>
      </c>
      <c r="N427" s="2">
        <v>0.45398773006135001</v>
      </c>
      <c r="O427" s="2">
        <v>-1.07975460122695E-4</v>
      </c>
      <c r="P427" s="2">
        <v>-1.1354838709676999E-3</v>
      </c>
      <c r="Q427" s="2">
        <v>10.5161290322581</v>
      </c>
      <c r="R427" s="2">
        <v>0.41666666666666702</v>
      </c>
      <c r="S427" s="2">
        <v>84</v>
      </c>
      <c r="T427" s="2">
        <v>315</v>
      </c>
      <c r="U427" s="2">
        <v>3</v>
      </c>
      <c r="V427" s="2">
        <v>8</v>
      </c>
    </row>
    <row r="428" spans="1:22" x14ac:dyDescent="0.25">
      <c r="A428" s="2">
        <f>(Table8[[#This Row],[profit]] * 1.5 * 1000) - (Table8[[#This Row],[positions]] * 0.08)</f>
        <v>-70.970000000000752</v>
      </c>
      <c r="B428" s="2" t="s">
        <v>35</v>
      </c>
      <c r="C428" s="2">
        <v>744</v>
      </c>
      <c r="D428" s="2" t="s">
        <v>30</v>
      </c>
      <c r="E428" s="2">
        <v>0.15</v>
      </c>
      <c r="F428" s="2">
        <v>0.09</v>
      </c>
      <c r="G428" s="2">
        <v>210</v>
      </c>
      <c r="H428" s="2">
        <v>120</v>
      </c>
      <c r="I428" s="2">
        <v>0.03</v>
      </c>
      <c r="J428" s="2">
        <v>409</v>
      </c>
      <c r="K428" s="2">
        <v>-2.5500000000000501E-2</v>
      </c>
      <c r="L428" s="2">
        <v>-2.5500000000000501E-2</v>
      </c>
      <c r="M428" s="2">
        <v>0.50611246943765298</v>
      </c>
      <c r="N428" s="2">
        <v>0.22493887530562301</v>
      </c>
      <c r="O428" s="3">
        <v>-6.2347188264059999E-5</v>
      </c>
      <c r="P428" s="2">
        <v>-8.2258064516130703E-4</v>
      </c>
      <c r="Q428" s="2">
        <v>13.193548387096801</v>
      </c>
      <c r="R428" s="2">
        <v>0.5</v>
      </c>
      <c r="S428" s="2">
        <v>68</v>
      </c>
      <c r="T428" s="2">
        <v>43</v>
      </c>
      <c r="U428" s="2">
        <v>55</v>
      </c>
      <c r="V428" s="2">
        <v>310</v>
      </c>
    </row>
    <row r="429" spans="1:22" x14ac:dyDescent="0.25">
      <c r="A429" s="2">
        <f>(Table8[[#This Row],[profit]] * 1.5 * 1000) - (Table8[[#This Row],[positions]] * 0.08)</f>
        <v>-74.40999999999805</v>
      </c>
      <c r="B429" s="2" t="s">
        <v>35</v>
      </c>
      <c r="C429" s="2">
        <v>744</v>
      </c>
      <c r="D429" s="2" t="s">
        <v>30</v>
      </c>
      <c r="E429" s="2">
        <v>0.02</v>
      </c>
      <c r="F429" s="2">
        <v>0.18</v>
      </c>
      <c r="G429" s="2">
        <v>90</v>
      </c>
      <c r="H429" s="2">
        <v>360</v>
      </c>
      <c r="I429" s="2">
        <v>0.1</v>
      </c>
      <c r="J429" s="2">
        <v>377</v>
      </c>
      <c r="K429" s="2">
        <v>-2.9499999999998701E-2</v>
      </c>
      <c r="L429" s="2">
        <v>-3.6700000000000399E-2</v>
      </c>
      <c r="M429" s="2">
        <v>0.50928381962864699</v>
      </c>
      <c r="N429" s="2">
        <v>0.66312997347480096</v>
      </c>
      <c r="O429" s="3">
        <v>-7.8249336870023198E-5</v>
      </c>
      <c r="P429" s="2">
        <v>-9.51612903225766E-4</v>
      </c>
      <c r="Q429" s="2">
        <v>12.1612903225806</v>
      </c>
      <c r="R429" s="2">
        <v>0.38461538461538503</v>
      </c>
      <c r="S429" s="2">
        <v>61</v>
      </c>
      <c r="T429" s="2">
        <v>67</v>
      </c>
      <c r="U429" s="2">
        <v>241</v>
      </c>
      <c r="V429" s="2">
        <v>68</v>
      </c>
    </row>
    <row r="430" spans="1:22" x14ac:dyDescent="0.25">
      <c r="A430" s="2">
        <f>(Table8[[#This Row],[profit]] * 1.5 * 1000) - (Table8[[#This Row],[positions]] * 0.08)</f>
        <v>-85.859999999997299</v>
      </c>
      <c r="B430" s="2" t="s">
        <v>35</v>
      </c>
      <c r="C430" s="2">
        <v>744</v>
      </c>
      <c r="D430" s="2" t="s">
        <v>30</v>
      </c>
      <c r="E430" s="2">
        <v>0.05</v>
      </c>
      <c r="F430" s="2">
        <v>0.19</v>
      </c>
      <c r="G430" s="2">
        <v>90</v>
      </c>
      <c r="H430" s="2">
        <v>360</v>
      </c>
      <c r="I430" s="2">
        <v>0.18</v>
      </c>
      <c r="J430" s="2">
        <v>267</v>
      </c>
      <c r="K430" s="2">
        <v>-4.2999999999998199E-2</v>
      </c>
      <c r="L430" s="2">
        <v>-4.5999999999998001E-2</v>
      </c>
      <c r="M430" s="2">
        <v>0.531835205992509</v>
      </c>
      <c r="N430" s="2">
        <v>0.50936329588014995</v>
      </c>
      <c r="O430" s="2">
        <v>-1.6104868913857E-4</v>
      </c>
      <c r="P430" s="2">
        <v>-1.3870967741934899E-3</v>
      </c>
      <c r="Q430" s="2">
        <v>8.6129032258064502</v>
      </c>
      <c r="R430" s="2">
        <v>0.16666666666666699</v>
      </c>
      <c r="S430" s="2">
        <v>112</v>
      </c>
      <c r="T430" s="2">
        <v>135</v>
      </c>
      <c r="U430" s="2">
        <v>106</v>
      </c>
      <c r="V430" s="2">
        <v>26</v>
      </c>
    </row>
    <row r="431" spans="1:22" x14ac:dyDescent="0.25">
      <c r="A431" s="2">
        <f>(Table8[[#This Row],[profit]] * 1.5 * 1000) - (Table8[[#This Row],[positions]] * 0.08)</f>
        <v>-96.799999999998349</v>
      </c>
      <c r="B431" s="2" t="s">
        <v>35</v>
      </c>
      <c r="C431" s="2">
        <v>744</v>
      </c>
      <c r="D431" s="2" t="s">
        <v>30</v>
      </c>
      <c r="E431" s="2">
        <v>0.17</v>
      </c>
      <c r="F431" s="2">
        <v>0.16</v>
      </c>
      <c r="G431" s="2">
        <v>120</v>
      </c>
      <c r="H431" s="2">
        <v>480</v>
      </c>
      <c r="I431" s="2">
        <v>0.28999999999999998</v>
      </c>
      <c r="J431" s="2">
        <v>160</v>
      </c>
      <c r="K431" s="2">
        <v>-5.5999999999998898E-2</v>
      </c>
      <c r="L431" s="2">
        <v>-6.0599999999998898E-2</v>
      </c>
      <c r="M431" s="2">
        <v>0.53749999999999998</v>
      </c>
      <c r="N431" s="2">
        <v>0.42499999999999999</v>
      </c>
      <c r="O431" s="2">
        <v>-3.49999999999993E-4</v>
      </c>
      <c r="P431" s="2">
        <v>-1.8064516129031899E-3</v>
      </c>
      <c r="Q431" s="2">
        <v>5.1612903225806503</v>
      </c>
      <c r="R431" s="2">
        <v>0.230769230769231</v>
      </c>
      <c r="S431" s="2">
        <v>145</v>
      </c>
      <c r="T431" s="2">
        <v>130</v>
      </c>
      <c r="U431" s="2">
        <v>19</v>
      </c>
      <c r="V431" s="2">
        <v>10</v>
      </c>
    </row>
    <row r="432" spans="1:22" x14ac:dyDescent="0.25">
      <c r="A432" s="2">
        <f>(Table8[[#This Row],[profit]] * 1.5 * 1000) - (Table8[[#This Row],[positions]] * 0.08)</f>
        <v>-80.949999999997289</v>
      </c>
      <c r="B432" s="2" t="s">
        <v>35</v>
      </c>
      <c r="C432" s="2">
        <v>744</v>
      </c>
      <c r="D432" s="2" t="s">
        <v>30</v>
      </c>
      <c r="E432" s="2">
        <v>0.28000000000000003</v>
      </c>
      <c r="F432" s="2">
        <v>0.15</v>
      </c>
      <c r="G432" s="2">
        <v>90</v>
      </c>
      <c r="H432" s="2">
        <v>480</v>
      </c>
      <c r="I432" s="2">
        <v>0.02</v>
      </c>
      <c r="J432" s="2">
        <v>320</v>
      </c>
      <c r="K432" s="2">
        <v>-3.6899999999998198E-2</v>
      </c>
      <c r="L432" s="2">
        <v>-3.6899999999998198E-2</v>
      </c>
      <c r="M432" s="2">
        <v>0.54374999999999996</v>
      </c>
      <c r="N432" s="2">
        <v>0.19375000000000001</v>
      </c>
      <c r="O432" s="2">
        <v>-1.15312499999994E-4</v>
      </c>
      <c r="P432" s="2">
        <v>-1.1903225806451001E-3</v>
      </c>
      <c r="Q432" s="2">
        <v>10.322580645161301</v>
      </c>
      <c r="R432" s="2">
        <v>0.230769230769231</v>
      </c>
      <c r="S432" s="2">
        <v>34</v>
      </c>
      <c r="T432" s="2">
        <v>69</v>
      </c>
      <c r="U432" s="2">
        <v>6</v>
      </c>
      <c r="V432" s="2">
        <v>245</v>
      </c>
    </row>
    <row r="433" spans="1:22" x14ac:dyDescent="0.25">
      <c r="A433" s="2">
        <f>(Table8[[#This Row],[profit]] * 1.5 * 1000) - (Table8[[#This Row],[positions]] * 0.08)</f>
        <v>-80.749999999999702</v>
      </c>
      <c r="B433" s="2" t="s">
        <v>35</v>
      </c>
      <c r="C433" s="2">
        <v>744</v>
      </c>
      <c r="D433" s="2" t="s">
        <v>30</v>
      </c>
      <c r="E433" s="2">
        <v>0.08</v>
      </c>
      <c r="F433" s="2">
        <v>0.22</v>
      </c>
      <c r="G433" s="2">
        <v>90</v>
      </c>
      <c r="H433" s="2">
        <v>180</v>
      </c>
      <c r="I433" s="2">
        <v>0.09</v>
      </c>
      <c r="J433" s="2">
        <v>325</v>
      </c>
      <c r="K433" s="2">
        <v>-3.6499999999999803E-2</v>
      </c>
      <c r="L433" s="2">
        <v>-4.2400000000000201E-2</v>
      </c>
      <c r="M433" s="2">
        <v>0.507692307692308</v>
      </c>
      <c r="N433" s="2">
        <v>0.45846153846153798</v>
      </c>
      <c r="O433" s="2">
        <v>-1.12307692307692E-4</v>
      </c>
      <c r="P433" s="2">
        <v>-1.1774193548387E-3</v>
      </c>
      <c r="Q433" s="2">
        <v>10.4838709677419</v>
      </c>
      <c r="R433" s="2">
        <v>0.25</v>
      </c>
      <c r="S433" s="2">
        <v>84</v>
      </c>
      <c r="T433" s="2">
        <v>143</v>
      </c>
      <c r="U433" s="2">
        <v>85</v>
      </c>
      <c r="V433" s="2">
        <v>96</v>
      </c>
    </row>
    <row r="434" spans="1:22" x14ac:dyDescent="0.25">
      <c r="A434" s="2">
        <f>(Table8[[#This Row],[profit]] * 1.5 * 1000) - (Table8[[#This Row],[positions]] * 0.08)</f>
        <v>-95.059999999998809</v>
      </c>
      <c r="B434" s="2" t="s">
        <v>35</v>
      </c>
      <c r="C434" s="2">
        <v>744</v>
      </c>
      <c r="D434" s="2" t="s">
        <v>30</v>
      </c>
      <c r="E434" s="2">
        <v>0.3</v>
      </c>
      <c r="F434" s="2">
        <v>0.1</v>
      </c>
      <c r="G434" s="2">
        <v>60</v>
      </c>
      <c r="H434" s="2">
        <v>600</v>
      </c>
      <c r="I434" s="2">
        <v>0.26</v>
      </c>
      <c r="J434" s="2">
        <v>187</v>
      </c>
      <c r="K434" s="2">
        <v>-5.3399999999999198E-2</v>
      </c>
      <c r="L434" s="2">
        <v>-5.3399999999999198E-2</v>
      </c>
      <c r="M434" s="2">
        <v>0.49197860962566797</v>
      </c>
      <c r="N434" s="2">
        <v>0.41711229946524098</v>
      </c>
      <c r="O434" s="2">
        <v>-2.8556149732619898E-4</v>
      </c>
      <c r="P434" s="2">
        <v>-1.7225806451612699E-3</v>
      </c>
      <c r="Q434" s="2">
        <v>6.0322580645161299</v>
      </c>
      <c r="R434" s="2">
        <v>0.230769230769231</v>
      </c>
      <c r="S434" s="2">
        <v>101</v>
      </c>
      <c r="T434" s="2">
        <v>176</v>
      </c>
      <c r="U434" s="2">
        <v>2</v>
      </c>
      <c r="V434" s="2">
        <v>8</v>
      </c>
    </row>
    <row r="435" spans="1:22" x14ac:dyDescent="0.25">
      <c r="A435" s="2">
        <f>(Table8[[#This Row],[profit]] * 1.5 * 1000) - (Table8[[#This Row],[positions]] * 0.08)</f>
        <v>-95.849999999998957</v>
      </c>
      <c r="B435" s="2" t="s">
        <v>35</v>
      </c>
      <c r="C435" s="2">
        <v>744</v>
      </c>
      <c r="D435" s="2" t="s">
        <v>30</v>
      </c>
      <c r="E435" s="2">
        <v>7.0000000000000007E-2</v>
      </c>
      <c r="F435" s="2">
        <v>0.2</v>
      </c>
      <c r="G435" s="2">
        <v>210</v>
      </c>
      <c r="H435" s="2">
        <v>360</v>
      </c>
      <c r="I435" s="2">
        <v>0.18</v>
      </c>
      <c r="J435" s="2">
        <v>180</v>
      </c>
      <c r="K435" s="2">
        <v>-5.42999999999993E-2</v>
      </c>
      <c r="L435" s="2">
        <v>-6.4599999999999103E-2</v>
      </c>
      <c r="M435" s="2">
        <v>0.55000000000000004</v>
      </c>
      <c r="N435" s="2">
        <v>0.52777777777777801</v>
      </c>
      <c r="O435" s="2">
        <v>-3.0166666666666298E-4</v>
      </c>
      <c r="P435" s="2">
        <v>-1.75161290322579E-3</v>
      </c>
      <c r="Q435" s="2">
        <v>5.8064516129032304</v>
      </c>
      <c r="R435" s="2">
        <v>0.33333333333333298</v>
      </c>
      <c r="S435" s="2">
        <v>173</v>
      </c>
      <c r="T435" s="2">
        <v>57</v>
      </c>
      <c r="U435" s="2">
        <v>83</v>
      </c>
      <c r="V435" s="2">
        <v>39</v>
      </c>
    </row>
    <row r="436" spans="1:22" x14ac:dyDescent="0.25">
      <c r="A436" s="2">
        <f>(Table8[[#This Row],[profit]] * 1.5 * 1000) - (Table8[[#This Row],[positions]] * 0.08)</f>
        <v>-90.219999999998805</v>
      </c>
      <c r="B436" s="2" t="s">
        <v>35</v>
      </c>
      <c r="C436" s="2">
        <v>744</v>
      </c>
      <c r="D436" s="2" t="s">
        <v>30</v>
      </c>
      <c r="E436" s="2">
        <v>0.17</v>
      </c>
      <c r="F436" s="2">
        <v>0.09</v>
      </c>
      <c r="G436" s="2">
        <v>60</v>
      </c>
      <c r="H436" s="2">
        <v>420</v>
      </c>
      <c r="I436" s="2">
        <v>0.3</v>
      </c>
      <c r="J436" s="2">
        <v>239</v>
      </c>
      <c r="K436" s="2">
        <v>-4.73999999999992E-2</v>
      </c>
      <c r="L436" s="2">
        <v>-4.8299999999999302E-2</v>
      </c>
      <c r="M436" s="2">
        <v>0.497907949790795</v>
      </c>
      <c r="N436" s="2">
        <v>0.43514644351464399</v>
      </c>
      <c r="O436" s="2">
        <v>-1.9832635983263301E-4</v>
      </c>
      <c r="P436" s="2">
        <v>-1.52903225806449E-3</v>
      </c>
      <c r="Q436" s="2">
        <v>7.7096774193548399</v>
      </c>
      <c r="R436" s="2">
        <v>0.30769230769230799</v>
      </c>
      <c r="S436" s="2">
        <v>104</v>
      </c>
      <c r="T436" s="2">
        <v>218</v>
      </c>
      <c r="U436" s="2">
        <v>12</v>
      </c>
      <c r="V436" s="2">
        <v>9</v>
      </c>
    </row>
    <row r="437" spans="1:22" x14ac:dyDescent="0.25">
      <c r="A437" s="2">
        <f>(Table8[[#This Row],[profit]] * 1.5 * 1000) - (Table8[[#This Row],[positions]] * 0.08)</f>
        <v>-97.00999999999955</v>
      </c>
      <c r="B437" s="2" t="s">
        <v>35</v>
      </c>
      <c r="C437" s="2">
        <v>744</v>
      </c>
      <c r="D437" s="2" t="s">
        <v>30</v>
      </c>
      <c r="E437" s="2">
        <v>0.24</v>
      </c>
      <c r="F437" s="2">
        <v>0.14000000000000001</v>
      </c>
      <c r="G437" s="2">
        <v>120</v>
      </c>
      <c r="H437" s="2">
        <v>360</v>
      </c>
      <c r="I437" s="2">
        <v>0.17</v>
      </c>
      <c r="J437" s="2">
        <v>172</v>
      </c>
      <c r="K437" s="2">
        <v>-5.5499999999999702E-2</v>
      </c>
      <c r="L437" s="2">
        <v>-5.5499999999999702E-2</v>
      </c>
      <c r="M437" s="2">
        <v>0.52906976744186096</v>
      </c>
      <c r="N437" s="2">
        <v>0.43023255813953498</v>
      </c>
      <c r="O437" s="2">
        <v>-3.22674418604649E-4</v>
      </c>
      <c r="P437" s="2">
        <v>-1.79032258064515E-3</v>
      </c>
      <c r="Q437" s="2">
        <v>5.5483870967741904</v>
      </c>
      <c r="R437" s="2">
        <v>0.15384615384615399</v>
      </c>
      <c r="S437" s="2">
        <v>171</v>
      </c>
      <c r="T437" s="2">
        <v>134</v>
      </c>
      <c r="U437" s="2">
        <v>7</v>
      </c>
      <c r="V437" s="2">
        <v>30</v>
      </c>
    </row>
    <row r="438" spans="1:22" x14ac:dyDescent="0.25">
      <c r="A438" s="2">
        <f>(Table8[[#This Row],[profit]] * 1.5 * 1000) - (Table8[[#This Row],[positions]] * 0.08)</f>
        <v>-86.099999999998047</v>
      </c>
      <c r="B438" s="2" t="s">
        <v>35</v>
      </c>
      <c r="C438" s="2">
        <v>744</v>
      </c>
      <c r="D438" s="2" t="s">
        <v>30</v>
      </c>
      <c r="E438" s="2">
        <v>0.15</v>
      </c>
      <c r="F438" s="2">
        <v>0.12</v>
      </c>
      <c r="G438" s="2">
        <v>30</v>
      </c>
      <c r="H438" s="2">
        <v>600</v>
      </c>
      <c r="I438" s="2">
        <v>0.15</v>
      </c>
      <c r="J438" s="2">
        <v>285</v>
      </c>
      <c r="K438" s="2">
        <v>-4.2199999999998697E-2</v>
      </c>
      <c r="L438" s="2">
        <v>-4.22999999999987E-2</v>
      </c>
      <c r="M438" s="2">
        <v>0.50526315789473697</v>
      </c>
      <c r="N438" s="2">
        <v>0.41403508771929798</v>
      </c>
      <c r="O438" s="2">
        <v>-1.48070175438592E-4</v>
      </c>
      <c r="P438" s="2">
        <v>-1.3612903225806001E-3</v>
      </c>
      <c r="Q438" s="2">
        <v>9.1935483870967705</v>
      </c>
      <c r="R438" s="2">
        <v>0.230769230769231</v>
      </c>
      <c r="S438" s="2">
        <v>30</v>
      </c>
      <c r="T438" s="2">
        <v>267</v>
      </c>
      <c r="U438" s="2">
        <v>5</v>
      </c>
      <c r="V438" s="2">
        <v>13</v>
      </c>
    </row>
    <row r="439" spans="1:22" x14ac:dyDescent="0.25">
      <c r="A439" s="2">
        <f>(Table8[[#This Row],[profit]] * 1.5 * 1000) - (Table8[[#This Row],[positions]] * 0.08)</f>
        <v>-88.719999999997896</v>
      </c>
      <c r="B439" s="2" t="s">
        <v>35</v>
      </c>
      <c r="C439" s="2">
        <v>744</v>
      </c>
      <c r="D439" s="2" t="s">
        <v>30</v>
      </c>
      <c r="E439" s="2">
        <v>0.18</v>
      </c>
      <c r="F439" s="2">
        <v>0.2</v>
      </c>
      <c r="G439" s="2">
        <v>60</v>
      </c>
      <c r="H439" s="2">
        <v>300</v>
      </c>
      <c r="I439" s="2">
        <v>0.14000000000000001</v>
      </c>
      <c r="J439" s="2">
        <v>269</v>
      </c>
      <c r="K439" s="2">
        <v>-4.4799999999998598E-2</v>
      </c>
      <c r="L439" s="2">
        <v>-5.15999999999983E-2</v>
      </c>
      <c r="M439" s="2">
        <v>0.54275092936803004</v>
      </c>
      <c r="N439" s="2">
        <v>0.405204460966543</v>
      </c>
      <c r="O439" s="2">
        <v>-1.6654275092936301E-4</v>
      </c>
      <c r="P439" s="2">
        <v>-1.44516129032254E-3</v>
      </c>
      <c r="Q439" s="2">
        <v>8.67741935483871</v>
      </c>
      <c r="R439" s="2">
        <v>8.3333333333333301E-2</v>
      </c>
      <c r="S439" s="2">
        <v>86</v>
      </c>
      <c r="T439" s="2">
        <v>231</v>
      </c>
      <c r="U439" s="2">
        <v>11</v>
      </c>
      <c r="V439" s="2">
        <v>27</v>
      </c>
    </row>
    <row r="440" spans="1:22" x14ac:dyDescent="0.25">
      <c r="A440" s="2">
        <f>(Table8[[#This Row],[profit]] * 1.5 * 1000) - (Table8[[#This Row],[positions]] * 0.08)</f>
        <v>-84.0899999999979</v>
      </c>
      <c r="B440" s="2" t="s">
        <v>35</v>
      </c>
      <c r="C440" s="2">
        <v>744</v>
      </c>
      <c r="D440" s="2" t="s">
        <v>30</v>
      </c>
      <c r="E440" s="2">
        <v>0.05</v>
      </c>
      <c r="F440" s="2">
        <v>0.09</v>
      </c>
      <c r="G440" s="2">
        <v>60</v>
      </c>
      <c r="H440" s="2">
        <v>960</v>
      </c>
      <c r="I440" s="2">
        <v>0.02</v>
      </c>
      <c r="J440" s="2">
        <v>318</v>
      </c>
      <c r="K440" s="2">
        <v>-3.9099999999998601E-2</v>
      </c>
      <c r="L440" s="2">
        <v>-3.9099999999998601E-2</v>
      </c>
      <c r="M440" s="2">
        <v>0.48742138364779902</v>
      </c>
      <c r="N440" s="2">
        <v>0.28930817610062898</v>
      </c>
      <c r="O440" s="2">
        <v>-1.22955974842763E-4</v>
      </c>
      <c r="P440" s="2">
        <v>-1.2612903225806E-3</v>
      </c>
      <c r="Q440" s="2">
        <v>10.258064516129</v>
      </c>
      <c r="R440" s="2">
        <v>7.69230769230769E-2</v>
      </c>
      <c r="S440" s="2">
        <v>24</v>
      </c>
      <c r="T440" s="2">
        <v>31</v>
      </c>
      <c r="U440" s="2">
        <v>71</v>
      </c>
      <c r="V440" s="2">
        <v>215</v>
      </c>
    </row>
    <row r="441" spans="1:22" x14ac:dyDescent="0.25">
      <c r="A441" s="2">
        <f>(Table8[[#This Row],[profit]] * 1.5 * 1000) - (Table8[[#This Row],[positions]] * 0.08)</f>
        <v>-97.879999999996556</v>
      </c>
      <c r="B441" s="2" t="s">
        <v>35</v>
      </c>
      <c r="C441" s="2">
        <v>744</v>
      </c>
      <c r="D441" s="2" t="s">
        <v>30</v>
      </c>
      <c r="E441" s="2">
        <v>0.09</v>
      </c>
      <c r="F441" s="2">
        <v>0.09</v>
      </c>
      <c r="G441" s="2">
        <v>210</v>
      </c>
      <c r="H441" s="2">
        <v>300</v>
      </c>
      <c r="I441" s="2">
        <v>0.15</v>
      </c>
      <c r="J441" s="2">
        <v>181</v>
      </c>
      <c r="K441" s="2">
        <v>-5.55999999999977E-2</v>
      </c>
      <c r="L441" s="2">
        <v>-5.7799999999997603E-2</v>
      </c>
      <c r="M441" s="2">
        <v>0.56353591160220995</v>
      </c>
      <c r="N441" s="2">
        <v>0.50276243093922701</v>
      </c>
      <c r="O441" s="2">
        <v>-3.0718232044197599E-4</v>
      </c>
      <c r="P441" s="2">
        <v>-1.7935483870967E-3</v>
      </c>
      <c r="Q441" s="2">
        <v>5.8387096774193603</v>
      </c>
      <c r="R441" s="2">
        <v>0.30769230769230799</v>
      </c>
      <c r="S441" s="2">
        <v>177</v>
      </c>
      <c r="T441" s="2">
        <v>60</v>
      </c>
      <c r="U441" s="2">
        <v>66</v>
      </c>
      <c r="V441" s="2">
        <v>54</v>
      </c>
    </row>
    <row r="442" spans="1:22" x14ac:dyDescent="0.25">
      <c r="A442" s="2">
        <f>(Table8[[#This Row],[profit]] * 1.5 * 1000) - (Table8[[#This Row],[positions]] * 0.08)</f>
        <v>-89.810000000000144</v>
      </c>
      <c r="B442" s="2" t="s">
        <v>35</v>
      </c>
      <c r="C442" s="2">
        <v>744</v>
      </c>
      <c r="D442" s="2" t="s">
        <v>30</v>
      </c>
      <c r="E442" s="2">
        <v>7.0000000000000007E-2</v>
      </c>
      <c r="F442" s="2">
        <v>0.08</v>
      </c>
      <c r="G442" s="2">
        <v>30</v>
      </c>
      <c r="H442" s="2">
        <v>840</v>
      </c>
      <c r="I442" s="2">
        <v>0.16</v>
      </c>
      <c r="J442" s="2">
        <v>262</v>
      </c>
      <c r="K442" s="2">
        <v>-4.59000000000001E-2</v>
      </c>
      <c r="L442" s="2">
        <v>-4.59000000000001E-2</v>
      </c>
      <c r="M442" s="2">
        <v>0.51908396946564905</v>
      </c>
      <c r="N442" s="2">
        <v>0.41221374045801501</v>
      </c>
      <c r="O442" s="2">
        <v>-1.75190839694657E-4</v>
      </c>
      <c r="P442" s="2">
        <v>-1.4806451612903199E-3</v>
      </c>
      <c r="Q442" s="2">
        <v>8.4516129032258096</v>
      </c>
      <c r="R442" s="2">
        <v>0.38461538461538503</v>
      </c>
      <c r="S442" s="2">
        <v>40</v>
      </c>
      <c r="T442" s="2">
        <v>218</v>
      </c>
      <c r="U442" s="2">
        <v>33</v>
      </c>
      <c r="V442" s="2">
        <v>10</v>
      </c>
    </row>
    <row r="443" spans="1:22" x14ac:dyDescent="0.25">
      <c r="A443" s="2">
        <f>(Table8[[#This Row],[profit]] * 1.5 * 1000) - (Table8[[#This Row],[positions]] * 0.08)</f>
        <v>-91.819999999996696</v>
      </c>
      <c r="B443" s="2" t="s">
        <v>35</v>
      </c>
      <c r="C443" s="2">
        <v>744</v>
      </c>
      <c r="D443" s="2" t="s">
        <v>30</v>
      </c>
      <c r="E443" s="2">
        <v>0.27</v>
      </c>
      <c r="F443" s="2">
        <v>0.13</v>
      </c>
      <c r="G443" s="2">
        <v>180</v>
      </c>
      <c r="H443" s="2">
        <v>540</v>
      </c>
      <c r="I443" s="2">
        <v>0.03</v>
      </c>
      <c r="J443" s="2">
        <v>244</v>
      </c>
      <c r="K443" s="2">
        <v>-4.81999999999978E-2</v>
      </c>
      <c r="L443" s="2">
        <v>-4.81999999999978E-2</v>
      </c>
      <c r="M443" s="2">
        <v>0.52459016393442603</v>
      </c>
      <c r="N443" s="2">
        <v>0.16393442622950799</v>
      </c>
      <c r="O443" s="2">
        <v>-1.97540983606548E-4</v>
      </c>
      <c r="P443" s="2">
        <v>-1.5548387096773501E-3</v>
      </c>
      <c r="Q443" s="2">
        <v>7.8709677419354804</v>
      </c>
      <c r="R443" s="2">
        <v>0.30769230769230799</v>
      </c>
      <c r="S443" s="2">
        <v>76</v>
      </c>
      <c r="T443" s="2">
        <v>36</v>
      </c>
      <c r="U443" s="2">
        <v>9</v>
      </c>
      <c r="V443" s="2">
        <v>198</v>
      </c>
    </row>
    <row r="444" spans="1:22" x14ac:dyDescent="0.25">
      <c r="A444" s="2">
        <f>(Table8[[#This Row],[profit]] * 1.5 * 1000) - (Table8[[#This Row],[positions]] * 0.08)</f>
        <v>-77.040000000003005</v>
      </c>
      <c r="B444" s="2" t="s">
        <v>35</v>
      </c>
      <c r="C444" s="2">
        <v>744</v>
      </c>
      <c r="D444" s="2" t="s">
        <v>30</v>
      </c>
      <c r="E444" s="2">
        <v>0.14000000000000001</v>
      </c>
      <c r="F444" s="2">
        <v>0.18</v>
      </c>
      <c r="G444" s="2">
        <v>30</v>
      </c>
      <c r="H444" s="2">
        <v>300</v>
      </c>
      <c r="I444" s="2">
        <v>0.15</v>
      </c>
      <c r="J444" s="2">
        <v>393</v>
      </c>
      <c r="K444" s="2">
        <v>-3.0400000000001998E-2</v>
      </c>
      <c r="L444" s="2">
        <v>-3.8100000000001799E-2</v>
      </c>
      <c r="M444" s="2">
        <v>0.49872773536895698</v>
      </c>
      <c r="N444" s="2">
        <v>0.42748091603053401</v>
      </c>
      <c r="O444" s="3">
        <v>-7.7353689567435097E-5</v>
      </c>
      <c r="P444" s="2">
        <v>-9.8064516129038604E-4</v>
      </c>
      <c r="Q444" s="2">
        <v>12.677419354838699</v>
      </c>
      <c r="R444" s="2">
        <v>0.30769230769230799</v>
      </c>
      <c r="S444" s="2">
        <v>37</v>
      </c>
      <c r="T444" s="2">
        <v>366</v>
      </c>
      <c r="U444" s="2">
        <v>11</v>
      </c>
      <c r="V444" s="2">
        <v>15</v>
      </c>
    </row>
    <row r="445" spans="1:22" x14ac:dyDescent="0.25">
      <c r="A445" s="2">
        <f>(Table8[[#This Row],[profit]] * 1.5 * 1000) - (Table8[[#This Row],[positions]] * 0.08)</f>
        <v>-95.329999999996389</v>
      </c>
      <c r="B445" s="2" t="s">
        <v>35</v>
      </c>
      <c r="C445" s="2">
        <v>744</v>
      </c>
      <c r="D445" s="2" t="s">
        <v>30</v>
      </c>
      <c r="E445" s="2">
        <v>0.05</v>
      </c>
      <c r="F445" s="2">
        <v>0.19</v>
      </c>
      <c r="G445" s="2">
        <v>210</v>
      </c>
      <c r="H445" s="2">
        <v>360</v>
      </c>
      <c r="I445" s="2">
        <v>0.18</v>
      </c>
      <c r="J445" s="2">
        <v>211</v>
      </c>
      <c r="K445" s="2">
        <v>-5.2299999999997598E-2</v>
      </c>
      <c r="L445" s="2">
        <v>-5.6099999999997402E-2</v>
      </c>
      <c r="M445" s="2">
        <v>0.535545023696682</v>
      </c>
      <c r="N445" s="2">
        <v>0.56398104265402804</v>
      </c>
      <c r="O445" s="2">
        <v>-2.4786729857818798E-4</v>
      </c>
      <c r="P445" s="2">
        <v>-1.6870967741934701E-3</v>
      </c>
      <c r="Q445" s="2">
        <v>6.8064516129032304</v>
      </c>
      <c r="R445" s="2">
        <v>0.25</v>
      </c>
      <c r="S445" s="2">
        <v>161</v>
      </c>
      <c r="T445" s="2">
        <v>55</v>
      </c>
      <c r="U445" s="2">
        <v>113</v>
      </c>
      <c r="V445" s="2">
        <v>42</v>
      </c>
    </row>
    <row r="446" spans="1:22" x14ac:dyDescent="0.25">
      <c r="A446" s="2">
        <f>(Table8[[#This Row],[profit]] * 1.5 * 1000) - (Table8[[#This Row],[positions]] * 0.08)</f>
        <v>-90.509999999999408</v>
      </c>
      <c r="B446" s="2" t="s">
        <v>35</v>
      </c>
      <c r="C446" s="2">
        <v>744</v>
      </c>
      <c r="D446" s="2" t="s">
        <v>30</v>
      </c>
      <c r="E446" s="2">
        <v>0.15</v>
      </c>
      <c r="F446" s="2">
        <v>0.15</v>
      </c>
      <c r="G446" s="2">
        <v>60</v>
      </c>
      <c r="H446" s="2">
        <v>300</v>
      </c>
      <c r="I446" s="2">
        <v>0.26</v>
      </c>
      <c r="J446" s="2">
        <v>267</v>
      </c>
      <c r="K446" s="2">
        <v>-4.60999999999996E-2</v>
      </c>
      <c r="L446" s="2">
        <v>-5.5899999999999402E-2</v>
      </c>
      <c r="M446" s="2">
        <v>0.52434456928838902</v>
      </c>
      <c r="N446" s="2">
        <v>0.41947565543071202</v>
      </c>
      <c r="O446" s="2">
        <v>-1.7265917602996101E-4</v>
      </c>
      <c r="P446" s="2">
        <v>-1.48709677419354E-3</v>
      </c>
      <c r="Q446" s="2">
        <v>8.6129032258064502</v>
      </c>
      <c r="R446" s="2">
        <v>0.230769230769231</v>
      </c>
      <c r="S446" s="2">
        <v>77</v>
      </c>
      <c r="T446" s="2">
        <v>243</v>
      </c>
      <c r="U446" s="2">
        <v>16</v>
      </c>
      <c r="V446" s="2">
        <v>8</v>
      </c>
    </row>
    <row r="447" spans="1:22" x14ac:dyDescent="0.25">
      <c r="A447" s="2">
        <f>(Table8[[#This Row],[profit]] * 1.5 * 1000) - (Table8[[#This Row],[positions]] * 0.08)</f>
        <v>-78.010000000003146</v>
      </c>
      <c r="B447" s="2" t="s">
        <v>35</v>
      </c>
      <c r="C447" s="2">
        <v>744</v>
      </c>
      <c r="D447" s="2" t="s">
        <v>30</v>
      </c>
      <c r="E447" s="2">
        <v>0.1</v>
      </c>
      <c r="F447" s="2">
        <v>7.0000000000000007E-2</v>
      </c>
      <c r="G447" s="2">
        <v>90</v>
      </c>
      <c r="H447" s="2">
        <v>60</v>
      </c>
      <c r="I447" s="2">
        <v>0.11</v>
      </c>
      <c r="J447" s="2">
        <v>392</v>
      </c>
      <c r="K447" s="2">
        <v>-3.1100000000002102E-2</v>
      </c>
      <c r="L447" s="2">
        <v>-3.1100000000002102E-2</v>
      </c>
      <c r="M447" s="2">
        <v>0.49744897959183698</v>
      </c>
      <c r="N447" s="2">
        <v>0.47193877551020402</v>
      </c>
      <c r="O447" s="3">
        <v>-7.9336734693883002E-5</v>
      </c>
      <c r="P447" s="2">
        <v>-1.0032258064516799E-3</v>
      </c>
      <c r="Q447" s="2">
        <v>12.6451612903226</v>
      </c>
      <c r="R447" s="2">
        <v>0.58333333333333304</v>
      </c>
      <c r="S447" s="2">
        <v>95</v>
      </c>
      <c r="T447" s="2">
        <v>211</v>
      </c>
      <c r="U447" s="2">
        <v>92</v>
      </c>
      <c r="V447" s="2">
        <v>88</v>
      </c>
    </row>
    <row r="448" spans="1:22" x14ac:dyDescent="0.25">
      <c r="A448" s="2">
        <f>(Table8[[#This Row],[profit]] * 1.5 * 1000) - (Table8[[#This Row],[positions]] * 0.08)</f>
        <v>-81.379999999997153</v>
      </c>
      <c r="B448" s="2" t="s">
        <v>35</v>
      </c>
      <c r="C448" s="2">
        <v>744</v>
      </c>
      <c r="D448" s="2" t="s">
        <v>30</v>
      </c>
      <c r="E448" s="2">
        <v>0.23</v>
      </c>
      <c r="F448" s="2">
        <v>0.2</v>
      </c>
      <c r="G448" s="2">
        <v>150</v>
      </c>
      <c r="H448" s="2">
        <v>600</v>
      </c>
      <c r="I448" s="2">
        <v>0.01</v>
      </c>
      <c r="J448" s="2">
        <v>361</v>
      </c>
      <c r="K448" s="2">
        <v>-3.4999999999998102E-2</v>
      </c>
      <c r="L448" s="2">
        <v>-4.7499999999998301E-2</v>
      </c>
      <c r="M448" s="2">
        <v>0.49584487534625998</v>
      </c>
      <c r="N448" s="2">
        <v>8.8642659279778394E-2</v>
      </c>
      <c r="O448" s="3">
        <v>-9.6952908587252503E-5</v>
      </c>
      <c r="P448" s="2">
        <v>-1.1290322580644601E-3</v>
      </c>
      <c r="Q448" s="2">
        <v>11.6451612903226</v>
      </c>
      <c r="R448" s="2">
        <v>0.15384615384615399</v>
      </c>
      <c r="S448" s="2">
        <v>24</v>
      </c>
      <c r="T448" s="2">
        <v>26</v>
      </c>
      <c r="U448" s="2">
        <v>9</v>
      </c>
      <c r="V448" s="2">
        <v>325</v>
      </c>
    </row>
    <row r="449" spans="1:22" x14ac:dyDescent="0.25">
      <c r="A449" s="2">
        <f>(Table8[[#This Row],[profit]] * 1.5 * 1000) - (Table8[[#This Row],[positions]] * 0.08)</f>
        <v>-89.460000000000605</v>
      </c>
      <c r="B449" s="2" t="s">
        <v>35</v>
      </c>
      <c r="C449" s="2">
        <v>744</v>
      </c>
      <c r="D449" s="2" t="s">
        <v>30</v>
      </c>
      <c r="E449" s="2">
        <v>0.18</v>
      </c>
      <c r="F449" s="2">
        <v>0.19</v>
      </c>
      <c r="G449" s="2">
        <v>90</v>
      </c>
      <c r="H449" s="2">
        <v>660</v>
      </c>
      <c r="I449" s="2">
        <v>0.02</v>
      </c>
      <c r="J449" s="2">
        <v>282</v>
      </c>
      <c r="K449" s="2">
        <v>-4.4600000000000403E-2</v>
      </c>
      <c r="L449" s="2">
        <v>-5.2900000000000599E-2</v>
      </c>
      <c r="M449" s="2">
        <v>0.48936170212766</v>
      </c>
      <c r="N449" s="2">
        <v>0.19858156028368801</v>
      </c>
      <c r="O449" s="2">
        <v>-1.5815602836879601E-4</v>
      </c>
      <c r="P449" s="2">
        <v>-1.43870967741937E-3</v>
      </c>
      <c r="Q449" s="2">
        <v>9.0967741935483897</v>
      </c>
      <c r="R449" s="2">
        <v>7.69230769230769E-2</v>
      </c>
      <c r="S449" s="2">
        <v>32</v>
      </c>
      <c r="T449" s="2">
        <v>52</v>
      </c>
      <c r="U449" s="2">
        <v>11</v>
      </c>
      <c r="V449" s="2">
        <v>218</v>
      </c>
    </row>
    <row r="450" spans="1:22" x14ac:dyDescent="0.25">
      <c r="A450" s="2">
        <f>(Table8[[#This Row],[profit]] * 1.5 * 1000) - (Table8[[#This Row],[positions]] * 0.08)</f>
        <v>-98.460000000001486</v>
      </c>
      <c r="B450" s="2" t="s">
        <v>35</v>
      </c>
      <c r="C450" s="2">
        <v>744</v>
      </c>
      <c r="D450" s="2" t="s">
        <v>30</v>
      </c>
      <c r="E450" s="2">
        <v>0.22</v>
      </c>
      <c r="F450" s="2">
        <v>0.08</v>
      </c>
      <c r="G450" s="2">
        <v>150</v>
      </c>
      <c r="H450" s="2">
        <v>420</v>
      </c>
      <c r="I450" s="2">
        <v>7.0000000000000007E-2</v>
      </c>
      <c r="J450" s="2">
        <v>192</v>
      </c>
      <c r="K450" s="2">
        <v>-5.5400000000000997E-2</v>
      </c>
      <c r="L450" s="2">
        <v>-5.6500000000001098E-2</v>
      </c>
      <c r="M450" s="2">
        <v>0.52083333333333304</v>
      </c>
      <c r="N450" s="2">
        <v>0.34375</v>
      </c>
      <c r="O450" s="2">
        <v>-2.8854166666667202E-4</v>
      </c>
      <c r="P450" s="2">
        <v>-1.7870967741935801E-3</v>
      </c>
      <c r="Q450" s="2">
        <v>6.1935483870967696</v>
      </c>
      <c r="R450" s="2">
        <v>0.230769230769231</v>
      </c>
      <c r="S450" s="2">
        <v>149</v>
      </c>
      <c r="T450" s="2">
        <v>77</v>
      </c>
      <c r="U450" s="2">
        <v>11</v>
      </c>
      <c r="V450" s="2">
        <v>103</v>
      </c>
    </row>
    <row r="451" spans="1:22" x14ac:dyDescent="0.25">
      <c r="A451" s="2">
        <f>(Table8[[#This Row],[profit]] * 1.5 * 1000) - (Table8[[#This Row],[positions]] * 0.08)</f>
        <v>-97.110000000001051</v>
      </c>
      <c r="B451" s="2" t="s">
        <v>35</v>
      </c>
      <c r="C451" s="2">
        <v>744</v>
      </c>
      <c r="D451" s="2" t="s">
        <v>30</v>
      </c>
      <c r="E451" s="2">
        <v>0.15</v>
      </c>
      <c r="F451" s="2">
        <v>0.1</v>
      </c>
      <c r="G451" s="2">
        <v>180</v>
      </c>
      <c r="H451" s="2">
        <v>360</v>
      </c>
      <c r="I451" s="2">
        <v>0.06</v>
      </c>
      <c r="J451" s="2">
        <v>207</v>
      </c>
      <c r="K451" s="2">
        <v>-5.3700000000000699E-2</v>
      </c>
      <c r="L451" s="2">
        <v>-5.3800000000000701E-2</v>
      </c>
      <c r="M451" s="2">
        <v>0.52657004830917897</v>
      </c>
      <c r="N451" s="2">
        <v>0.31400966183574902</v>
      </c>
      <c r="O451" s="2">
        <v>-2.5942028985507598E-4</v>
      </c>
      <c r="P451" s="2">
        <v>-1.73225806451615E-3</v>
      </c>
      <c r="Q451" s="2">
        <v>6.67741935483871</v>
      </c>
      <c r="R451" s="2">
        <v>0.30769230769230799</v>
      </c>
      <c r="S451" s="2">
        <v>127</v>
      </c>
      <c r="T451" s="2">
        <v>53</v>
      </c>
      <c r="U451" s="2">
        <v>31</v>
      </c>
      <c r="V451" s="2">
        <v>122</v>
      </c>
    </row>
    <row r="452" spans="1:22" x14ac:dyDescent="0.25">
      <c r="A452" s="2">
        <f>(Table8[[#This Row],[profit]] * 1.5 * 1000) - (Table8[[#This Row],[positions]] * 0.08)</f>
        <v>-91.989999999996854</v>
      </c>
      <c r="B452" s="2" t="s">
        <v>35</v>
      </c>
      <c r="C452" s="2">
        <v>744</v>
      </c>
      <c r="D452" s="2" t="s">
        <v>30</v>
      </c>
      <c r="E452" s="2">
        <v>0.02</v>
      </c>
      <c r="F452" s="2">
        <v>0.12</v>
      </c>
      <c r="G452" s="2">
        <v>150</v>
      </c>
      <c r="H452" s="2">
        <v>480</v>
      </c>
      <c r="I452" s="2">
        <v>0.17</v>
      </c>
      <c r="J452" s="2">
        <v>263</v>
      </c>
      <c r="K452" s="2">
        <v>-4.7299999999997899E-2</v>
      </c>
      <c r="L452" s="2">
        <v>-4.7299999999997899E-2</v>
      </c>
      <c r="M452" s="2">
        <v>0.53612167300380198</v>
      </c>
      <c r="N452" s="2">
        <v>0.71863117870722404</v>
      </c>
      <c r="O452" s="2">
        <v>-1.7984790874523901E-4</v>
      </c>
      <c r="P452" s="2">
        <v>-1.52580645161284E-3</v>
      </c>
      <c r="Q452" s="2">
        <v>8.4838709677419395</v>
      </c>
      <c r="R452" s="2">
        <v>0.38461538461538503</v>
      </c>
      <c r="S452" s="2">
        <v>73</v>
      </c>
      <c r="T452" s="2">
        <v>40</v>
      </c>
      <c r="U452" s="2">
        <v>187</v>
      </c>
      <c r="V452" s="2">
        <v>35</v>
      </c>
    </row>
    <row r="453" spans="1:22" x14ac:dyDescent="0.25">
      <c r="A453" s="2">
        <f>(Table8[[#This Row],[profit]] * 1.5 * 1000) - (Table8[[#This Row],[positions]] * 0.08)</f>
        <v>-95.219999999999544</v>
      </c>
      <c r="B453" s="2" t="s">
        <v>35</v>
      </c>
      <c r="C453" s="2">
        <v>744</v>
      </c>
      <c r="D453" s="2" t="s">
        <v>30</v>
      </c>
      <c r="E453" s="2">
        <v>0.27</v>
      </c>
      <c r="F453" s="2">
        <v>0.11</v>
      </c>
      <c r="G453" s="2">
        <v>210</v>
      </c>
      <c r="H453" s="2">
        <v>720</v>
      </c>
      <c r="I453" s="2">
        <v>0.02</v>
      </c>
      <c r="J453" s="2">
        <v>234</v>
      </c>
      <c r="K453" s="2">
        <v>-5.0999999999999698E-2</v>
      </c>
      <c r="L453" s="2">
        <v>-5.0999999999999698E-2</v>
      </c>
      <c r="M453" s="2">
        <v>0.49145299145299098</v>
      </c>
      <c r="N453" s="2">
        <v>0.123931623931624</v>
      </c>
      <c r="O453" s="2">
        <v>-2.1794871794871701E-4</v>
      </c>
      <c r="P453" s="2">
        <v>-1.64516129032257E-3</v>
      </c>
      <c r="Q453" s="2">
        <v>7.5483870967741904</v>
      </c>
      <c r="R453" s="2">
        <v>0.230769230769231</v>
      </c>
      <c r="S453" s="2">
        <v>63</v>
      </c>
      <c r="T453" s="2">
        <v>24</v>
      </c>
      <c r="U453" s="2">
        <v>8</v>
      </c>
      <c r="V453" s="2">
        <v>201</v>
      </c>
    </row>
    <row r="454" spans="1:22" x14ac:dyDescent="0.25">
      <c r="A454" s="2">
        <f>(Table8[[#This Row],[profit]] * 1.5 * 1000) - (Table8[[#This Row],[positions]] * 0.08)</f>
        <v>-90.459999999999866</v>
      </c>
      <c r="B454" s="2" t="s">
        <v>35</v>
      </c>
      <c r="C454" s="2">
        <v>744</v>
      </c>
      <c r="D454" s="2" t="s">
        <v>30</v>
      </c>
      <c r="E454" s="2">
        <v>0.02</v>
      </c>
      <c r="F454" s="2">
        <v>0.1</v>
      </c>
      <c r="G454" s="2">
        <v>210</v>
      </c>
      <c r="H454" s="2">
        <v>420</v>
      </c>
      <c r="I454" s="2">
        <v>0.13</v>
      </c>
      <c r="J454" s="2">
        <v>287</v>
      </c>
      <c r="K454" s="2">
        <v>-4.4999999999999901E-2</v>
      </c>
      <c r="L454" s="2">
        <v>-4.4999999999999901E-2</v>
      </c>
      <c r="M454" s="2">
        <v>0.52613240418118501</v>
      </c>
      <c r="N454" s="2">
        <v>0.73170731707317105</v>
      </c>
      <c r="O454" s="2">
        <v>-1.5679442508710799E-4</v>
      </c>
      <c r="P454" s="2">
        <v>-1.4516129032258001E-3</v>
      </c>
      <c r="Q454" s="2">
        <v>9.2580645161290303</v>
      </c>
      <c r="R454" s="2">
        <v>0.230769230769231</v>
      </c>
      <c r="S454" s="2">
        <v>79</v>
      </c>
      <c r="T454" s="2">
        <v>21</v>
      </c>
      <c r="U454" s="2">
        <v>208</v>
      </c>
      <c r="V454" s="2">
        <v>57</v>
      </c>
    </row>
    <row r="455" spans="1:22" x14ac:dyDescent="0.25">
      <c r="A455" s="2">
        <f>(Table8[[#This Row],[profit]] * 1.5 * 1000) - (Table8[[#This Row],[positions]] * 0.08)</f>
        <v>-60.839999999995811</v>
      </c>
      <c r="B455" s="2" t="s">
        <v>35</v>
      </c>
      <c r="C455" s="2">
        <v>744</v>
      </c>
      <c r="D455" s="2" t="s">
        <v>30</v>
      </c>
      <c r="E455" s="2">
        <v>0.03</v>
      </c>
      <c r="F455" s="2">
        <v>0.19</v>
      </c>
      <c r="G455" s="2">
        <v>30</v>
      </c>
      <c r="H455" s="2">
        <v>180</v>
      </c>
      <c r="I455" s="2">
        <v>0.19</v>
      </c>
      <c r="J455" s="2">
        <v>588</v>
      </c>
      <c r="K455" s="2">
        <v>-9.1999999999972104E-3</v>
      </c>
      <c r="L455" s="2">
        <v>-1.9799999999996501E-2</v>
      </c>
      <c r="M455" s="2">
        <v>0.52210884353741505</v>
      </c>
      <c r="N455" s="2">
        <v>0.52721088435374197</v>
      </c>
      <c r="O455" s="3">
        <v>-1.5646258503396602E-5</v>
      </c>
      <c r="P455" s="2">
        <v>-2.9677419354829699E-4</v>
      </c>
      <c r="Q455" s="2">
        <v>18.9677419354839</v>
      </c>
      <c r="R455" s="2">
        <v>0.41666666666666702</v>
      </c>
      <c r="S455" s="2">
        <v>36</v>
      </c>
      <c r="T455" s="2">
        <v>335</v>
      </c>
      <c r="U455" s="2">
        <v>248</v>
      </c>
      <c r="V455" s="2">
        <v>5</v>
      </c>
    </row>
    <row r="456" spans="1:22" x14ac:dyDescent="0.25">
      <c r="A456" s="2">
        <f>(Table8[[#This Row],[profit]] * 1.5 * 1000) - (Table8[[#This Row],[positions]] * 0.08)</f>
        <v>-91.349999999999099</v>
      </c>
      <c r="B456" s="2" t="s">
        <v>35</v>
      </c>
      <c r="C456" s="2">
        <v>744</v>
      </c>
      <c r="D456" s="2" t="s">
        <v>30</v>
      </c>
      <c r="E456" s="2">
        <v>0.14000000000000001</v>
      </c>
      <c r="F456" s="2">
        <v>0.08</v>
      </c>
      <c r="G456" s="2">
        <v>30</v>
      </c>
      <c r="H456" s="2">
        <v>720</v>
      </c>
      <c r="I456" s="2">
        <v>7.0000000000000007E-2</v>
      </c>
      <c r="J456" s="2">
        <v>285</v>
      </c>
      <c r="K456" s="2">
        <v>-4.5699999999999401E-2</v>
      </c>
      <c r="L456" s="2">
        <v>-4.6399999999999601E-2</v>
      </c>
      <c r="M456" s="2">
        <v>0.50175438596491195</v>
      </c>
      <c r="N456" s="2">
        <v>0.40350877192982498</v>
      </c>
      <c r="O456" s="2">
        <v>-1.6035087719298E-4</v>
      </c>
      <c r="P456" s="2">
        <v>-1.47419354838708E-3</v>
      </c>
      <c r="Q456" s="2">
        <v>9.1935483870967705</v>
      </c>
      <c r="R456" s="2">
        <v>0.230769230769231</v>
      </c>
      <c r="S456" s="2">
        <v>37</v>
      </c>
      <c r="T456" s="2">
        <v>211</v>
      </c>
      <c r="U456" s="2">
        <v>10</v>
      </c>
      <c r="V456" s="2">
        <v>63</v>
      </c>
    </row>
    <row r="457" spans="1:22" x14ac:dyDescent="0.25">
      <c r="A457" s="2">
        <f>(Table8[[#This Row],[profit]] * 1.5 * 1000) - (Table8[[#This Row],[positions]] * 0.08)</f>
        <v>-89.939999999997752</v>
      </c>
      <c r="B457" s="2" t="s">
        <v>35</v>
      </c>
      <c r="C457" s="2">
        <v>744</v>
      </c>
      <c r="D457" s="2" t="s">
        <v>30</v>
      </c>
      <c r="E457" s="2">
        <v>0.21</v>
      </c>
      <c r="F457" s="2">
        <v>0.09</v>
      </c>
      <c r="G457" s="2">
        <v>30</v>
      </c>
      <c r="H457" s="2">
        <v>540</v>
      </c>
      <c r="I457" s="2">
        <v>0.22</v>
      </c>
      <c r="J457" s="2">
        <v>303</v>
      </c>
      <c r="K457" s="2">
        <v>-4.37999999999985E-2</v>
      </c>
      <c r="L457" s="2">
        <v>-4.37999999999985E-2</v>
      </c>
      <c r="M457" s="2">
        <v>0.50495049504950495</v>
      </c>
      <c r="N457" s="2">
        <v>0.41254125412541298</v>
      </c>
      <c r="O457" s="2">
        <v>-1.4455445544554E-4</v>
      </c>
      <c r="P457" s="2">
        <v>-1.4129032258063999E-3</v>
      </c>
      <c r="Q457" s="2">
        <v>9.7741935483870996</v>
      </c>
      <c r="R457" s="2">
        <v>0.230769230769231</v>
      </c>
      <c r="S457" s="2">
        <v>40</v>
      </c>
      <c r="T457" s="2">
        <v>293</v>
      </c>
      <c r="U457" s="2">
        <v>2</v>
      </c>
      <c r="V457" s="2">
        <v>7</v>
      </c>
    </row>
    <row r="458" spans="1:22" x14ac:dyDescent="0.25">
      <c r="A458" s="2">
        <f>(Table8[[#This Row],[profit]] * 1.5 * 1000) - (Table8[[#This Row],[positions]] * 0.08)</f>
        <v>-96.740000000000435</v>
      </c>
      <c r="B458" s="2" t="s">
        <v>35</v>
      </c>
      <c r="C458" s="2">
        <v>744</v>
      </c>
      <c r="D458" s="2" t="s">
        <v>30</v>
      </c>
      <c r="E458" s="2">
        <v>0.22</v>
      </c>
      <c r="F458" s="2">
        <v>0.14000000000000001</v>
      </c>
      <c r="G458" s="2">
        <v>180</v>
      </c>
      <c r="H458" s="2">
        <v>300</v>
      </c>
      <c r="I458" s="2">
        <v>0.05</v>
      </c>
      <c r="J458" s="2">
        <v>238</v>
      </c>
      <c r="K458" s="2">
        <v>-5.1800000000000297E-2</v>
      </c>
      <c r="L458" s="2">
        <v>-5.5200000000000103E-2</v>
      </c>
      <c r="M458" s="2">
        <v>0.51260504201680701</v>
      </c>
      <c r="N458" s="2">
        <v>0.252100840336134</v>
      </c>
      <c r="O458" s="2">
        <v>-2.1764705882353099E-4</v>
      </c>
      <c r="P458" s="2">
        <v>-1.67096774193549E-3</v>
      </c>
      <c r="Q458" s="2">
        <v>7.67741935483871</v>
      </c>
      <c r="R458" s="2">
        <v>0.230769230769231</v>
      </c>
      <c r="S458" s="2">
        <v>128</v>
      </c>
      <c r="T458" s="2">
        <v>59</v>
      </c>
      <c r="U458" s="2">
        <v>18</v>
      </c>
      <c r="V458" s="2">
        <v>160</v>
      </c>
    </row>
    <row r="459" spans="1:22" x14ac:dyDescent="0.25">
      <c r="A459" s="2">
        <f>(Table8[[#This Row],[profit]] * 1.5 * 1000) - (Table8[[#This Row],[positions]] * 0.08)</f>
        <v>-90.899999999997902</v>
      </c>
      <c r="B459" s="2" t="s">
        <v>35</v>
      </c>
      <c r="C459" s="2">
        <v>744</v>
      </c>
      <c r="D459" s="2" t="s">
        <v>30</v>
      </c>
      <c r="E459" s="2">
        <v>0.26</v>
      </c>
      <c r="F459" s="2">
        <v>0.12</v>
      </c>
      <c r="G459" s="2">
        <v>30</v>
      </c>
      <c r="H459" s="2">
        <v>540</v>
      </c>
      <c r="I459" s="2">
        <v>0.25</v>
      </c>
      <c r="J459" s="2">
        <v>300</v>
      </c>
      <c r="K459" s="2">
        <v>-4.4599999999998599E-2</v>
      </c>
      <c r="L459" s="2">
        <v>-4.4599999999998599E-2</v>
      </c>
      <c r="M459" s="2">
        <v>0.50333333333333297</v>
      </c>
      <c r="N459" s="2">
        <v>0.41</v>
      </c>
      <c r="O459" s="2">
        <v>-1.48666666666662E-4</v>
      </c>
      <c r="P459" s="2">
        <v>-1.4387096774193099E-3</v>
      </c>
      <c r="Q459" s="2">
        <v>9.67741935483871</v>
      </c>
      <c r="R459" s="2">
        <v>0.15384615384615399</v>
      </c>
      <c r="S459" s="2">
        <v>31</v>
      </c>
      <c r="T459" s="2">
        <v>294</v>
      </c>
      <c r="U459" s="2">
        <v>1</v>
      </c>
      <c r="V459" s="2">
        <v>4</v>
      </c>
    </row>
    <row r="460" spans="1:22" x14ac:dyDescent="0.25">
      <c r="A460" s="2">
        <f>(Table8[[#This Row],[profit]] * 1.5 * 1000) - (Table8[[#This Row],[positions]] * 0.08)</f>
        <v>-92.189999999998662</v>
      </c>
      <c r="B460" s="2" t="s">
        <v>35</v>
      </c>
      <c r="C460" s="2">
        <v>744</v>
      </c>
      <c r="D460" s="2" t="s">
        <v>30</v>
      </c>
      <c r="E460" s="2">
        <v>0.05</v>
      </c>
      <c r="F460" s="2">
        <v>7.0000000000000007E-2</v>
      </c>
      <c r="G460" s="2">
        <v>30</v>
      </c>
      <c r="H460" s="2">
        <v>840</v>
      </c>
      <c r="I460" s="2">
        <v>0.12</v>
      </c>
      <c r="J460" s="2">
        <v>288</v>
      </c>
      <c r="K460" s="2">
        <v>-4.60999999999991E-2</v>
      </c>
      <c r="L460" s="2">
        <v>-4.60999999999991E-2</v>
      </c>
      <c r="M460" s="2">
        <v>0.54166666666666696</v>
      </c>
      <c r="N460" s="2">
        <v>0.42708333333333298</v>
      </c>
      <c r="O460" s="2">
        <v>-1.6006944444444101E-4</v>
      </c>
      <c r="P460" s="2">
        <v>-1.4870967741935201E-3</v>
      </c>
      <c r="Q460" s="2">
        <v>9.2903225806451601</v>
      </c>
      <c r="R460" s="2">
        <v>0.30769230769230799</v>
      </c>
      <c r="S460" s="2">
        <v>36</v>
      </c>
      <c r="T460" s="2">
        <v>200</v>
      </c>
      <c r="U460" s="2">
        <v>62</v>
      </c>
      <c r="V460" s="2">
        <v>25</v>
      </c>
    </row>
    <row r="461" spans="1:22" x14ac:dyDescent="0.25">
      <c r="A461" s="2">
        <f>(Table8[[#This Row],[profit]] * 1.5 * 1000) - (Table8[[#This Row],[positions]] * 0.08)</f>
        <v>-94.919999999999263</v>
      </c>
      <c r="B461" s="2" t="s">
        <v>35</v>
      </c>
      <c r="C461" s="2">
        <v>744</v>
      </c>
      <c r="D461" s="2" t="s">
        <v>30</v>
      </c>
      <c r="E461" s="2">
        <v>0.28999999999999998</v>
      </c>
      <c r="F461" s="2">
        <v>0.16</v>
      </c>
      <c r="G461" s="2">
        <v>60</v>
      </c>
      <c r="H461" s="2">
        <v>300</v>
      </c>
      <c r="I461" s="2">
        <v>0.2</v>
      </c>
      <c r="J461" s="2">
        <v>264</v>
      </c>
      <c r="K461" s="2">
        <v>-4.9199999999999501E-2</v>
      </c>
      <c r="L461" s="2">
        <v>-5.5999999999999203E-2</v>
      </c>
      <c r="M461" s="2">
        <v>0.51893939393939403</v>
      </c>
      <c r="N461" s="2">
        <v>0.39393939393939398</v>
      </c>
      <c r="O461" s="2">
        <v>-1.8636363636363401E-4</v>
      </c>
      <c r="P461" s="2">
        <v>-1.5870967741935299E-3</v>
      </c>
      <c r="Q461" s="2">
        <v>8.5161290322580605</v>
      </c>
      <c r="R461" s="2">
        <v>0.15384615384615399</v>
      </c>
      <c r="S461" s="2">
        <v>78</v>
      </c>
      <c r="T461" s="2">
        <v>246</v>
      </c>
      <c r="U461" s="2">
        <v>3</v>
      </c>
      <c r="V461" s="2">
        <v>15</v>
      </c>
    </row>
    <row r="462" spans="1:22" x14ac:dyDescent="0.25">
      <c r="A462" s="2">
        <f>(Table8[[#This Row],[profit]] * 1.5 * 1000) - (Table8[[#This Row],[positions]] * 0.08)</f>
        <v>-107.3500000000018</v>
      </c>
      <c r="B462" s="2" t="s">
        <v>35</v>
      </c>
      <c r="C462" s="2">
        <v>744</v>
      </c>
      <c r="D462" s="2" t="s">
        <v>30</v>
      </c>
      <c r="E462" s="2">
        <v>0.12</v>
      </c>
      <c r="F462" s="2">
        <v>0.2</v>
      </c>
      <c r="G462" s="2">
        <v>180</v>
      </c>
      <c r="H462" s="2">
        <v>420</v>
      </c>
      <c r="I462" s="2">
        <v>0.26</v>
      </c>
      <c r="J462" s="2">
        <v>140</v>
      </c>
      <c r="K462" s="2">
        <v>-6.4100000000001198E-2</v>
      </c>
      <c r="L462" s="2">
        <v>-7.5100000000000805E-2</v>
      </c>
      <c r="M462" s="2">
        <v>0.49285714285714299</v>
      </c>
      <c r="N462" s="2">
        <v>0.40714285714285697</v>
      </c>
      <c r="O462" s="2">
        <v>-4.5785714285715101E-4</v>
      </c>
      <c r="P462" s="2">
        <v>-2.0677419354839101E-3</v>
      </c>
      <c r="Q462" s="2">
        <v>4.5161290322580596</v>
      </c>
      <c r="R462" s="2">
        <v>0.15384615384615399</v>
      </c>
      <c r="S462" s="2">
        <v>202</v>
      </c>
      <c r="T462" s="2">
        <v>81</v>
      </c>
      <c r="U462" s="2">
        <v>37</v>
      </c>
      <c r="V462" s="2">
        <v>21</v>
      </c>
    </row>
    <row r="463" spans="1:22" x14ac:dyDescent="0.25">
      <c r="A463" s="2">
        <f>(Table8[[#This Row],[profit]] * 1.5 * 1000) - (Table8[[#This Row],[positions]] * 0.08)</f>
        <v>-73.870000000001056</v>
      </c>
      <c r="B463" s="2" t="s">
        <v>35</v>
      </c>
      <c r="C463" s="2">
        <v>744</v>
      </c>
      <c r="D463" s="2" t="s">
        <v>30</v>
      </c>
      <c r="E463" s="2">
        <v>0.03</v>
      </c>
      <c r="F463" s="2">
        <v>0.12</v>
      </c>
      <c r="G463" s="2">
        <v>90</v>
      </c>
      <c r="H463" s="2">
        <v>240</v>
      </c>
      <c r="I463" s="2">
        <v>7.0000000000000007E-2</v>
      </c>
      <c r="J463" s="2">
        <v>479</v>
      </c>
      <c r="K463" s="2">
        <v>-2.37000000000007E-2</v>
      </c>
      <c r="L463" s="2">
        <v>-2.47000000000006E-2</v>
      </c>
      <c r="M463" s="2">
        <v>0.544885177453027</v>
      </c>
      <c r="N463" s="2">
        <v>0.60960334029227603</v>
      </c>
      <c r="O463" s="3">
        <v>-4.9478079331943097E-5</v>
      </c>
      <c r="P463" s="2">
        <v>-7.6451612903228098E-4</v>
      </c>
      <c r="Q463" s="2">
        <v>15.451612903225801</v>
      </c>
      <c r="R463" s="2">
        <v>0.38461538461538503</v>
      </c>
      <c r="S463" s="2">
        <v>40</v>
      </c>
      <c r="T463" s="2">
        <v>62</v>
      </c>
      <c r="U463" s="2">
        <v>277</v>
      </c>
      <c r="V463" s="2">
        <v>139</v>
      </c>
    </row>
    <row r="464" spans="1:22" x14ac:dyDescent="0.25">
      <c r="A464" s="2">
        <f>(Table8[[#This Row],[profit]] * 1.5 * 1000) - (Table8[[#This Row],[positions]] * 0.08)</f>
        <v>-96.799999999998505</v>
      </c>
      <c r="B464" s="2" t="s">
        <v>35</v>
      </c>
      <c r="C464" s="2">
        <v>744</v>
      </c>
      <c r="D464" s="2" t="s">
        <v>30</v>
      </c>
      <c r="E464" s="2">
        <v>0.21</v>
      </c>
      <c r="F464" s="2">
        <v>0.11</v>
      </c>
      <c r="G464" s="2">
        <v>210</v>
      </c>
      <c r="H464" s="2">
        <v>480</v>
      </c>
      <c r="I464" s="2">
        <v>0.03</v>
      </c>
      <c r="J464" s="2">
        <v>250</v>
      </c>
      <c r="K464" s="2">
        <v>-5.1199999999999003E-2</v>
      </c>
      <c r="L464" s="2">
        <v>-5.1199999999999003E-2</v>
      </c>
      <c r="M464" s="2">
        <v>0.49199999999999999</v>
      </c>
      <c r="N464" s="2">
        <v>0.18</v>
      </c>
      <c r="O464" s="2">
        <v>-2.0479999999999601E-4</v>
      </c>
      <c r="P464" s="2">
        <v>-1.65161290322577E-3</v>
      </c>
      <c r="Q464" s="2">
        <v>8.0645161290322598</v>
      </c>
      <c r="R464" s="2">
        <v>0.30769230769230799</v>
      </c>
      <c r="S464" s="2">
        <v>82</v>
      </c>
      <c r="T464" s="2">
        <v>35</v>
      </c>
      <c r="U464" s="2">
        <v>14</v>
      </c>
      <c r="V464" s="2">
        <v>200</v>
      </c>
    </row>
    <row r="465" spans="1:22" x14ac:dyDescent="0.25">
      <c r="A465" s="2">
        <f>(Table8[[#This Row],[profit]] * 1.5 * 1000) - (Table8[[#This Row],[positions]] * 0.08)</f>
        <v>-104.5300000000003</v>
      </c>
      <c r="B465" s="2" t="s">
        <v>35</v>
      </c>
      <c r="C465" s="2">
        <v>744</v>
      </c>
      <c r="D465" s="2" t="s">
        <v>30</v>
      </c>
      <c r="E465" s="2">
        <v>0.08</v>
      </c>
      <c r="F465" s="2">
        <v>0.21</v>
      </c>
      <c r="G465" s="2">
        <v>120</v>
      </c>
      <c r="H465" s="2">
        <v>480</v>
      </c>
      <c r="I465" s="2">
        <v>0.23</v>
      </c>
      <c r="J465" s="2">
        <v>176</v>
      </c>
      <c r="K465" s="2">
        <v>-6.0300000000000201E-2</v>
      </c>
      <c r="L465" s="2">
        <v>-6.7700000000000302E-2</v>
      </c>
      <c r="M465" s="2">
        <v>0.51136363636363602</v>
      </c>
      <c r="N465" s="2">
        <v>0.47727272727272702</v>
      </c>
      <c r="O465" s="2">
        <v>-3.4261363636363802E-4</v>
      </c>
      <c r="P465" s="2">
        <v>-1.9451612903225899E-3</v>
      </c>
      <c r="Q465" s="2">
        <v>5.67741935483871</v>
      </c>
      <c r="R465" s="2">
        <v>0.230769230769231</v>
      </c>
      <c r="S465" s="2">
        <v>142</v>
      </c>
      <c r="T465" s="2">
        <v>101</v>
      </c>
      <c r="U465" s="2">
        <v>54</v>
      </c>
      <c r="V465" s="2">
        <v>20</v>
      </c>
    </row>
    <row r="466" spans="1:22" x14ac:dyDescent="0.25">
      <c r="A466" s="2">
        <f>(Table8[[#This Row],[profit]] * 1.5 * 1000) - (Table8[[#This Row],[positions]] * 0.08)</f>
        <v>-94.260000000000758</v>
      </c>
      <c r="B466" s="2" t="s">
        <v>35</v>
      </c>
      <c r="C466" s="2">
        <v>744</v>
      </c>
      <c r="D466" s="2" t="s">
        <v>30</v>
      </c>
      <c r="E466" s="2">
        <v>0.26</v>
      </c>
      <c r="F466" s="2">
        <v>0.2</v>
      </c>
      <c r="G466" s="2">
        <v>60</v>
      </c>
      <c r="H466" s="2">
        <v>360</v>
      </c>
      <c r="I466" s="2">
        <v>0.06</v>
      </c>
      <c r="J466" s="2">
        <v>282</v>
      </c>
      <c r="K466" s="2">
        <v>-4.7800000000000502E-2</v>
      </c>
      <c r="L466" s="2">
        <v>-5.6100000000000302E-2</v>
      </c>
      <c r="M466" s="2">
        <v>0.54964539007092195</v>
      </c>
      <c r="N466" s="2">
        <v>0.35460992907801397</v>
      </c>
      <c r="O466" s="2">
        <v>-1.69503546099293E-4</v>
      </c>
      <c r="P466" s="2">
        <v>-1.5419354838709801E-3</v>
      </c>
      <c r="Q466" s="2">
        <v>9.0967741935483897</v>
      </c>
      <c r="R466" s="2">
        <v>0.16666666666666699</v>
      </c>
      <c r="S466" s="2">
        <v>65</v>
      </c>
      <c r="T466" s="2">
        <v>175</v>
      </c>
      <c r="U466" s="2">
        <v>4</v>
      </c>
      <c r="V466" s="2">
        <v>103</v>
      </c>
    </row>
    <row r="467" spans="1:22" x14ac:dyDescent="0.25">
      <c r="A467" s="2">
        <f>(Table8[[#This Row],[profit]] * 1.5 * 1000) - (Table8[[#This Row],[positions]] * 0.08)</f>
        <v>-89.69</v>
      </c>
      <c r="B467" s="2" t="s">
        <v>35</v>
      </c>
      <c r="C467" s="2">
        <v>744</v>
      </c>
      <c r="D467" s="2" t="s">
        <v>30</v>
      </c>
      <c r="E467" s="2">
        <v>0.15</v>
      </c>
      <c r="F467" s="2">
        <v>0.1</v>
      </c>
      <c r="G467" s="2">
        <v>90</v>
      </c>
      <c r="H467" s="2">
        <v>60</v>
      </c>
      <c r="I467" s="2">
        <v>0.21</v>
      </c>
      <c r="J467" s="2">
        <v>328</v>
      </c>
      <c r="K467" s="2">
        <v>-4.2299999999999997E-2</v>
      </c>
      <c r="L467" s="2">
        <v>-4.2399999999999098E-2</v>
      </c>
      <c r="M467" s="2">
        <v>0.50304878048780499</v>
      </c>
      <c r="N467" s="2">
        <v>0.44512195121951198</v>
      </c>
      <c r="O467" s="2">
        <v>-1.2896341463414601E-4</v>
      </c>
      <c r="P467" s="2">
        <v>-1.36451612903226E-3</v>
      </c>
      <c r="Q467" s="2">
        <v>10.580645161290301</v>
      </c>
      <c r="R467" s="2">
        <v>0.33333333333333298</v>
      </c>
      <c r="S467" s="2">
        <v>116</v>
      </c>
      <c r="T467" s="2">
        <v>261</v>
      </c>
      <c r="U467" s="2">
        <v>40</v>
      </c>
      <c r="V467" s="2">
        <v>26</v>
      </c>
    </row>
    <row r="468" spans="1:22" x14ac:dyDescent="0.25">
      <c r="A468" s="2">
        <f>(Table8[[#This Row],[profit]] * 1.5 * 1000) - (Table8[[#This Row],[positions]] * 0.08)</f>
        <v>-103.46999999999969</v>
      </c>
      <c r="B468" s="2" t="s">
        <v>35</v>
      </c>
      <c r="C468" s="2">
        <v>744</v>
      </c>
      <c r="D468" s="2" t="s">
        <v>30</v>
      </c>
      <c r="E468" s="2">
        <v>0.18</v>
      </c>
      <c r="F468" s="2">
        <v>0.13</v>
      </c>
      <c r="G468" s="2">
        <v>150</v>
      </c>
      <c r="H468" s="2">
        <v>300</v>
      </c>
      <c r="I468" s="2">
        <v>0.08</v>
      </c>
      <c r="J468" s="2">
        <v>204</v>
      </c>
      <c r="K468" s="2">
        <v>-5.8099999999999798E-2</v>
      </c>
      <c r="L468" s="2">
        <v>-5.8400000000000001E-2</v>
      </c>
      <c r="M468" s="2">
        <v>0.51960784313725505</v>
      </c>
      <c r="N468" s="2">
        <v>0.36274509803921601</v>
      </c>
      <c r="O468" s="2">
        <v>-2.84803921568627E-4</v>
      </c>
      <c r="P468" s="2">
        <v>-1.87419354838709E-3</v>
      </c>
      <c r="Q468" s="2">
        <v>6.5806451612903203</v>
      </c>
      <c r="R468" s="2">
        <v>0.33333333333333298</v>
      </c>
      <c r="S468" s="2">
        <v>134</v>
      </c>
      <c r="T468" s="2">
        <v>76</v>
      </c>
      <c r="U468" s="2">
        <v>27</v>
      </c>
      <c r="V468" s="2">
        <v>100</v>
      </c>
    </row>
    <row r="469" spans="1:22" x14ac:dyDescent="0.25">
      <c r="A469" s="2">
        <f>(Table8[[#This Row],[profit]] * 1.5 * 1000) - (Table8[[#This Row],[positions]] * 0.08)</f>
        <v>-89.990000000002695</v>
      </c>
      <c r="B469" s="2" t="s">
        <v>35</v>
      </c>
      <c r="C469" s="2">
        <v>744</v>
      </c>
      <c r="D469" s="2" t="s">
        <v>30</v>
      </c>
      <c r="E469" s="2">
        <v>0.3</v>
      </c>
      <c r="F469" s="2">
        <v>0.12</v>
      </c>
      <c r="G469" s="2">
        <v>30</v>
      </c>
      <c r="H469" s="2">
        <v>420</v>
      </c>
      <c r="I469" s="2">
        <v>0.1</v>
      </c>
      <c r="J469" s="2">
        <v>343</v>
      </c>
      <c r="K469" s="2">
        <v>-4.1700000000001798E-2</v>
      </c>
      <c r="L469" s="2">
        <v>-4.1700000000001798E-2</v>
      </c>
      <c r="M469" s="2">
        <v>0.50728862973760902</v>
      </c>
      <c r="N469" s="2">
        <v>0.41107871720116601</v>
      </c>
      <c r="O469" s="2">
        <v>-1.21574344023329E-4</v>
      </c>
      <c r="P469" s="2">
        <v>-1.3451612903226399E-3</v>
      </c>
      <c r="Q469" s="2">
        <v>11.064516129032301</v>
      </c>
      <c r="R469" s="2">
        <v>0.15384615384615399</v>
      </c>
      <c r="S469" s="2">
        <v>38</v>
      </c>
      <c r="T469" s="2">
        <v>307</v>
      </c>
      <c r="U469" s="2">
        <v>1</v>
      </c>
      <c r="V469" s="2">
        <v>34</v>
      </c>
    </row>
    <row r="470" spans="1:22" x14ac:dyDescent="0.25">
      <c r="A470" s="2">
        <f>(Table8[[#This Row],[profit]] * 1.5 * 1000) - (Table8[[#This Row],[positions]] * 0.08)</f>
        <v>-92.919999999999561</v>
      </c>
      <c r="B470" s="2" t="s">
        <v>35</v>
      </c>
      <c r="C470" s="2">
        <v>744</v>
      </c>
      <c r="D470" s="2" t="s">
        <v>30</v>
      </c>
      <c r="E470" s="2">
        <v>0.08</v>
      </c>
      <c r="F470" s="2">
        <v>0.17</v>
      </c>
      <c r="G470" s="2">
        <v>120</v>
      </c>
      <c r="H470" s="2">
        <v>600</v>
      </c>
      <c r="I470" s="2">
        <v>0.02</v>
      </c>
      <c r="J470" s="2">
        <v>314</v>
      </c>
      <c r="K470" s="2">
        <v>-4.5199999999999699E-2</v>
      </c>
      <c r="L470" s="2">
        <v>-5.23000000000002E-2</v>
      </c>
      <c r="M470" s="2">
        <v>0.52866242038216604</v>
      </c>
      <c r="N470" s="2">
        <v>0.21656050955414</v>
      </c>
      <c r="O470" s="2">
        <v>-1.4394904458598601E-4</v>
      </c>
      <c r="P470" s="2">
        <v>-1.45806451612902E-3</v>
      </c>
      <c r="Q470" s="2">
        <v>10.1290322580645</v>
      </c>
      <c r="R470" s="2">
        <v>7.69230769230769E-2</v>
      </c>
      <c r="S470" s="2">
        <v>28</v>
      </c>
      <c r="T470" s="2">
        <v>23</v>
      </c>
      <c r="U470" s="2">
        <v>49</v>
      </c>
      <c r="V470" s="2">
        <v>241</v>
      </c>
    </row>
    <row r="471" spans="1:22" x14ac:dyDescent="0.25">
      <c r="A471" s="2">
        <f>(Table8[[#This Row],[profit]] * 1.5 * 1000) - (Table8[[#This Row],[positions]] * 0.08)</f>
        <v>-87.280000000002246</v>
      </c>
      <c r="B471" s="2" t="s">
        <v>35</v>
      </c>
      <c r="C471" s="2">
        <v>744</v>
      </c>
      <c r="D471" s="2" t="s">
        <v>30</v>
      </c>
      <c r="E471" s="2">
        <v>0.12</v>
      </c>
      <c r="F471" s="2">
        <v>0.09</v>
      </c>
      <c r="G471" s="2">
        <v>180</v>
      </c>
      <c r="H471" s="2">
        <v>120</v>
      </c>
      <c r="I471" s="2">
        <v>0.04</v>
      </c>
      <c r="J471" s="2">
        <v>371</v>
      </c>
      <c r="K471" s="2">
        <v>-3.8400000000001502E-2</v>
      </c>
      <c r="L471" s="2">
        <v>-3.96000000000023E-2</v>
      </c>
      <c r="M471" s="2">
        <v>0.48247978436657701</v>
      </c>
      <c r="N471" s="2">
        <v>0.29110512129380101</v>
      </c>
      <c r="O471" s="2">
        <v>-1.03504043126689E-4</v>
      </c>
      <c r="P471" s="2">
        <v>-1.2387096774194E-3</v>
      </c>
      <c r="Q471" s="2">
        <v>11.9677419354839</v>
      </c>
      <c r="R471" s="2">
        <v>0.16666666666666699</v>
      </c>
      <c r="S471" s="2">
        <v>77</v>
      </c>
      <c r="T471" s="2">
        <v>48</v>
      </c>
      <c r="U471" s="2">
        <v>76</v>
      </c>
      <c r="V471" s="2">
        <v>246</v>
      </c>
    </row>
    <row r="472" spans="1:22" x14ac:dyDescent="0.25">
      <c r="A472" s="2">
        <f>(Table8[[#This Row],[profit]] * 1.5 * 1000) - (Table8[[#This Row],[positions]] * 0.08)</f>
        <v>-104.61999999999971</v>
      </c>
      <c r="B472" s="2" t="s">
        <v>35</v>
      </c>
      <c r="C472" s="2">
        <v>744</v>
      </c>
      <c r="D472" s="2" t="s">
        <v>30</v>
      </c>
      <c r="E472" s="2">
        <v>0.25</v>
      </c>
      <c r="F472" s="2">
        <v>0.08</v>
      </c>
      <c r="G472" s="2">
        <v>60</v>
      </c>
      <c r="H472" s="2">
        <v>540</v>
      </c>
      <c r="I472" s="2">
        <v>0.16</v>
      </c>
      <c r="J472" s="2">
        <v>209</v>
      </c>
      <c r="K472" s="2">
        <v>-5.8599999999999798E-2</v>
      </c>
      <c r="L472" s="2">
        <v>-5.94999999999999E-2</v>
      </c>
      <c r="M472" s="2">
        <v>0.492822966507177</v>
      </c>
      <c r="N472" s="2">
        <v>0.43062200956937802</v>
      </c>
      <c r="O472" s="2">
        <v>-2.8038277511961598E-4</v>
      </c>
      <c r="P472" s="2">
        <v>-1.8903225806451501E-3</v>
      </c>
      <c r="Q472" s="2">
        <v>6.7419354838709697</v>
      </c>
      <c r="R472" s="2">
        <v>0.30769230769230799</v>
      </c>
      <c r="S472" s="2">
        <v>109</v>
      </c>
      <c r="T472" s="2">
        <v>181</v>
      </c>
      <c r="U472" s="2">
        <v>2</v>
      </c>
      <c r="V472" s="2">
        <v>26</v>
      </c>
    </row>
    <row r="473" spans="1:22" x14ac:dyDescent="0.25">
      <c r="A473" s="2">
        <f>(Table8[[#This Row],[profit]] * 1.5 * 1000) - (Table8[[#This Row],[positions]] * 0.08)</f>
        <v>-89.639999999999247</v>
      </c>
      <c r="B473" s="2" t="s">
        <v>35</v>
      </c>
      <c r="C473" s="2">
        <v>744</v>
      </c>
      <c r="D473" s="2" t="s">
        <v>30</v>
      </c>
      <c r="E473" s="2">
        <v>0.26</v>
      </c>
      <c r="F473" s="2">
        <v>0.18</v>
      </c>
      <c r="G473" s="2">
        <v>90</v>
      </c>
      <c r="H473" s="2">
        <v>180</v>
      </c>
      <c r="I473" s="2">
        <v>0.04</v>
      </c>
      <c r="J473" s="2">
        <v>363</v>
      </c>
      <c r="K473" s="2">
        <v>-4.0399999999999499E-2</v>
      </c>
      <c r="L473" s="2">
        <v>-5.2299999999999097E-2</v>
      </c>
      <c r="M473" s="2">
        <v>0.49862258953167998</v>
      </c>
      <c r="N473" s="2">
        <v>0.31955922865013803</v>
      </c>
      <c r="O473" s="2">
        <v>-1.11294765840219E-4</v>
      </c>
      <c r="P473" s="2">
        <v>-1.3032258064516E-3</v>
      </c>
      <c r="Q473" s="2">
        <v>11.709677419354801</v>
      </c>
      <c r="R473" s="2">
        <v>0.30769230769230799</v>
      </c>
      <c r="S473" s="2">
        <v>61</v>
      </c>
      <c r="T473" s="2">
        <v>142</v>
      </c>
      <c r="U473" s="2">
        <v>9</v>
      </c>
      <c r="V473" s="2">
        <v>211</v>
      </c>
    </row>
    <row r="474" spans="1:22" x14ac:dyDescent="0.25">
      <c r="A474" s="2">
        <f>(Table8[[#This Row],[profit]] * 1.5 * 1000) - (Table8[[#This Row],[positions]] * 0.08)</f>
        <v>-105.72999999999955</v>
      </c>
      <c r="B474" s="2" t="s">
        <v>35</v>
      </c>
      <c r="C474" s="2">
        <v>744</v>
      </c>
      <c r="D474" s="2" t="s">
        <v>30</v>
      </c>
      <c r="E474" s="2">
        <v>0.09</v>
      </c>
      <c r="F474" s="2">
        <v>0.08</v>
      </c>
      <c r="G474" s="2">
        <v>150</v>
      </c>
      <c r="H474" s="2">
        <v>540</v>
      </c>
      <c r="I474" s="2">
        <v>7.0000000000000007E-2</v>
      </c>
      <c r="J474" s="2">
        <v>206</v>
      </c>
      <c r="K474" s="2">
        <v>-5.9499999999999699E-2</v>
      </c>
      <c r="L474" s="2">
        <v>-5.9499999999999699E-2</v>
      </c>
      <c r="M474" s="2">
        <v>0.5</v>
      </c>
      <c r="N474" s="2">
        <v>0.37378640776699001</v>
      </c>
      <c r="O474" s="2">
        <v>-2.88834951456309E-4</v>
      </c>
      <c r="P474" s="2">
        <v>-1.9193548387096699E-3</v>
      </c>
      <c r="Q474" s="2">
        <v>6.6451612903225801</v>
      </c>
      <c r="R474" s="2">
        <v>0.30769230769230799</v>
      </c>
      <c r="S474" s="2">
        <v>97</v>
      </c>
      <c r="T474" s="2">
        <v>49</v>
      </c>
      <c r="U474" s="2">
        <v>51</v>
      </c>
      <c r="V474" s="2">
        <v>105</v>
      </c>
    </row>
    <row r="475" spans="1:22" x14ac:dyDescent="0.25">
      <c r="A475" s="2">
        <f>(Table8[[#This Row],[profit]] * 1.5 * 1000) - (Table8[[#This Row],[positions]] * 0.08)</f>
        <v>-70.579999999997597</v>
      </c>
      <c r="B475" s="2" t="s">
        <v>35</v>
      </c>
      <c r="C475" s="2">
        <v>744</v>
      </c>
      <c r="D475" s="2" t="s">
        <v>30</v>
      </c>
      <c r="E475" s="2">
        <v>0.03</v>
      </c>
      <c r="F475" s="2">
        <v>0.16</v>
      </c>
      <c r="G475" s="2">
        <v>150</v>
      </c>
      <c r="H475" s="2">
        <v>60</v>
      </c>
      <c r="I475" s="2">
        <v>0.1</v>
      </c>
      <c r="J475" s="2">
        <v>571</v>
      </c>
      <c r="K475" s="2">
        <v>-1.6599999999998401E-2</v>
      </c>
      <c r="L475" s="2">
        <v>-2.5099999999999002E-2</v>
      </c>
      <c r="M475" s="2">
        <v>0.513134851138354</v>
      </c>
      <c r="N475" s="2">
        <v>0.69527145359019304</v>
      </c>
      <c r="O475" s="3">
        <v>-2.90718038528869E-5</v>
      </c>
      <c r="P475" s="2">
        <v>-5.3548387096769001E-4</v>
      </c>
      <c r="Q475" s="2">
        <v>18.419354838709701</v>
      </c>
      <c r="R475" s="2">
        <v>0.5</v>
      </c>
      <c r="S475" s="2">
        <v>65</v>
      </c>
      <c r="T475" s="2">
        <v>47</v>
      </c>
      <c r="U475" s="2">
        <v>393</v>
      </c>
      <c r="V475" s="2">
        <v>130</v>
      </c>
    </row>
    <row r="476" spans="1:22" x14ac:dyDescent="0.25">
      <c r="A476" s="2">
        <f>(Table8[[#This Row],[profit]] * 1.5 * 1000) - (Table8[[#This Row],[positions]] * 0.08)</f>
        <v>-105.02000000000285</v>
      </c>
      <c r="B476" s="2" t="s">
        <v>35</v>
      </c>
      <c r="C476" s="2">
        <v>744</v>
      </c>
      <c r="D476" s="2" t="s">
        <v>30</v>
      </c>
      <c r="E476" s="2">
        <v>0.16</v>
      </c>
      <c r="F476" s="2">
        <v>0.21</v>
      </c>
      <c r="G476" s="2">
        <v>90</v>
      </c>
      <c r="H476" s="2">
        <v>360</v>
      </c>
      <c r="I476" s="2">
        <v>0.1</v>
      </c>
      <c r="J476" s="2">
        <v>229</v>
      </c>
      <c r="K476" s="2">
        <v>-5.7800000000001898E-2</v>
      </c>
      <c r="L476" s="2">
        <v>-6.2400000000001801E-2</v>
      </c>
      <c r="M476" s="2">
        <v>0.51965065502183405</v>
      </c>
      <c r="N476" s="2">
        <v>0.38427947598253298</v>
      </c>
      <c r="O476" s="2">
        <v>-2.5240174672489901E-4</v>
      </c>
      <c r="P476" s="2">
        <v>-1.8645161290323201E-3</v>
      </c>
      <c r="Q476" s="2">
        <v>7.3870967741935498</v>
      </c>
      <c r="R476" s="2">
        <v>8.3333333333333301E-2</v>
      </c>
      <c r="S476" s="2">
        <v>119</v>
      </c>
      <c r="T476" s="2">
        <v>145</v>
      </c>
      <c r="U476" s="2">
        <v>18</v>
      </c>
      <c r="V476" s="2">
        <v>65</v>
      </c>
    </row>
    <row r="477" spans="1:22" x14ac:dyDescent="0.25">
      <c r="A477" s="2">
        <f>(Table8[[#This Row],[profit]] * 1.5 * 1000) - (Table8[[#This Row],[positions]] * 0.08)</f>
        <v>-102.76000000000299</v>
      </c>
      <c r="B477" s="2" t="s">
        <v>35</v>
      </c>
      <c r="C477" s="2">
        <v>744</v>
      </c>
      <c r="D477" s="2" t="s">
        <v>30</v>
      </c>
      <c r="E477" s="2">
        <v>0.14000000000000001</v>
      </c>
      <c r="F477" s="2">
        <v>0.17</v>
      </c>
      <c r="G477" s="2">
        <v>180</v>
      </c>
      <c r="H477" s="2">
        <v>240</v>
      </c>
      <c r="I477" s="2">
        <v>0.06</v>
      </c>
      <c r="J477" s="2">
        <v>257</v>
      </c>
      <c r="K477" s="2">
        <v>-5.4800000000002E-2</v>
      </c>
      <c r="L477" s="2">
        <v>-6.5600000000001907E-2</v>
      </c>
      <c r="M477" s="2">
        <v>0.51750972762645897</v>
      </c>
      <c r="N477" s="2">
        <v>0.29571984435797699</v>
      </c>
      <c r="O477" s="2">
        <v>-2.1322957198444299E-4</v>
      </c>
      <c r="P477" s="2">
        <v>-1.7677419354839301E-3</v>
      </c>
      <c r="Q477" s="2">
        <v>8.2903225806451601</v>
      </c>
      <c r="R477" s="2">
        <v>0.16666666666666699</v>
      </c>
      <c r="S477" s="2">
        <v>88</v>
      </c>
      <c r="T477" s="2">
        <v>51</v>
      </c>
      <c r="U477" s="2">
        <v>48</v>
      </c>
      <c r="V477" s="2">
        <v>158</v>
      </c>
    </row>
    <row r="478" spans="1:22" x14ac:dyDescent="0.25">
      <c r="A478" s="2">
        <f>(Table8[[#This Row],[profit]] * 1.5 * 1000) - (Table8[[#This Row],[positions]] * 0.08)</f>
        <v>-84.189999999999259</v>
      </c>
      <c r="B478" s="2" t="s">
        <v>35</v>
      </c>
      <c r="C478" s="2">
        <v>744</v>
      </c>
      <c r="D478" s="2" t="s">
        <v>30</v>
      </c>
      <c r="E478" s="2">
        <v>0.3</v>
      </c>
      <c r="F478" s="2">
        <v>0.11</v>
      </c>
      <c r="G478" s="2">
        <v>60</v>
      </c>
      <c r="H478" s="2">
        <v>60</v>
      </c>
      <c r="I478" s="2">
        <v>0.16</v>
      </c>
      <c r="J478" s="2">
        <v>443</v>
      </c>
      <c r="K478" s="2">
        <v>-3.2499999999999502E-2</v>
      </c>
      <c r="L478" s="2">
        <v>-3.2499999999999502E-2</v>
      </c>
      <c r="M478" s="2">
        <v>0.47404063205417601</v>
      </c>
      <c r="N478" s="2">
        <v>0.47178329571106098</v>
      </c>
      <c r="O478" s="3">
        <v>-7.3363431151240505E-5</v>
      </c>
      <c r="P478" s="2">
        <v>-1.04838709677418E-3</v>
      </c>
      <c r="Q478" s="2">
        <v>14.290322580645199</v>
      </c>
      <c r="R478" s="2">
        <v>0.66666666666666696</v>
      </c>
      <c r="S478" s="2">
        <v>90</v>
      </c>
      <c r="T478" s="2">
        <v>412</v>
      </c>
      <c r="U478" s="2">
        <v>4</v>
      </c>
      <c r="V478" s="2">
        <v>27</v>
      </c>
    </row>
    <row r="479" spans="1:22" x14ac:dyDescent="0.25">
      <c r="A479" s="2">
        <f>(Table8[[#This Row],[profit]] * 1.5 * 1000) - (Table8[[#This Row],[positions]] * 0.08)</f>
        <v>-106.29000000000227</v>
      </c>
      <c r="B479" s="2" t="s">
        <v>35</v>
      </c>
      <c r="C479" s="2">
        <v>744</v>
      </c>
      <c r="D479" s="2" t="s">
        <v>30</v>
      </c>
      <c r="E479" s="2">
        <v>0.27</v>
      </c>
      <c r="F479" s="2">
        <v>7.0000000000000007E-2</v>
      </c>
      <c r="G479" s="2">
        <v>180</v>
      </c>
      <c r="H479" s="2">
        <v>240</v>
      </c>
      <c r="I479" s="2">
        <v>0.06</v>
      </c>
      <c r="J479" s="2">
        <v>228</v>
      </c>
      <c r="K479" s="2">
        <v>-5.8700000000001501E-2</v>
      </c>
      <c r="L479" s="2">
        <v>-6.5000000000001501E-2</v>
      </c>
      <c r="M479" s="2">
        <v>0.53070175438596501</v>
      </c>
      <c r="N479" s="2">
        <v>0.28947368421052599</v>
      </c>
      <c r="O479" s="2">
        <v>-2.57456140350884E-4</v>
      </c>
      <c r="P479" s="2">
        <v>-1.89354838709682E-3</v>
      </c>
      <c r="Q479" s="2">
        <v>7.3548387096774199</v>
      </c>
      <c r="R479" s="2">
        <v>0.30769230769230799</v>
      </c>
      <c r="S479" s="2">
        <v>134</v>
      </c>
      <c r="T479" s="2">
        <v>75</v>
      </c>
      <c r="U479" s="2">
        <v>12</v>
      </c>
      <c r="V479" s="2">
        <v>141</v>
      </c>
    </row>
    <row r="480" spans="1:22" x14ac:dyDescent="0.25">
      <c r="A480" s="2">
        <f>(Table8[[#This Row],[profit]] * 1.5 * 1000) - (Table8[[#This Row],[positions]] * 0.08)</f>
        <v>-109.29999999999775</v>
      </c>
      <c r="B480" s="2" t="s">
        <v>35</v>
      </c>
      <c r="C480" s="2">
        <v>744</v>
      </c>
      <c r="D480" s="2" t="s">
        <v>30</v>
      </c>
      <c r="E480" s="2">
        <v>0.16</v>
      </c>
      <c r="F480" s="2">
        <v>0.09</v>
      </c>
      <c r="G480" s="2">
        <v>120</v>
      </c>
      <c r="H480" s="2">
        <v>240</v>
      </c>
      <c r="I480" s="2">
        <v>0.25</v>
      </c>
      <c r="J480" s="2">
        <v>200</v>
      </c>
      <c r="K480" s="2">
        <v>-6.21999999999985E-2</v>
      </c>
      <c r="L480" s="2">
        <v>-6.4899999999998403E-2</v>
      </c>
      <c r="M480" s="2">
        <v>0.56000000000000005</v>
      </c>
      <c r="N480" s="2">
        <v>0.435</v>
      </c>
      <c r="O480" s="2">
        <v>-3.10999999999992E-4</v>
      </c>
      <c r="P480" s="2">
        <v>-2.0064516129031798E-3</v>
      </c>
      <c r="Q480" s="2">
        <v>6.4516129032258096</v>
      </c>
      <c r="R480" s="2">
        <v>0.15384615384615399</v>
      </c>
      <c r="S480" s="2">
        <v>161</v>
      </c>
      <c r="T480" s="2">
        <v>158</v>
      </c>
      <c r="U480" s="2">
        <v>22</v>
      </c>
      <c r="V480" s="2">
        <v>19</v>
      </c>
    </row>
    <row r="481" spans="1:22" x14ac:dyDescent="0.25">
      <c r="A481" s="2">
        <f>(Table8[[#This Row],[profit]] * 1.5 * 1000) - (Table8[[#This Row],[positions]] * 0.08)</f>
        <v>-103.67000000000135</v>
      </c>
      <c r="B481" s="2" t="s">
        <v>35</v>
      </c>
      <c r="C481" s="2">
        <v>744</v>
      </c>
      <c r="D481" s="2" t="s">
        <v>30</v>
      </c>
      <c r="E481" s="2">
        <v>0.18</v>
      </c>
      <c r="F481" s="2">
        <v>0.21</v>
      </c>
      <c r="G481" s="2">
        <v>210</v>
      </c>
      <c r="H481" s="2">
        <v>420</v>
      </c>
      <c r="I481" s="2">
        <v>0.03</v>
      </c>
      <c r="J481" s="2">
        <v>274</v>
      </c>
      <c r="K481" s="2">
        <v>-5.4500000000000902E-2</v>
      </c>
      <c r="L481" s="2">
        <v>-5.9700000000000503E-2</v>
      </c>
      <c r="M481" s="2">
        <v>0.547445255474453</v>
      </c>
      <c r="N481" s="2">
        <v>0.167883211678832</v>
      </c>
      <c r="O481" s="2">
        <v>-1.9890510948905401E-4</v>
      </c>
      <c r="P481" s="2">
        <v>-1.75806451612906E-3</v>
      </c>
      <c r="Q481" s="2">
        <v>8.8387096774193594</v>
      </c>
      <c r="R481" s="2">
        <v>0.230769230769231</v>
      </c>
      <c r="S481" s="2">
        <v>51</v>
      </c>
      <c r="T481" s="2">
        <v>25</v>
      </c>
      <c r="U481" s="2">
        <v>23</v>
      </c>
      <c r="V481" s="2">
        <v>226</v>
      </c>
    </row>
    <row r="482" spans="1:22" x14ac:dyDescent="0.25">
      <c r="A482" s="2">
        <f>(Table8[[#This Row],[profit]] * 1.5 * 1000) - (Table8[[#This Row],[positions]] * 0.08)</f>
        <v>-101.5099999999982</v>
      </c>
      <c r="B482" s="2" t="s">
        <v>35</v>
      </c>
      <c r="C482" s="2">
        <v>744</v>
      </c>
      <c r="D482" s="2" t="s">
        <v>30</v>
      </c>
      <c r="E482" s="2">
        <v>0.22</v>
      </c>
      <c r="F482" s="2">
        <v>0.13</v>
      </c>
      <c r="G482" s="2">
        <v>30</v>
      </c>
      <c r="H482" s="2">
        <v>540</v>
      </c>
      <c r="I482" s="2">
        <v>0.27</v>
      </c>
      <c r="J482" s="2">
        <v>307</v>
      </c>
      <c r="K482" s="2">
        <v>-5.1299999999998798E-2</v>
      </c>
      <c r="L482" s="2">
        <v>-5.1299999999998798E-2</v>
      </c>
      <c r="M482" s="2">
        <v>0.50162866449511401</v>
      </c>
      <c r="N482" s="2">
        <v>0.387622149837134</v>
      </c>
      <c r="O482" s="2">
        <v>-1.67100977198693E-4</v>
      </c>
      <c r="P482" s="2">
        <v>-1.6548387096773801E-3</v>
      </c>
      <c r="Q482" s="2">
        <v>9.9032258064516103</v>
      </c>
      <c r="R482" s="2">
        <v>0.15384615384615399</v>
      </c>
      <c r="S482" s="2">
        <v>31</v>
      </c>
      <c r="T482" s="2">
        <v>300</v>
      </c>
      <c r="U482" s="2">
        <v>3</v>
      </c>
      <c r="V482" s="2">
        <v>3</v>
      </c>
    </row>
    <row r="483" spans="1:22" x14ac:dyDescent="0.25">
      <c r="A483" s="2">
        <f>(Table8[[#This Row],[profit]] * 1.5 * 1000) - (Table8[[#This Row],[positions]] * 0.08)</f>
        <v>-97.459999999999098</v>
      </c>
      <c r="B483" s="2" t="s">
        <v>35</v>
      </c>
      <c r="C483" s="2">
        <v>744</v>
      </c>
      <c r="D483" s="2" t="s">
        <v>30</v>
      </c>
      <c r="E483" s="2">
        <v>0.12</v>
      </c>
      <c r="F483" s="2">
        <v>0.11</v>
      </c>
      <c r="G483" s="2">
        <v>150</v>
      </c>
      <c r="H483" s="2">
        <v>1020</v>
      </c>
      <c r="I483" s="2">
        <v>0.01</v>
      </c>
      <c r="J483" s="2">
        <v>352</v>
      </c>
      <c r="K483" s="2">
        <v>-4.6199999999999401E-2</v>
      </c>
      <c r="L483" s="2">
        <v>-4.6199999999999401E-2</v>
      </c>
      <c r="M483" s="2">
        <v>0.48011363636363602</v>
      </c>
      <c r="N483" s="2">
        <v>8.5227272727272693E-2</v>
      </c>
      <c r="O483" s="2">
        <v>-1.3124999999999801E-4</v>
      </c>
      <c r="P483" s="2">
        <v>-1.4903225806451399E-3</v>
      </c>
      <c r="Q483" s="2">
        <v>11.3548387096774</v>
      </c>
      <c r="R483" s="2">
        <v>0.15384615384615399</v>
      </c>
      <c r="S483" s="2">
        <v>16</v>
      </c>
      <c r="T483" s="2">
        <v>11</v>
      </c>
      <c r="U483" s="2">
        <v>20</v>
      </c>
      <c r="V483" s="2">
        <v>320</v>
      </c>
    </row>
    <row r="484" spans="1:22" x14ac:dyDescent="0.25">
      <c r="A484" s="2">
        <f>(Table8[[#This Row],[profit]] * 1.5 * 1000) - (Table8[[#This Row],[positions]] * 0.08)</f>
        <v>-96.540000000003147</v>
      </c>
      <c r="B484" s="2" t="s">
        <v>35</v>
      </c>
      <c r="C484" s="2">
        <v>744</v>
      </c>
      <c r="D484" s="2" t="s">
        <v>30</v>
      </c>
      <c r="E484" s="2">
        <v>0.18</v>
      </c>
      <c r="F484" s="2">
        <v>0.14000000000000001</v>
      </c>
      <c r="G484" s="2">
        <v>30</v>
      </c>
      <c r="H484" s="2">
        <v>420</v>
      </c>
      <c r="I484" s="2">
        <v>0.06</v>
      </c>
      <c r="J484" s="2">
        <v>363</v>
      </c>
      <c r="K484" s="2">
        <v>-4.5000000000002101E-2</v>
      </c>
      <c r="L484" s="2">
        <v>-4.5000000000002101E-2</v>
      </c>
      <c r="M484" s="2">
        <v>0.52341597796143202</v>
      </c>
      <c r="N484" s="2">
        <v>0.39944903581267199</v>
      </c>
      <c r="O484" s="2">
        <v>-1.23966942148766E-4</v>
      </c>
      <c r="P484" s="2">
        <v>-1.4516129032258801E-3</v>
      </c>
      <c r="Q484" s="2">
        <v>11.709677419354801</v>
      </c>
      <c r="R484" s="2">
        <v>0.230769230769231</v>
      </c>
      <c r="S484" s="2">
        <v>27</v>
      </c>
      <c r="T484" s="2">
        <v>277</v>
      </c>
      <c r="U484" s="2">
        <v>3</v>
      </c>
      <c r="V484" s="2">
        <v>82</v>
      </c>
    </row>
    <row r="485" spans="1:22" x14ac:dyDescent="0.25">
      <c r="A485" s="2">
        <f>(Table8[[#This Row],[profit]] * 1.5 * 1000) - (Table8[[#This Row],[positions]] * 0.08)</f>
        <v>-95.629999999997452</v>
      </c>
      <c r="B485" s="2" t="s">
        <v>35</v>
      </c>
      <c r="C485" s="2">
        <v>744</v>
      </c>
      <c r="D485" s="2" t="s">
        <v>30</v>
      </c>
      <c r="E485" s="2">
        <v>0.13</v>
      </c>
      <c r="F485" s="2">
        <v>0.17</v>
      </c>
      <c r="G485" s="2">
        <v>60</v>
      </c>
      <c r="H485" s="2">
        <v>120</v>
      </c>
      <c r="I485" s="2">
        <v>0.18</v>
      </c>
      <c r="J485" s="2">
        <v>376</v>
      </c>
      <c r="K485" s="2">
        <v>-4.3699999999998303E-2</v>
      </c>
      <c r="L485" s="2">
        <v>-4.5499999999998798E-2</v>
      </c>
      <c r="M485" s="2">
        <v>0.51861702127659604</v>
      </c>
      <c r="N485" s="2">
        <v>0.45212765957446799</v>
      </c>
      <c r="O485" s="2">
        <v>-1.16223404255315E-4</v>
      </c>
      <c r="P485" s="2">
        <v>-1.4096774193547801E-3</v>
      </c>
      <c r="Q485" s="2">
        <v>12.1290322580645</v>
      </c>
      <c r="R485" s="2">
        <v>0.5</v>
      </c>
      <c r="S485" s="2">
        <v>77</v>
      </c>
      <c r="T485" s="2">
        <v>318</v>
      </c>
      <c r="U485" s="2">
        <v>36</v>
      </c>
      <c r="V485" s="2">
        <v>22</v>
      </c>
    </row>
    <row r="486" spans="1:22" x14ac:dyDescent="0.25">
      <c r="A486" s="2">
        <f>(Table8[[#This Row],[profit]] * 1.5 * 1000) - (Table8[[#This Row],[positions]] * 0.08)</f>
        <v>-102.22000000000256</v>
      </c>
      <c r="B486" s="2" t="s">
        <v>35</v>
      </c>
      <c r="C486" s="2">
        <v>744</v>
      </c>
      <c r="D486" s="2" t="s">
        <v>30</v>
      </c>
      <c r="E486" s="2">
        <v>0.28999999999999998</v>
      </c>
      <c r="F486" s="2">
        <v>0.17</v>
      </c>
      <c r="G486" s="2">
        <v>150</v>
      </c>
      <c r="H486" s="2">
        <v>60</v>
      </c>
      <c r="I486" s="2">
        <v>0.05</v>
      </c>
      <c r="J486" s="2">
        <v>314</v>
      </c>
      <c r="K486" s="2">
        <v>-5.1400000000001701E-2</v>
      </c>
      <c r="L486" s="2">
        <v>-5.26000000000015E-2</v>
      </c>
      <c r="M486" s="2">
        <v>0.484076433121019</v>
      </c>
      <c r="N486" s="2">
        <v>0.32484076433121001</v>
      </c>
      <c r="O486" s="2">
        <v>-1.6369426751592899E-4</v>
      </c>
      <c r="P486" s="2">
        <v>-1.6580645161290901E-3</v>
      </c>
      <c r="Q486" s="2">
        <v>10.1290322580645</v>
      </c>
      <c r="R486" s="2">
        <v>0.25</v>
      </c>
      <c r="S486" s="2">
        <v>118</v>
      </c>
      <c r="T486" s="2">
        <v>116</v>
      </c>
      <c r="U486" s="2">
        <v>8</v>
      </c>
      <c r="V486" s="2">
        <v>189</v>
      </c>
    </row>
    <row r="487" spans="1:22" x14ac:dyDescent="0.25">
      <c r="A487" s="2">
        <f>(Table8[[#This Row],[profit]] * 1.5 * 1000) - (Table8[[#This Row],[positions]] * 0.08)</f>
        <v>-100.88000000000255</v>
      </c>
      <c r="B487" s="2" t="s">
        <v>35</v>
      </c>
      <c r="C487" s="2">
        <v>744</v>
      </c>
      <c r="D487" s="2" t="s">
        <v>30</v>
      </c>
      <c r="E487" s="2">
        <v>0.11</v>
      </c>
      <c r="F487" s="2">
        <v>0.14000000000000001</v>
      </c>
      <c r="G487" s="2">
        <v>30</v>
      </c>
      <c r="H487" s="2">
        <v>420</v>
      </c>
      <c r="I487" s="2">
        <v>0.13</v>
      </c>
      <c r="J487" s="2">
        <v>346</v>
      </c>
      <c r="K487" s="2">
        <v>-4.8800000000001703E-2</v>
      </c>
      <c r="L487" s="2">
        <v>-4.8800000000001703E-2</v>
      </c>
      <c r="M487" s="2">
        <v>0.520231213872832</v>
      </c>
      <c r="N487" s="2">
        <v>0.40173410404624299</v>
      </c>
      <c r="O487" s="2">
        <v>-1.41040462427751E-4</v>
      </c>
      <c r="P487" s="2">
        <v>-1.5741935483871499E-3</v>
      </c>
      <c r="Q487" s="2">
        <v>11.1612903225806</v>
      </c>
      <c r="R487" s="2">
        <v>0.30769230769230799</v>
      </c>
      <c r="S487" s="2">
        <v>38</v>
      </c>
      <c r="T487" s="2">
        <v>299</v>
      </c>
      <c r="U487" s="2">
        <v>22</v>
      </c>
      <c r="V487" s="2">
        <v>24</v>
      </c>
    </row>
    <row r="488" spans="1:22" x14ac:dyDescent="0.25">
      <c r="A488" s="2">
        <f>(Table8[[#This Row],[profit]] * 1.5 * 1000) - (Table8[[#This Row],[positions]] * 0.08)</f>
        <v>-97.310000000001054</v>
      </c>
      <c r="B488" s="2" t="s">
        <v>35</v>
      </c>
      <c r="C488" s="2">
        <v>744</v>
      </c>
      <c r="D488" s="2" t="s">
        <v>30</v>
      </c>
      <c r="E488" s="2">
        <v>0.02</v>
      </c>
      <c r="F488" s="2">
        <v>0.13</v>
      </c>
      <c r="G488" s="2">
        <v>180</v>
      </c>
      <c r="H488" s="2">
        <v>180</v>
      </c>
      <c r="I488" s="2">
        <v>0.17</v>
      </c>
      <c r="J488" s="2">
        <v>382</v>
      </c>
      <c r="K488" s="2">
        <v>-4.4500000000000699E-2</v>
      </c>
      <c r="L488" s="2">
        <v>-4.5800000000000701E-2</v>
      </c>
      <c r="M488" s="2">
        <v>0.55497382198952905</v>
      </c>
      <c r="N488" s="2">
        <v>0.74869109947643997</v>
      </c>
      <c r="O488" s="2">
        <v>-1.1649214659686E-4</v>
      </c>
      <c r="P488" s="2">
        <v>-1.4354838709677599E-3</v>
      </c>
      <c r="Q488" s="2">
        <v>12.322580645161301</v>
      </c>
      <c r="R488" s="2">
        <v>0.30769230769230799</v>
      </c>
      <c r="S488" s="2">
        <v>89</v>
      </c>
      <c r="T488" s="2">
        <v>49</v>
      </c>
      <c r="U488" s="2">
        <v>286</v>
      </c>
      <c r="V488" s="2">
        <v>47</v>
      </c>
    </row>
    <row r="489" spans="1:22" x14ac:dyDescent="0.25">
      <c r="A489" s="2">
        <f>(Table8[[#This Row],[profit]] * 1.5 * 1000) - (Table8[[#This Row],[positions]] * 0.08)</f>
        <v>-100.27000000000015</v>
      </c>
      <c r="B489" s="2" t="s">
        <v>35</v>
      </c>
      <c r="C489" s="2">
        <v>744</v>
      </c>
      <c r="D489" s="2" t="s">
        <v>30</v>
      </c>
      <c r="E489" s="2">
        <v>0.21</v>
      </c>
      <c r="F489" s="2">
        <v>0.22</v>
      </c>
      <c r="G489" s="2">
        <v>30</v>
      </c>
      <c r="H489" s="2">
        <v>360</v>
      </c>
      <c r="I489" s="2">
        <v>0.17</v>
      </c>
      <c r="J489" s="2">
        <v>359</v>
      </c>
      <c r="K489" s="2">
        <v>-4.7700000000000103E-2</v>
      </c>
      <c r="L489" s="2">
        <v>-5.4800000000000001E-2</v>
      </c>
      <c r="M489" s="2">
        <v>0.52646239554317598</v>
      </c>
      <c r="N489" s="2">
        <v>0.40668523676880203</v>
      </c>
      <c r="O489" s="2">
        <v>-1.3286908077994499E-4</v>
      </c>
      <c r="P489" s="2">
        <v>-1.5387096774193601E-3</v>
      </c>
      <c r="Q489" s="2">
        <v>11.580645161290301</v>
      </c>
      <c r="R489" s="2">
        <v>0.25</v>
      </c>
      <c r="S489" s="2">
        <v>52</v>
      </c>
      <c r="T489" s="2">
        <v>341</v>
      </c>
      <c r="U489" s="2">
        <v>4</v>
      </c>
      <c r="V489" s="2">
        <v>13</v>
      </c>
    </row>
    <row r="490" spans="1:22" x14ac:dyDescent="0.25">
      <c r="A490" s="2">
        <f>(Table8[[#This Row],[profit]] * 1.5 * 1000) - (Table8[[#This Row],[positions]] * 0.08)</f>
        <v>-106.35999999999954</v>
      </c>
      <c r="B490" s="2" t="s">
        <v>35</v>
      </c>
      <c r="C490" s="2">
        <v>744</v>
      </c>
      <c r="D490" s="2" t="s">
        <v>30</v>
      </c>
      <c r="E490" s="2">
        <v>0.12</v>
      </c>
      <c r="F490" s="2">
        <v>0.19</v>
      </c>
      <c r="G490" s="2">
        <v>60</v>
      </c>
      <c r="H490" s="2">
        <v>300</v>
      </c>
      <c r="I490" s="2">
        <v>0.09</v>
      </c>
      <c r="J490" s="2">
        <v>302</v>
      </c>
      <c r="K490" s="2">
        <v>-5.4799999999999703E-2</v>
      </c>
      <c r="L490" s="2">
        <v>-6.1599999999999398E-2</v>
      </c>
      <c r="M490" s="2">
        <v>0.50331125827814605</v>
      </c>
      <c r="N490" s="2">
        <v>0.39072847682119199</v>
      </c>
      <c r="O490" s="2">
        <v>-1.81456953642383E-4</v>
      </c>
      <c r="P490" s="2">
        <v>-1.7677419354838601E-3</v>
      </c>
      <c r="Q490" s="2">
        <v>9.7419354838709697</v>
      </c>
      <c r="R490" s="2">
        <v>8.3333333333333301E-2</v>
      </c>
      <c r="S490" s="2">
        <v>76</v>
      </c>
      <c r="T490" s="2">
        <v>195</v>
      </c>
      <c r="U490" s="2">
        <v>28</v>
      </c>
      <c r="V490" s="2">
        <v>79</v>
      </c>
    </row>
    <row r="491" spans="1:22" x14ac:dyDescent="0.25">
      <c r="A491" s="2">
        <f>(Table8[[#This Row],[profit]] * 1.5 * 1000) - (Table8[[#This Row],[positions]] * 0.08)</f>
        <v>-101.01000000000029</v>
      </c>
      <c r="B491" s="2" t="s">
        <v>35</v>
      </c>
      <c r="C491" s="2">
        <v>744</v>
      </c>
      <c r="D491" s="2" t="s">
        <v>30</v>
      </c>
      <c r="E491" s="2">
        <v>0.08</v>
      </c>
      <c r="F491" s="2">
        <v>0.21</v>
      </c>
      <c r="G491" s="2">
        <v>60</v>
      </c>
      <c r="H491" s="2">
        <v>240</v>
      </c>
      <c r="I491" s="2">
        <v>0.08</v>
      </c>
      <c r="J491" s="2">
        <v>357</v>
      </c>
      <c r="K491" s="2">
        <v>-4.8300000000000197E-2</v>
      </c>
      <c r="L491" s="2">
        <v>-5.4699999999999999E-2</v>
      </c>
      <c r="M491" s="2">
        <v>0.504201680672269</v>
      </c>
      <c r="N491" s="2">
        <v>0.42296918767507002</v>
      </c>
      <c r="O491" s="2">
        <v>-1.35294117647059E-4</v>
      </c>
      <c r="P491" s="2">
        <v>-1.55806451612904E-3</v>
      </c>
      <c r="Q491" s="2">
        <v>11.5161290322581</v>
      </c>
      <c r="R491" s="2">
        <v>0.25</v>
      </c>
      <c r="S491" s="2">
        <v>69</v>
      </c>
      <c r="T491" s="2">
        <v>198</v>
      </c>
      <c r="U491" s="2">
        <v>65</v>
      </c>
      <c r="V491" s="2">
        <v>94</v>
      </c>
    </row>
    <row r="492" spans="1:22" x14ac:dyDescent="0.25">
      <c r="A492" s="2">
        <f>(Table8[[#This Row],[profit]] * 1.5 * 1000) - (Table8[[#This Row],[positions]] * 0.08)</f>
        <v>-80.439999999998804</v>
      </c>
      <c r="B492" s="2" t="s">
        <v>35</v>
      </c>
      <c r="C492" s="2">
        <v>744</v>
      </c>
      <c r="D492" s="2" t="s">
        <v>30</v>
      </c>
      <c r="E492" s="2">
        <v>0.05</v>
      </c>
      <c r="F492" s="2">
        <v>0.11</v>
      </c>
      <c r="G492" s="2">
        <v>90</v>
      </c>
      <c r="H492" s="2">
        <v>60</v>
      </c>
      <c r="I492" s="2">
        <v>0.08</v>
      </c>
      <c r="J492" s="2">
        <v>563</v>
      </c>
      <c r="K492" s="2">
        <v>-2.3599999999999201E-2</v>
      </c>
      <c r="L492" s="2">
        <v>-2.3599999999999201E-2</v>
      </c>
      <c r="M492" s="2">
        <v>0.49733570159857898</v>
      </c>
      <c r="N492" s="2">
        <v>0.547069271758437</v>
      </c>
      <c r="O492" s="3">
        <v>-4.1918294849021603E-5</v>
      </c>
      <c r="P492" s="2">
        <v>-7.6129032258061898E-4</v>
      </c>
      <c r="Q492" s="2">
        <v>18.161290322580601</v>
      </c>
      <c r="R492" s="2">
        <v>0.5</v>
      </c>
      <c r="S492" s="2">
        <v>57</v>
      </c>
      <c r="T492" s="2">
        <v>133</v>
      </c>
      <c r="U492" s="2">
        <v>270</v>
      </c>
      <c r="V492" s="2">
        <v>159</v>
      </c>
    </row>
    <row r="493" spans="1:22" x14ac:dyDescent="0.25">
      <c r="A493" s="2">
        <f>(Table8[[#This Row],[profit]] * 1.5 * 1000) - (Table8[[#This Row],[positions]] * 0.08)</f>
        <v>-108.09999999999926</v>
      </c>
      <c r="B493" s="2" t="s">
        <v>35</v>
      </c>
      <c r="C493" s="2">
        <v>744</v>
      </c>
      <c r="D493" s="2" t="s">
        <v>30</v>
      </c>
      <c r="E493" s="2">
        <v>0.26</v>
      </c>
      <c r="F493" s="2">
        <v>0.17</v>
      </c>
      <c r="G493" s="2">
        <v>60</v>
      </c>
      <c r="H493" s="2">
        <v>300</v>
      </c>
      <c r="I493" s="2">
        <v>0.08</v>
      </c>
      <c r="J493" s="2">
        <v>290</v>
      </c>
      <c r="K493" s="2">
        <v>-5.6599999999999498E-2</v>
      </c>
      <c r="L493" s="2">
        <v>-6.3399999999999193E-2</v>
      </c>
      <c r="M493" s="2">
        <v>0.5</v>
      </c>
      <c r="N493" s="2">
        <v>0.36896551724137899</v>
      </c>
      <c r="O493" s="2">
        <v>-1.9517241379310199E-4</v>
      </c>
      <c r="P493" s="2">
        <v>-1.82580645161289E-3</v>
      </c>
      <c r="Q493" s="2">
        <v>9.3548387096774199</v>
      </c>
      <c r="R493" s="2">
        <v>0.15384615384615399</v>
      </c>
      <c r="S493" s="2">
        <v>69</v>
      </c>
      <c r="T493" s="2">
        <v>208</v>
      </c>
      <c r="U493" s="2">
        <v>3</v>
      </c>
      <c r="V493" s="2">
        <v>79</v>
      </c>
    </row>
    <row r="494" spans="1:22" x14ac:dyDescent="0.25">
      <c r="A494" s="2">
        <f>(Table8[[#This Row],[profit]] * 1.5 * 1000) - (Table8[[#This Row],[positions]] * 0.08)</f>
        <v>-101.10999999999837</v>
      </c>
      <c r="B494" s="2" t="s">
        <v>35</v>
      </c>
      <c r="C494" s="2">
        <v>744</v>
      </c>
      <c r="D494" s="2" t="s">
        <v>30</v>
      </c>
      <c r="E494" s="2">
        <v>0.08</v>
      </c>
      <c r="F494" s="2">
        <v>0.09</v>
      </c>
      <c r="G494" s="2">
        <v>30</v>
      </c>
      <c r="H494" s="2">
        <v>420</v>
      </c>
      <c r="I494" s="2">
        <v>0.23</v>
      </c>
      <c r="J494" s="2">
        <v>362</v>
      </c>
      <c r="K494" s="2">
        <v>-4.8099999999998901E-2</v>
      </c>
      <c r="L494" s="2">
        <v>-4.8499999999998898E-2</v>
      </c>
      <c r="M494" s="2">
        <v>0.51381215469613295</v>
      </c>
      <c r="N494" s="2">
        <v>0.40607734806629803</v>
      </c>
      <c r="O494" s="2">
        <v>-1.3287292817679299E-4</v>
      </c>
      <c r="P494" s="2">
        <v>-1.55161290322577E-3</v>
      </c>
      <c r="Q494" s="2">
        <v>11.677419354838699</v>
      </c>
      <c r="R494" s="2">
        <v>0.230769230769231</v>
      </c>
      <c r="S494" s="2">
        <v>46</v>
      </c>
      <c r="T494" s="2">
        <v>319</v>
      </c>
      <c r="U494" s="2">
        <v>35</v>
      </c>
      <c r="V494" s="2">
        <v>7</v>
      </c>
    </row>
    <row r="495" spans="1:22" x14ac:dyDescent="0.25">
      <c r="A495" s="2">
        <f>(Table8[[#This Row],[profit]] * 1.5 * 1000) - (Table8[[#This Row],[positions]] * 0.08)</f>
        <v>-92.139999999997002</v>
      </c>
      <c r="B495" s="2" t="s">
        <v>35</v>
      </c>
      <c r="C495" s="2">
        <v>744</v>
      </c>
      <c r="D495" s="2" t="s">
        <v>30</v>
      </c>
      <c r="E495" s="2">
        <v>0.02</v>
      </c>
      <c r="F495" s="2">
        <v>0.15</v>
      </c>
      <c r="G495" s="2">
        <v>150</v>
      </c>
      <c r="H495" s="2">
        <v>480</v>
      </c>
      <c r="I495" s="2">
        <v>0.03</v>
      </c>
      <c r="J495" s="2">
        <v>473</v>
      </c>
      <c r="K495" s="2">
        <v>-3.6199999999997998E-2</v>
      </c>
      <c r="L495" s="2">
        <v>-3.8399999999997998E-2</v>
      </c>
      <c r="M495" s="2">
        <v>0.54545454545454497</v>
      </c>
      <c r="N495" s="2">
        <v>0.47568710359408001</v>
      </c>
      <c r="O495" s="3">
        <v>-7.6532769556021194E-5</v>
      </c>
      <c r="P495" s="2">
        <v>-1.1677419354838099E-3</v>
      </c>
      <c r="Q495" s="2">
        <v>15.258064516129</v>
      </c>
      <c r="R495" s="2">
        <v>0.230769230769231</v>
      </c>
      <c r="S495" s="2">
        <v>15</v>
      </c>
      <c r="T495" s="2">
        <v>1</v>
      </c>
      <c r="U495" s="2">
        <v>225</v>
      </c>
      <c r="V495" s="2">
        <v>246</v>
      </c>
    </row>
    <row r="496" spans="1:22" x14ac:dyDescent="0.25">
      <c r="A496" s="2">
        <f>(Table8[[#This Row],[profit]] * 1.5 * 1000) - (Table8[[#This Row],[positions]] * 0.08)</f>
        <v>-109.2900000000009</v>
      </c>
      <c r="B496" s="2" t="s">
        <v>35</v>
      </c>
      <c r="C496" s="2">
        <v>744</v>
      </c>
      <c r="D496" s="2" t="s">
        <v>30</v>
      </c>
      <c r="E496" s="2">
        <v>0.2</v>
      </c>
      <c r="F496" s="2">
        <v>0.17</v>
      </c>
      <c r="G496" s="2">
        <v>60</v>
      </c>
      <c r="H496" s="2">
        <v>300</v>
      </c>
      <c r="I496" s="2">
        <v>7.0000000000000007E-2</v>
      </c>
      <c r="J496" s="2">
        <v>303</v>
      </c>
      <c r="K496" s="2">
        <v>-5.6700000000000597E-2</v>
      </c>
      <c r="L496" s="2">
        <v>-6.3500000000000306E-2</v>
      </c>
      <c r="M496" s="2">
        <v>0.49504950495049499</v>
      </c>
      <c r="N496" s="2">
        <v>0.343234323432343</v>
      </c>
      <c r="O496" s="2">
        <v>-1.8712871287128899E-4</v>
      </c>
      <c r="P496" s="2">
        <v>-1.82903225806454E-3</v>
      </c>
      <c r="Q496" s="2">
        <v>9.7741935483870996</v>
      </c>
      <c r="R496" s="2">
        <v>0.15384615384615399</v>
      </c>
      <c r="S496" s="2">
        <v>55</v>
      </c>
      <c r="T496" s="2">
        <v>195</v>
      </c>
      <c r="U496" s="2">
        <v>6</v>
      </c>
      <c r="V496" s="2">
        <v>102</v>
      </c>
    </row>
    <row r="497" spans="1:22" x14ac:dyDescent="0.25">
      <c r="A497" s="2">
        <f>(Table8[[#This Row],[profit]] * 1.5 * 1000) - (Table8[[#This Row],[positions]] * 0.08)</f>
        <v>-120.22000000000149</v>
      </c>
      <c r="B497" s="2" t="s">
        <v>35</v>
      </c>
      <c r="C497" s="2">
        <v>744</v>
      </c>
      <c r="D497" s="2" t="s">
        <v>30</v>
      </c>
      <c r="E497" s="2">
        <v>0.09</v>
      </c>
      <c r="F497" s="2">
        <v>0.19</v>
      </c>
      <c r="G497" s="2">
        <v>120</v>
      </c>
      <c r="H497" s="2">
        <v>360</v>
      </c>
      <c r="I497" s="2">
        <v>0.27</v>
      </c>
      <c r="J497" s="2">
        <v>194</v>
      </c>
      <c r="K497" s="2">
        <v>-6.9800000000001E-2</v>
      </c>
      <c r="L497" s="2">
        <v>-7.86000000000011E-2</v>
      </c>
      <c r="M497" s="2">
        <v>0.536082474226804</v>
      </c>
      <c r="N497" s="2">
        <v>0.47422680412371099</v>
      </c>
      <c r="O497" s="2">
        <v>-3.5979381443299502E-4</v>
      </c>
      <c r="P497" s="2">
        <v>-2.2516129032258401E-3</v>
      </c>
      <c r="Q497" s="2">
        <v>6.2580645161290303</v>
      </c>
      <c r="R497" s="2">
        <v>0.16666666666666699</v>
      </c>
      <c r="S497" s="2">
        <v>152</v>
      </c>
      <c r="T497" s="2">
        <v>125</v>
      </c>
      <c r="U497" s="2">
        <v>51</v>
      </c>
      <c r="V497" s="2">
        <v>17</v>
      </c>
    </row>
    <row r="498" spans="1:22" x14ac:dyDescent="0.25">
      <c r="A498" s="2">
        <f>(Table8[[#This Row],[profit]] * 1.5 * 1000) - (Table8[[#This Row],[positions]] * 0.08)</f>
        <v>-107.50999999999806</v>
      </c>
      <c r="B498" s="2" t="s">
        <v>35</v>
      </c>
      <c r="C498" s="2">
        <v>744</v>
      </c>
      <c r="D498" s="2" t="s">
        <v>30</v>
      </c>
      <c r="E498" s="2">
        <v>0.26</v>
      </c>
      <c r="F498" s="2">
        <v>0.11</v>
      </c>
      <c r="G498" s="2">
        <v>30</v>
      </c>
      <c r="H498" s="2">
        <v>480</v>
      </c>
      <c r="I498" s="2">
        <v>0.15</v>
      </c>
      <c r="J498" s="2">
        <v>322</v>
      </c>
      <c r="K498" s="2">
        <v>-5.4499999999998702E-2</v>
      </c>
      <c r="L498" s="2">
        <v>-5.4499999999998702E-2</v>
      </c>
      <c r="M498" s="2">
        <v>0.50310559006211197</v>
      </c>
      <c r="N498" s="2">
        <v>0.381987577639752</v>
      </c>
      <c r="O498" s="2">
        <v>-1.6925465838508899E-4</v>
      </c>
      <c r="P498" s="2">
        <v>-1.75806451612899E-3</v>
      </c>
      <c r="Q498" s="2">
        <v>10.3870967741935</v>
      </c>
      <c r="R498" s="2">
        <v>0.230769230769231</v>
      </c>
      <c r="S498" s="2">
        <v>30</v>
      </c>
      <c r="T498" s="2">
        <v>302</v>
      </c>
      <c r="U498" s="2">
        <v>2</v>
      </c>
      <c r="V498" s="2">
        <v>17</v>
      </c>
    </row>
    <row r="499" spans="1:22" x14ac:dyDescent="0.25">
      <c r="A499" s="2">
        <f>(Table8[[#This Row],[profit]] * 1.5 * 1000) - (Table8[[#This Row],[positions]] * 0.08)</f>
        <v>-108.0400000000009</v>
      </c>
      <c r="B499" s="2" t="s">
        <v>35</v>
      </c>
      <c r="C499" s="2">
        <v>744</v>
      </c>
      <c r="D499" s="2" t="s">
        <v>30</v>
      </c>
      <c r="E499" s="2">
        <v>0.2</v>
      </c>
      <c r="F499" s="2">
        <v>0.15</v>
      </c>
      <c r="G499" s="2">
        <v>90</v>
      </c>
      <c r="H499" s="2">
        <v>360</v>
      </c>
      <c r="I499" s="2">
        <v>0.03</v>
      </c>
      <c r="J499" s="2">
        <v>323</v>
      </c>
      <c r="K499" s="2">
        <v>-5.4800000000000598E-2</v>
      </c>
      <c r="L499" s="2">
        <v>-5.8599999999999999E-2</v>
      </c>
      <c r="M499" s="2">
        <v>0.55108359133126905</v>
      </c>
      <c r="N499" s="2">
        <v>0.222910216718266</v>
      </c>
      <c r="O499" s="2">
        <v>-1.6965944272445999E-4</v>
      </c>
      <c r="P499" s="2">
        <v>-1.76774193548389E-3</v>
      </c>
      <c r="Q499" s="2">
        <v>10.419354838709699</v>
      </c>
      <c r="R499" s="2">
        <v>7.69230769230769E-2</v>
      </c>
      <c r="S499" s="2">
        <v>55</v>
      </c>
      <c r="T499" s="2">
        <v>75</v>
      </c>
      <c r="U499" s="2">
        <v>14</v>
      </c>
      <c r="V499" s="2">
        <v>233</v>
      </c>
    </row>
    <row r="500" spans="1:22" x14ac:dyDescent="0.25">
      <c r="A500" s="2">
        <f>(Table8[[#This Row],[profit]] * 1.5 * 1000) - (Table8[[#This Row],[positions]] * 0.08)</f>
        <v>-92.760000000004652</v>
      </c>
      <c r="B500" s="2" t="s">
        <v>35</v>
      </c>
      <c r="C500" s="2">
        <v>744</v>
      </c>
      <c r="D500" s="2" t="s">
        <v>30</v>
      </c>
      <c r="E500" s="2">
        <v>0.15</v>
      </c>
      <c r="F500" s="2">
        <v>0.19</v>
      </c>
      <c r="G500" s="2">
        <v>30</v>
      </c>
      <c r="H500" s="2">
        <v>240</v>
      </c>
      <c r="I500" s="2">
        <v>0.06</v>
      </c>
      <c r="J500" s="2">
        <v>477</v>
      </c>
      <c r="K500" s="2">
        <v>-3.6400000000003097E-2</v>
      </c>
      <c r="L500" s="2">
        <v>-4.4800000000002803E-2</v>
      </c>
      <c r="M500" s="2">
        <v>0.524109014675052</v>
      </c>
      <c r="N500" s="2">
        <v>0.42557651991614298</v>
      </c>
      <c r="O500" s="3">
        <v>-7.6310272536694106E-5</v>
      </c>
      <c r="P500" s="2">
        <v>-1.1741935483872E-3</v>
      </c>
      <c r="Q500" s="2">
        <v>15.3870967741935</v>
      </c>
      <c r="R500" s="2">
        <v>0.16666666666666699</v>
      </c>
      <c r="S500" s="2">
        <v>37</v>
      </c>
      <c r="T500" s="2">
        <v>363</v>
      </c>
      <c r="U500" s="2">
        <v>14</v>
      </c>
      <c r="V500" s="2">
        <v>100</v>
      </c>
    </row>
    <row r="501" spans="1:22" x14ac:dyDescent="0.25">
      <c r="A501" s="2">
        <f>(Table8[[#This Row],[profit]] * 1.5 * 1000) - (Table8[[#This Row],[positions]] * 0.08)</f>
        <v>-86.929999999998202</v>
      </c>
      <c r="B501" s="2" t="s">
        <v>35</v>
      </c>
      <c r="C501" s="2">
        <v>744</v>
      </c>
      <c r="D501" s="2" t="s">
        <v>30</v>
      </c>
      <c r="E501" s="2">
        <v>0.01</v>
      </c>
      <c r="F501" s="2">
        <v>0.16</v>
      </c>
      <c r="G501" s="2">
        <v>150</v>
      </c>
      <c r="H501" s="2">
        <v>180</v>
      </c>
      <c r="I501" s="2">
        <v>0.19</v>
      </c>
      <c r="J501" s="2">
        <v>541</v>
      </c>
      <c r="K501" s="2">
        <v>-2.90999999999988E-2</v>
      </c>
      <c r="L501" s="2">
        <v>-3.4999999999998997E-2</v>
      </c>
      <c r="M501" s="2">
        <v>0.52310536044362299</v>
      </c>
      <c r="N501" s="2">
        <v>0.85212569316081299</v>
      </c>
      <c r="O501" s="3">
        <v>-5.3789279112751902E-5</v>
      </c>
      <c r="P501" s="2">
        <v>-9.3870967741931598E-4</v>
      </c>
      <c r="Q501" s="2">
        <v>17.451612903225801</v>
      </c>
      <c r="R501" s="2">
        <v>0.30769230769230799</v>
      </c>
      <c r="S501" s="2">
        <v>51</v>
      </c>
      <c r="T501" s="2">
        <v>48</v>
      </c>
      <c r="U501" s="2">
        <v>460</v>
      </c>
      <c r="V501" s="2">
        <v>33</v>
      </c>
    </row>
    <row r="502" spans="1:22" x14ac:dyDescent="0.25">
      <c r="A502" s="2">
        <f>(Table8[[#This Row],[profit]] * 1.5 * 1000) - (Table8[[#This Row],[positions]] * 0.08)</f>
        <v>-112.09999999999729</v>
      </c>
      <c r="B502" s="2" t="s">
        <v>35</v>
      </c>
      <c r="C502" s="2">
        <v>744</v>
      </c>
      <c r="D502" s="2" t="s">
        <v>30</v>
      </c>
      <c r="E502" s="2">
        <v>0.28999999999999998</v>
      </c>
      <c r="F502" s="2">
        <v>0.22</v>
      </c>
      <c r="G502" s="2">
        <v>150</v>
      </c>
      <c r="H502" s="2">
        <v>360</v>
      </c>
      <c r="I502" s="2">
        <v>0.03</v>
      </c>
      <c r="J502" s="2">
        <v>295</v>
      </c>
      <c r="K502" s="2">
        <v>-5.89999999999982E-2</v>
      </c>
      <c r="L502" s="2">
        <v>-5.89999999999982E-2</v>
      </c>
      <c r="M502" s="2">
        <v>0.54237288135593198</v>
      </c>
      <c r="N502" s="2">
        <v>0.17627118644067799</v>
      </c>
      <c r="O502" s="2">
        <v>-1.9999999999999399E-4</v>
      </c>
      <c r="P502" s="2">
        <v>-1.90322580645155E-3</v>
      </c>
      <c r="Q502" s="2">
        <v>9.5161290322580605</v>
      </c>
      <c r="R502" s="2">
        <v>0.16666666666666699</v>
      </c>
      <c r="S502" s="2">
        <v>77</v>
      </c>
      <c r="T502" s="2">
        <v>49</v>
      </c>
      <c r="U502" s="2">
        <v>7</v>
      </c>
      <c r="V502" s="2">
        <v>238</v>
      </c>
    </row>
    <row r="503" spans="1:22" x14ac:dyDescent="0.25">
      <c r="A503" s="2">
        <f>(Table8[[#This Row],[profit]] * 1.5 * 1000) - (Table8[[#This Row],[positions]] * 0.08)</f>
        <v>-95.760000000001199</v>
      </c>
      <c r="B503" s="2" t="s">
        <v>35</v>
      </c>
      <c r="C503" s="2">
        <v>744</v>
      </c>
      <c r="D503" s="2" t="s">
        <v>30</v>
      </c>
      <c r="E503" s="2">
        <v>0.11</v>
      </c>
      <c r="F503" s="2">
        <v>0.16</v>
      </c>
      <c r="G503" s="2">
        <v>30</v>
      </c>
      <c r="H503" s="2">
        <v>240</v>
      </c>
      <c r="I503" s="2">
        <v>0.13</v>
      </c>
      <c r="J503" s="2">
        <v>462</v>
      </c>
      <c r="K503" s="2">
        <v>-3.9200000000000797E-2</v>
      </c>
      <c r="L503" s="2">
        <v>-4.9200000000000597E-2</v>
      </c>
      <c r="M503" s="2">
        <v>0.51731601731601695</v>
      </c>
      <c r="N503" s="2">
        <v>0.415584415584416</v>
      </c>
      <c r="O503" s="3">
        <v>-8.4848484848486593E-5</v>
      </c>
      <c r="P503" s="2">
        <v>-1.2645161290322799E-3</v>
      </c>
      <c r="Q503" s="2">
        <v>14.9032258064516</v>
      </c>
      <c r="R503" s="2">
        <v>0.230769230769231</v>
      </c>
      <c r="S503" s="2">
        <v>40</v>
      </c>
      <c r="T503" s="2">
        <v>400</v>
      </c>
      <c r="U503" s="2">
        <v>31</v>
      </c>
      <c r="V503" s="2">
        <v>30</v>
      </c>
    </row>
    <row r="504" spans="1:22" x14ac:dyDescent="0.25">
      <c r="A504" s="2">
        <f>(Table8[[#This Row],[profit]] * 1.5 * 1000) - (Table8[[#This Row],[positions]] * 0.08)</f>
        <v>-116.5899999999985</v>
      </c>
      <c r="B504" s="2" t="s">
        <v>35</v>
      </c>
      <c r="C504" s="2">
        <v>744</v>
      </c>
      <c r="D504" s="2" t="s">
        <v>30</v>
      </c>
      <c r="E504" s="2">
        <v>0.28000000000000003</v>
      </c>
      <c r="F504" s="2">
        <v>0.2</v>
      </c>
      <c r="G504" s="2">
        <v>60</v>
      </c>
      <c r="H504" s="2">
        <v>300</v>
      </c>
      <c r="I504" s="2">
        <v>0.28999999999999998</v>
      </c>
      <c r="J504" s="2">
        <v>263</v>
      </c>
      <c r="K504" s="2">
        <v>-6.3699999999998994E-2</v>
      </c>
      <c r="L504" s="2">
        <v>-7.0499999999998703E-2</v>
      </c>
      <c r="M504" s="2">
        <v>0.54372623574144496</v>
      </c>
      <c r="N504" s="2">
        <v>0.39923954372623599</v>
      </c>
      <c r="O504" s="2">
        <v>-2.4220532319391201E-4</v>
      </c>
      <c r="P504" s="2">
        <v>-2.05483870967739E-3</v>
      </c>
      <c r="Q504" s="2">
        <v>8.4838709677419395</v>
      </c>
      <c r="R504" s="2">
        <v>0</v>
      </c>
      <c r="S504" s="2">
        <v>90</v>
      </c>
      <c r="T504" s="2">
        <v>253</v>
      </c>
      <c r="U504" s="2">
        <v>3</v>
      </c>
      <c r="V504" s="2">
        <v>7</v>
      </c>
    </row>
    <row r="505" spans="1:22" x14ac:dyDescent="0.25">
      <c r="A505" s="2">
        <f>(Table8[[#This Row],[profit]] * 1.5 * 1000) - (Table8[[#This Row],[positions]] * 0.08)</f>
        <v>-81.129999999999256</v>
      </c>
      <c r="B505" s="2" t="s">
        <v>35</v>
      </c>
      <c r="C505" s="2">
        <v>744</v>
      </c>
      <c r="D505" s="2" t="s">
        <v>30</v>
      </c>
      <c r="E505" s="2">
        <v>7.0000000000000007E-2</v>
      </c>
      <c r="F505" s="2">
        <v>0.12</v>
      </c>
      <c r="G505" s="2">
        <v>30</v>
      </c>
      <c r="H505" s="2">
        <v>120</v>
      </c>
      <c r="I505" s="2">
        <v>0.22</v>
      </c>
      <c r="J505" s="2">
        <v>626</v>
      </c>
      <c r="K505" s="2">
        <v>-2.06999999999995E-2</v>
      </c>
      <c r="L505" s="2">
        <v>-2.1499999999998302E-2</v>
      </c>
      <c r="M505" s="2">
        <v>0.52875399361022402</v>
      </c>
      <c r="N505" s="2">
        <v>0.45047923322683697</v>
      </c>
      <c r="O505" s="3">
        <v>-3.3067092651756398E-5</v>
      </c>
      <c r="P505" s="2">
        <v>-6.67741935483855E-4</v>
      </c>
      <c r="Q505" s="2">
        <v>20.193548387096801</v>
      </c>
      <c r="R505" s="2">
        <v>0.5</v>
      </c>
      <c r="S505" s="2">
        <v>36</v>
      </c>
      <c r="T505" s="2">
        <v>514</v>
      </c>
      <c r="U505" s="2">
        <v>105</v>
      </c>
      <c r="V505" s="2">
        <v>7</v>
      </c>
    </row>
    <row r="506" spans="1:22" x14ac:dyDescent="0.25">
      <c r="A506" s="2">
        <f>(Table8[[#This Row],[profit]] * 1.5 * 1000) - (Table8[[#This Row],[positions]] * 0.08)</f>
        <v>-113.7999999999988</v>
      </c>
      <c r="B506" s="2" t="s">
        <v>35</v>
      </c>
      <c r="C506" s="2">
        <v>744</v>
      </c>
      <c r="D506" s="2" t="s">
        <v>30</v>
      </c>
      <c r="E506" s="2">
        <v>0.15</v>
      </c>
      <c r="F506" s="2">
        <v>0.09</v>
      </c>
      <c r="G506" s="2">
        <v>60</v>
      </c>
      <c r="H506" s="2">
        <v>240</v>
      </c>
      <c r="I506" s="2">
        <v>0.19</v>
      </c>
      <c r="J506" s="2">
        <v>305</v>
      </c>
      <c r="K506" s="2">
        <v>-5.9599999999999202E-2</v>
      </c>
      <c r="L506" s="2">
        <v>-6.2699999999999104E-2</v>
      </c>
      <c r="M506" s="2">
        <v>0.54754098360655701</v>
      </c>
      <c r="N506" s="2">
        <v>0.44262295081967201</v>
      </c>
      <c r="O506" s="2">
        <v>-1.9540983606557101E-4</v>
      </c>
      <c r="P506" s="2">
        <v>-1.92258064516126E-3</v>
      </c>
      <c r="Q506" s="2">
        <v>9.8387096774193594</v>
      </c>
      <c r="R506" s="2">
        <v>0.230769230769231</v>
      </c>
      <c r="S506" s="2">
        <v>92</v>
      </c>
      <c r="T506" s="2">
        <v>262</v>
      </c>
      <c r="U506" s="2">
        <v>18</v>
      </c>
      <c r="V506" s="2">
        <v>25</v>
      </c>
    </row>
    <row r="507" spans="1:22" x14ac:dyDescent="0.25">
      <c r="A507" s="2">
        <f>(Table8[[#This Row],[profit]] * 1.5 * 1000) - (Table8[[#This Row],[positions]] * 0.08)</f>
        <v>-100.97000000000179</v>
      </c>
      <c r="B507" s="2" t="s">
        <v>35</v>
      </c>
      <c r="C507" s="2">
        <v>744</v>
      </c>
      <c r="D507" s="2" t="s">
        <v>30</v>
      </c>
      <c r="E507" s="2">
        <v>0.27</v>
      </c>
      <c r="F507" s="2">
        <v>0.18</v>
      </c>
      <c r="G507" s="2">
        <v>30</v>
      </c>
      <c r="H507" s="2">
        <v>240</v>
      </c>
      <c r="I507" s="2">
        <v>0.22</v>
      </c>
      <c r="J507" s="2">
        <v>439</v>
      </c>
      <c r="K507" s="2">
        <v>-4.3900000000001202E-2</v>
      </c>
      <c r="L507" s="2">
        <v>-5.1900000000000897E-2</v>
      </c>
      <c r="M507" s="2">
        <v>0.51025056947608205</v>
      </c>
      <c r="N507" s="2">
        <v>0.42596810933940799</v>
      </c>
      <c r="O507" s="2">
        <v>-1.00000000000003E-4</v>
      </c>
      <c r="P507" s="2">
        <v>-1.4161290322581E-3</v>
      </c>
      <c r="Q507" s="2">
        <v>14.1612903225806</v>
      </c>
      <c r="R507" s="2">
        <v>0.30769230769230799</v>
      </c>
      <c r="S507" s="2">
        <v>42</v>
      </c>
      <c r="T507" s="2">
        <v>429</v>
      </c>
      <c r="U507" s="2">
        <v>1</v>
      </c>
      <c r="V507" s="2">
        <v>8</v>
      </c>
    </row>
    <row r="508" spans="1:22" x14ac:dyDescent="0.25">
      <c r="A508" s="2">
        <f>(Table8[[#This Row],[profit]] * 1.5 * 1000) - (Table8[[#This Row],[positions]] * 0.08)</f>
        <v>-105.42000000000226</v>
      </c>
      <c r="B508" s="2" t="s">
        <v>35</v>
      </c>
      <c r="C508" s="2">
        <v>744</v>
      </c>
      <c r="D508" s="2" t="s">
        <v>30</v>
      </c>
      <c r="E508" s="2">
        <v>0.22</v>
      </c>
      <c r="F508" s="2">
        <v>0.08</v>
      </c>
      <c r="G508" s="2">
        <v>30</v>
      </c>
      <c r="H508" s="2">
        <v>360</v>
      </c>
      <c r="I508" s="2">
        <v>0.06</v>
      </c>
      <c r="J508" s="2">
        <v>399</v>
      </c>
      <c r="K508" s="2">
        <v>-4.9000000000001501E-2</v>
      </c>
      <c r="L508" s="2">
        <v>-5.09000000000015E-2</v>
      </c>
      <c r="M508" s="2">
        <v>0.51629072681704302</v>
      </c>
      <c r="N508" s="2">
        <v>0.406015037593985</v>
      </c>
      <c r="O508" s="2">
        <v>-1.2280701754386299E-4</v>
      </c>
      <c r="P508" s="2">
        <v>-1.58064516129037E-3</v>
      </c>
      <c r="Q508" s="2">
        <v>12.8709677419355</v>
      </c>
      <c r="R508" s="2">
        <v>0.38461538461538503</v>
      </c>
      <c r="S508" s="2">
        <v>34</v>
      </c>
      <c r="T508" s="2">
        <v>303</v>
      </c>
      <c r="U508" s="2">
        <v>2</v>
      </c>
      <c r="V508" s="2">
        <v>93</v>
      </c>
    </row>
    <row r="509" spans="1:22" x14ac:dyDescent="0.25">
      <c r="A509" s="2">
        <f>(Table8[[#This Row],[profit]] * 1.5 * 1000) - (Table8[[#This Row],[positions]] * 0.08)</f>
        <v>-90.849999999999554</v>
      </c>
      <c r="B509" s="2" t="s">
        <v>35</v>
      </c>
      <c r="C509" s="2">
        <v>744</v>
      </c>
      <c r="D509" s="2" t="s">
        <v>30</v>
      </c>
      <c r="E509" s="2">
        <v>0.03</v>
      </c>
      <c r="F509" s="2">
        <v>0.17</v>
      </c>
      <c r="G509" s="2">
        <v>210</v>
      </c>
      <c r="H509" s="2">
        <v>180</v>
      </c>
      <c r="I509" s="2">
        <v>0.05</v>
      </c>
      <c r="J509" s="2">
        <v>560</v>
      </c>
      <c r="K509" s="2">
        <v>-3.06999999999997E-2</v>
      </c>
      <c r="L509" s="2">
        <v>-4.14999999999996E-2</v>
      </c>
      <c r="M509" s="2">
        <v>0.52857142857142903</v>
      </c>
      <c r="N509" s="2">
        <v>0.558928571428571</v>
      </c>
      <c r="O509" s="3">
        <v>-5.4821428571428098E-5</v>
      </c>
      <c r="P509" s="2">
        <v>-9.9032258064515205E-4</v>
      </c>
      <c r="Q509" s="2">
        <v>18.064516129032299</v>
      </c>
      <c r="R509" s="2">
        <v>0.15384615384615399</v>
      </c>
      <c r="S509" s="2">
        <v>38</v>
      </c>
      <c r="T509" s="2">
        <v>10</v>
      </c>
      <c r="U509" s="2">
        <v>311</v>
      </c>
      <c r="V509" s="2">
        <v>238</v>
      </c>
    </row>
    <row r="510" spans="1:22" x14ac:dyDescent="0.25">
      <c r="A510" s="2">
        <f>(Table8[[#This Row],[profit]] * 1.5 * 1000) - (Table8[[#This Row],[positions]] * 0.08)</f>
        <v>-114.86000000000001</v>
      </c>
      <c r="B510" s="2" t="s">
        <v>35</v>
      </c>
      <c r="C510" s="2">
        <v>744</v>
      </c>
      <c r="D510" s="2" t="s">
        <v>30</v>
      </c>
      <c r="E510" s="2">
        <v>0.08</v>
      </c>
      <c r="F510" s="2">
        <v>0.09</v>
      </c>
      <c r="G510" s="2">
        <v>60</v>
      </c>
      <c r="H510" s="2">
        <v>240</v>
      </c>
      <c r="I510" s="2">
        <v>0.14000000000000001</v>
      </c>
      <c r="J510" s="2">
        <v>337</v>
      </c>
      <c r="K510" s="2">
        <v>-5.8599999999999999E-2</v>
      </c>
      <c r="L510" s="2">
        <v>-6.05999999999998E-2</v>
      </c>
      <c r="M510" s="2">
        <v>0.55192878338278895</v>
      </c>
      <c r="N510" s="2">
        <v>0.45697329376854601</v>
      </c>
      <c r="O510" s="2">
        <v>-1.73887240356083E-4</v>
      </c>
      <c r="P510" s="2">
        <v>-1.89032258064516E-3</v>
      </c>
      <c r="Q510" s="2">
        <v>10.8709677419355</v>
      </c>
      <c r="R510" s="2">
        <v>0.230769230769231</v>
      </c>
      <c r="S510" s="2">
        <v>82</v>
      </c>
      <c r="T510" s="2">
        <v>230</v>
      </c>
      <c r="U510" s="2">
        <v>65</v>
      </c>
      <c r="V510" s="2">
        <v>41</v>
      </c>
    </row>
    <row r="511" spans="1:22" x14ac:dyDescent="0.25">
      <c r="A511" s="2">
        <f>(Table8[[#This Row],[profit]] * 1.5 * 1000) - (Table8[[#This Row],[positions]] * 0.08)</f>
        <v>-101.3800000000027</v>
      </c>
      <c r="B511" s="2" t="s">
        <v>35</v>
      </c>
      <c r="C511" s="2">
        <v>744</v>
      </c>
      <c r="D511" s="2" t="s">
        <v>30</v>
      </c>
      <c r="E511" s="2">
        <v>7.0000000000000007E-2</v>
      </c>
      <c r="F511" s="2">
        <v>0.18</v>
      </c>
      <c r="G511" s="2">
        <v>150</v>
      </c>
      <c r="H511" s="2">
        <v>240</v>
      </c>
      <c r="I511" s="2">
        <v>0.03</v>
      </c>
      <c r="J511" s="2">
        <v>476</v>
      </c>
      <c r="K511" s="2">
        <v>-4.2200000000001799E-2</v>
      </c>
      <c r="L511" s="2">
        <v>-4.2300000000001801E-2</v>
      </c>
      <c r="M511" s="2">
        <v>0.54411764705882304</v>
      </c>
      <c r="N511" s="2">
        <v>0.28781512605041998</v>
      </c>
      <c r="O511" s="3">
        <v>-8.8655462184877702E-5</v>
      </c>
      <c r="P511" s="2">
        <v>-1.3612903225807E-3</v>
      </c>
      <c r="Q511" s="2">
        <v>15.3548387096774</v>
      </c>
      <c r="R511" s="2">
        <v>0.230769230769231</v>
      </c>
      <c r="S511" s="2">
        <v>36</v>
      </c>
      <c r="T511" s="2">
        <v>27</v>
      </c>
      <c r="U511" s="2">
        <v>119</v>
      </c>
      <c r="V511" s="2">
        <v>329</v>
      </c>
    </row>
    <row r="512" spans="1:22" x14ac:dyDescent="0.25">
      <c r="A512" s="2">
        <f>(Table8[[#This Row],[profit]] * 1.5 * 1000) - (Table8[[#This Row],[positions]] * 0.08)</f>
        <v>-104.2900000000012</v>
      </c>
      <c r="B512" s="2" t="s">
        <v>35</v>
      </c>
      <c r="C512" s="2">
        <v>744</v>
      </c>
      <c r="D512" s="2" t="s">
        <v>30</v>
      </c>
      <c r="E512" s="2">
        <v>0.28000000000000003</v>
      </c>
      <c r="F512" s="2">
        <v>0.11</v>
      </c>
      <c r="G512" s="2">
        <v>30</v>
      </c>
      <c r="H512" s="2">
        <v>240</v>
      </c>
      <c r="I512" s="2">
        <v>0.26</v>
      </c>
      <c r="J512" s="2">
        <v>458</v>
      </c>
      <c r="K512" s="2">
        <v>-4.5100000000000799E-2</v>
      </c>
      <c r="L512" s="2">
        <v>-4.75000000000005E-2</v>
      </c>
      <c r="M512" s="2">
        <v>0.51965065502183405</v>
      </c>
      <c r="N512" s="2">
        <v>0.42358078602620097</v>
      </c>
      <c r="O512" s="3">
        <v>-9.8471615720525794E-5</v>
      </c>
      <c r="P512" s="2">
        <v>-1.45483870967745E-3</v>
      </c>
      <c r="Q512" s="2">
        <v>14.7741935483871</v>
      </c>
      <c r="R512" s="2">
        <v>0.230769230769231</v>
      </c>
      <c r="S512" s="2">
        <v>41</v>
      </c>
      <c r="T512" s="2">
        <v>449</v>
      </c>
      <c r="U512" s="2">
        <v>1</v>
      </c>
      <c r="V512" s="2">
        <v>7</v>
      </c>
    </row>
    <row r="513" spans="1:22" x14ac:dyDescent="0.25">
      <c r="A513" s="2">
        <f>(Table8[[#This Row],[profit]] * 1.5 * 1000) - (Table8[[#This Row],[positions]] * 0.08)</f>
        <v>-114.36999999999925</v>
      </c>
      <c r="B513" s="2" t="s">
        <v>35</v>
      </c>
      <c r="C513" s="2">
        <v>744</v>
      </c>
      <c r="D513" s="2" t="s">
        <v>30</v>
      </c>
      <c r="E513" s="2">
        <v>0.05</v>
      </c>
      <c r="F513" s="2">
        <v>0.12</v>
      </c>
      <c r="G513" s="2">
        <v>30</v>
      </c>
      <c r="H513" s="2">
        <v>540</v>
      </c>
      <c r="I513" s="2">
        <v>0.06</v>
      </c>
      <c r="J513" s="2">
        <v>359</v>
      </c>
      <c r="K513" s="2">
        <v>-5.7099999999999498E-2</v>
      </c>
      <c r="L513" s="2">
        <v>-5.7099999999999498E-2</v>
      </c>
      <c r="M513" s="2">
        <v>0.50974930362116999</v>
      </c>
      <c r="N513" s="2">
        <v>0.41504178272980502</v>
      </c>
      <c r="O513" s="2">
        <v>-1.5905292479108499E-4</v>
      </c>
      <c r="P513" s="2">
        <v>-1.8419354838709501E-3</v>
      </c>
      <c r="Q513" s="2">
        <v>11.580645161290301</v>
      </c>
      <c r="R513" s="2">
        <v>0</v>
      </c>
      <c r="S513" s="2">
        <v>22</v>
      </c>
      <c r="T513" s="2">
        <v>184</v>
      </c>
      <c r="U513" s="2">
        <v>81</v>
      </c>
      <c r="V513" s="2">
        <v>93</v>
      </c>
    </row>
    <row r="514" spans="1:22" x14ac:dyDescent="0.25">
      <c r="A514" s="2">
        <f>(Table8[[#This Row],[profit]] * 1.5 * 1000) - (Table8[[#This Row],[positions]] * 0.08)</f>
        <v>-124.38999999999791</v>
      </c>
      <c r="B514" s="2" t="s">
        <v>35</v>
      </c>
      <c r="C514" s="2">
        <v>744</v>
      </c>
      <c r="D514" s="2" t="s">
        <v>30</v>
      </c>
      <c r="E514" s="2">
        <v>0.27</v>
      </c>
      <c r="F514" s="2">
        <v>0.09</v>
      </c>
      <c r="G514" s="2">
        <v>60</v>
      </c>
      <c r="H514" s="2">
        <v>300</v>
      </c>
      <c r="I514" s="2">
        <v>0.28000000000000003</v>
      </c>
      <c r="J514" s="2">
        <v>263</v>
      </c>
      <c r="K514" s="2">
        <v>-6.8899999999998601E-2</v>
      </c>
      <c r="L514" s="2">
        <v>-7.3399999999998397E-2</v>
      </c>
      <c r="M514" s="2">
        <v>0.53992395437262397</v>
      </c>
      <c r="N514" s="2">
        <v>0.41825095057034201</v>
      </c>
      <c r="O514" s="2">
        <v>-2.6197718631178202E-4</v>
      </c>
      <c r="P514" s="2">
        <v>-2.22258064516125E-3</v>
      </c>
      <c r="Q514" s="2">
        <v>8.4838709677419395</v>
      </c>
      <c r="R514" s="2">
        <v>0.30769230769230799</v>
      </c>
      <c r="S514" s="2">
        <v>101</v>
      </c>
      <c r="T514" s="2">
        <v>254</v>
      </c>
      <c r="U514" s="2">
        <v>1</v>
      </c>
      <c r="V514" s="2">
        <v>8</v>
      </c>
    </row>
    <row r="515" spans="1:22" x14ac:dyDescent="0.25">
      <c r="A515" s="2">
        <f>(Table8[[#This Row],[profit]] * 1.5 * 1000) - (Table8[[#This Row],[positions]] * 0.08)</f>
        <v>-99.399999999998641</v>
      </c>
      <c r="B515" s="2" t="s">
        <v>35</v>
      </c>
      <c r="C515" s="2">
        <v>744</v>
      </c>
      <c r="D515" s="2" t="s">
        <v>30</v>
      </c>
      <c r="E515" s="2">
        <v>0.17</v>
      </c>
      <c r="F515" s="2">
        <v>0.11</v>
      </c>
      <c r="G515" s="2">
        <v>30</v>
      </c>
      <c r="H515" s="2">
        <v>180</v>
      </c>
      <c r="I515" s="2">
        <v>0.28999999999999998</v>
      </c>
      <c r="J515" s="2">
        <v>515</v>
      </c>
      <c r="K515" s="2">
        <v>-3.8799999999999099E-2</v>
      </c>
      <c r="L515" s="2">
        <v>-3.8899999999998998E-2</v>
      </c>
      <c r="M515" s="2">
        <v>0.51650485436893201</v>
      </c>
      <c r="N515" s="2">
        <v>0.42912621359223302</v>
      </c>
      <c r="O515" s="3">
        <v>-7.5339805825240904E-5</v>
      </c>
      <c r="P515" s="2">
        <v>-1.25161290322578E-3</v>
      </c>
      <c r="Q515" s="2">
        <v>16.612903225806502</v>
      </c>
      <c r="R515" s="2">
        <v>0.30769230769230799</v>
      </c>
      <c r="S515" s="2">
        <v>40</v>
      </c>
      <c r="T515" s="2">
        <v>498</v>
      </c>
      <c r="U515" s="2">
        <v>12</v>
      </c>
      <c r="V515" s="2">
        <v>5</v>
      </c>
    </row>
    <row r="516" spans="1:22" x14ac:dyDescent="0.25">
      <c r="A516" s="2">
        <f>(Table8[[#This Row],[profit]] * 1.5 * 1000) - (Table8[[#This Row],[positions]] * 0.08)</f>
        <v>-82.119999999994747</v>
      </c>
      <c r="B516" s="2" t="s">
        <v>35</v>
      </c>
      <c r="C516" s="2">
        <v>744</v>
      </c>
      <c r="D516" s="2" t="s">
        <v>30</v>
      </c>
      <c r="E516" s="2">
        <v>0.27</v>
      </c>
      <c r="F516" s="2">
        <v>0.21</v>
      </c>
      <c r="G516" s="2">
        <v>30</v>
      </c>
      <c r="H516" s="2">
        <v>60</v>
      </c>
      <c r="I516" s="2">
        <v>0.22</v>
      </c>
      <c r="J516" s="2">
        <v>689</v>
      </c>
      <c r="K516" s="2">
        <v>-1.7999999999996501E-2</v>
      </c>
      <c r="L516" s="2">
        <v>-1.8499999999996401E-2</v>
      </c>
      <c r="M516" s="2">
        <v>0.53120464441219195</v>
      </c>
      <c r="N516" s="2">
        <v>0.460087082728592</v>
      </c>
      <c r="O516" s="3">
        <v>-2.6124818577643599E-5</v>
      </c>
      <c r="P516" s="2">
        <v>-5.8064516129020805E-4</v>
      </c>
      <c r="Q516" s="2">
        <v>22.2258064516129</v>
      </c>
      <c r="R516" s="2">
        <v>0.5</v>
      </c>
      <c r="S516" s="2">
        <v>46</v>
      </c>
      <c r="T516" s="2">
        <v>681</v>
      </c>
      <c r="U516" s="2">
        <v>2</v>
      </c>
      <c r="V516" s="2">
        <v>6</v>
      </c>
    </row>
    <row r="517" spans="1:22" x14ac:dyDescent="0.25">
      <c r="A517" s="2">
        <f>(Table8[[#This Row],[profit]] * 1.5 * 1000) - (Table8[[#This Row],[positions]] * 0.08)</f>
        <v>-91.430000000002252</v>
      </c>
      <c r="B517" s="2" t="s">
        <v>35</v>
      </c>
      <c r="C517" s="2">
        <v>744</v>
      </c>
      <c r="D517" s="2" t="s">
        <v>30</v>
      </c>
      <c r="E517" s="2">
        <v>0.02</v>
      </c>
      <c r="F517" s="2">
        <v>0.14000000000000001</v>
      </c>
      <c r="G517" s="2">
        <v>30</v>
      </c>
      <c r="H517" s="2">
        <v>240</v>
      </c>
      <c r="I517" s="2">
        <v>0.08</v>
      </c>
      <c r="J517" s="2">
        <v>601</v>
      </c>
      <c r="K517" s="2">
        <v>-2.8900000000001501E-2</v>
      </c>
      <c r="L517" s="2">
        <v>-2.9600000000001198E-2</v>
      </c>
      <c r="M517" s="2">
        <v>0.53577371048252898</v>
      </c>
      <c r="N517" s="2">
        <v>0.55574043261231298</v>
      </c>
      <c r="O517" s="3">
        <v>-4.8086522462564897E-5</v>
      </c>
      <c r="P517" s="2">
        <v>-9.3225806451617695E-4</v>
      </c>
      <c r="Q517" s="2">
        <v>19.387096774193498</v>
      </c>
      <c r="R517" s="2">
        <v>0.38461538461538503</v>
      </c>
      <c r="S517" s="2">
        <v>27</v>
      </c>
      <c r="T517" s="2">
        <v>223</v>
      </c>
      <c r="U517" s="2">
        <v>300</v>
      </c>
      <c r="V517" s="2">
        <v>77</v>
      </c>
    </row>
    <row r="518" spans="1:22" x14ac:dyDescent="0.25">
      <c r="A518" s="2">
        <f>(Table8[[#This Row],[profit]] * 1.5 * 1000) - (Table8[[#This Row],[positions]] * 0.08)</f>
        <v>-120.35999999999953</v>
      </c>
      <c r="B518" s="2" t="s">
        <v>35</v>
      </c>
      <c r="C518" s="2">
        <v>744</v>
      </c>
      <c r="D518" s="2" t="s">
        <v>30</v>
      </c>
      <c r="E518" s="2">
        <v>0.21</v>
      </c>
      <c r="F518" s="2">
        <v>0.13</v>
      </c>
      <c r="G518" s="2">
        <v>60</v>
      </c>
      <c r="H518" s="2">
        <v>240</v>
      </c>
      <c r="I518" s="2">
        <v>0.19</v>
      </c>
      <c r="J518" s="2">
        <v>312</v>
      </c>
      <c r="K518" s="2">
        <v>-6.3599999999999698E-2</v>
      </c>
      <c r="L518" s="2">
        <v>-6.85999999999993E-2</v>
      </c>
      <c r="M518" s="2">
        <v>0.52564102564102599</v>
      </c>
      <c r="N518" s="2">
        <v>0.40705128205128199</v>
      </c>
      <c r="O518" s="2">
        <v>-2.0384615384615301E-4</v>
      </c>
      <c r="P518" s="2">
        <v>-2.0516129032258001E-3</v>
      </c>
      <c r="Q518" s="2">
        <v>10.064516129032301</v>
      </c>
      <c r="R518" s="2">
        <v>0.15384615384615399</v>
      </c>
      <c r="S518" s="2">
        <v>83</v>
      </c>
      <c r="T518" s="2">
        <v>280</v>
      </c>
      <c r="U518" s="2">
        <v>8</v>
      </c>
      <c r="V518" s="2">
        <v>24</v>
      </c>
    </row>
    <row r="519" spans="1:22" x14ac:dyDescent="0.25">
      <c r="A519" s="2">
        <f>(Table8[[#This Row],[profit]] * 1.5 * 1000) - (Table8[[#This Row],[positions]] * 0.08)</f>
        <v>-114.94000000000226</v>
      </c>
      <c r="B519" s="2" t="s">
        <v>35</v>
      </c>
      <c r="C519" s="2">
        <v>744</v>
      </c>
      <c r="D519" s="2" t="s">
        <v>30</v>
      </c>
      <c r="E519" s="2">
        <v>0.25</v>
      </c>
      <c r="F519" s="2">
        <v>0.15</v>
      </c>
      <c r="G519" s="2">
        <v>90</v>
      </c>
      <c r="H519" s="2">
        <v>180</v>
      </c>
      <c r="I519" s="2">
        <v>0.04</v>
      </c>
      <c r="J519" s="2">
        <v>368</v>
      </c>
      <c r="K519" s="2">
        <v>-5.7000000000001501E-2</v>
      </c>
      <c r="L519" s="2">
        <v>-5.7000000000001501E-2</v>
      </c>
      <c r="M519" s="2">
        <v>0.5</v>
      </c>
      <c r="N519" s="2">
        <v>0.309782608695652</v>
      </c>
      <c r="O519" s="2">
        <v>-1.5489130434783E-4</v>
      </c>
      <c r="P519" s="2">
        <v>-1.8387096774194001E-3</v>
      </c>
      <c r="Q519" s="2">
        <v>11.8709677419355</v>
      </c>
      <c r="R519" s="2">
        <v>0.230769230769231</v>
      </c>
      <c r="S519" s="2">
        <v>61</v>
      </c>
      <c r="T519" s="2">
        <v>144</v>
      </c>
      <c r="U519" s="2">
        <v>8</v>
      </c>
      <c r="V519" s="2">
        <v>215</v>
      </c>
    </row>
    <row r="520" spans="1:22" x14ac:dyDescent="0.25">
      <c r="A520" s="2">
        <f>(Table8[[#This Row],[profit]] * 1.5 * 1000) - (Table8[[#This Row],[positions]] * 0.08)</f>
        <v>-108.16000000000361</v>
      </c>
      <c r="B520" s="2" t="s">
        <v>35</v>
      </c>
      <c r="C520" s="2">
        <v>744</v>
      </c>
      <c r="D520" s="2" t="s">
        <v>30</v>
      </c>
      <c r="E520" s="2">
        <v>0.15</v>
      </c>
      <c r="F520" s="2">
        <v>0.21</v>
      </c>
      <c r="G520" s="2">
        <v>60</v>
      </c>
      <c r="H520" s="2">
        <v>60</v>
      </c>
      <c r="I520" s="2">
        <v>0.14000000000000001</v>
      </c>
      <c r="J520" s="2">
        <v>437</v>
      </c>
      <c r="K520" s="2">
        <v>-4.8800000000002397E-2</v>
      </c>
      <c r="L520" s="2">
        <v>-4.8800000000002397E-2</v>
      </c>
      <c r="M520" s="2">
        <v>0.51716247139588101</v>
      </c>
      <c r="N520" s="2">
        <v>0.46453089244851298</v>
      </c>
      <c r="O520" s="2">
        <v>-1.11670480549205E-4</v>
      </c>
      <c r="P520" s="2">
        <v>-1.5741935483871701E-3</v>
      </c>
      <c r="Q520" s="2">
        <v>14.0967741935484</v>
      </c>
      <c r="R520" s="2">
        <v>0.41666666666666702</v>
      </c>
      <c r="S520" s="2">
        <v>87</v>
      </c>
      <c r="T520" s="2">
        <v>359</v>
      </c>
      <c r="U520" s="2">
        <v>29</v>
      </c>
      <c r="V520" s="2">
        <v>49</v>
      </c>
    </row>
    <row r="521" spans="1:22" x14ac:dyDescent="0.25">
      <c r="A521" s="2">
        <f>(Table8[[#This Row],[profit]] * 1.5 * 1000) - (Table8[[#This Row],[positions]] * 0.08)</f>
        <v>-87.82</v>
      </c>
      <c r="B521" s="2" t="s">
        <v>35</v>
      </c>
      <c r="C521" s="2">
        <v>744</v>
      </c>
      <c r="D521" s="2" t="s">
        <v>30</v>
      </c>
      <c r="E521" s="2">
        <v>0.08</v>
      </c>
      <c r="F521" s="2">
        <v>0.1</v>
      </c>
      <c r="G521" s="2">
        <v>30</v>
      </c>
      <c r="H521" s="2">
        <v>120</v>
      </c>
      <c r="I521" s="2">
        <v>0.08</v>
      </c>
      <c r="J521" s="2">
        <v>644</v>
      </c>
      <c r="K521" s="2">
        <v>-2.4199999999999999E-2</v>
      </c>
      <c r="L521" s="2">
        <v>-2.4199999999999999E-2</v>
      </c>
      <c r="M521" s="2">
        <v>0.52950310559006197</v>
      </c>
      <c r="N521" s="2">
        <v>0.45031055900621098</v>
      </c>
      <c r="O521" s="3">
        <v>-3.7577639751552802E-5</v>
      </c>
      <c r="P521" s="2">
        <v>-7.8064516129032295E-4</v>
      </c>
      <c r="Q521" s="2">
        <v>20.7741935483871</v>
      </c>
      <c r="R521" s="2">
        <v>0.5</v>
      </c>
      <c r="S521" s="2">
        <v>39</v>
      </c>
      <c r="T521" s="2">
        <v>475</v>
      </c>
      <c r="U521" s="2">
        <v>84</v>
      </c>
      <c r="V521" s="2">
        <v>84</v>
      </c>
    </row>
    <row r="522" spans="1:22" x14ac:dyDescent="0.25">
      <c r="A522" s="2">
        <f>(Table8[[#This Row],[profit]] * 1.5 * 1000) - (Table8[[#This Row],[positions]] * 0.08)</f>
        <v>-102.2799999999979</v>
      </c>
      <c r="B522" s="2" t="s">
        <v>35</v>
      </c>
      <c r="C522" s="2">
        <v>744</v>
      </c>
      <c r="D522" s="2" t="s">
        <v>30</v>
      </c>
      <c r="E522" s="2">
        <v>0.02</v>
      </c>
      <c r="F522" s="2">
        <v>0.12</v>
      </c>
      <c r="G522" s="2">
        <v>180</v>
      </c>
      <c r="H522" s="2">
        <v>900</v>
      </c>
      <c r="I522" s="2">
        <v>0.01</v>
      </c>
      <c r="J522" s="2">
        <v>506</v>
      </c>
      <c r="K522" s="2">
        <v>-4.1199999999998599E-2</v>
      </c>
      <c r="L522" s="2">
        <v>-4.4599999999999099E-2</v>
      </c>
      <c r="M522" s="2">
        <v>0.52371541501976304</v>
      </c>
      <c r="N522" s="2">
        <v>0.25296442687747001</v>
      </c>
      <c r="O522" s="3">
        <v>-8.1422924901183006E-5</v>
      </c>
      <c r="P522" s="2">
        <v>-1.3290322580644699E-3</v>
      </c>
      <c r="Q522" s="2">
        <v>16.322580645161299</v>
      </c>
      <c r="R522" s="2">
        <v>0.15384615384615399</v>
      </c>
      <c r="S522" s="2">
        <v>5</v>
      </c>
      <c r="T522" s="2">
        <v>0</v>
      </c>
      <c r="U522" s="2">
        <v>128</v>
      </c>
      <c r="V522" s="2">
        <v>378</v>
      </c>
    </row>
    <row r="523" spans="1:22" x14ac:dyDescent="0.25">
      <c r="A523" s="2">
        <f>(Table8[[#This Row],[profit]] * 1.5 * 1000) - (Table8[[#This Row],[positions]] * 0.08)</f>
        <v>-124.44000000000119</v>
      </c>
      <c r="B523" s="2" t="s">
        <v>35</v>
      </c>
      <c r="C523" s="2">
        <v>744</v>
      </c>
      <c r="D523" s="2" t="s">
        <v>30</v>
      </c>
      <c r="E523" s="2">
        <v>0.12</v>
      </c>
      <c r="F523" s="2">
        <v>0.13</v>
      </c>
      <c r="G523" s="2">
        <v>210</v>
      </c>
      <c r="H523" s="2">
        <v>240</v>
      </c>
      <c r="I523" s="2">
        <v>0.05</v>
      </c>
      <c r="J523" s="2">
        <v>288</v>
      </c>
      <c r="K523" s="2">
        <v>-6.7600000000000798E-2</v>
      </c>
      <c r="L523" s="2">
        <v>-7.0200000000000706E-2</v>
      </c>
      <c r="M523" s="2">
        <v>0.54861111111111105</v>
      </c>
      <c r="N523" s="2">
        <v>0.26041666666666702</v>
      </c>
      <c r="O523" s="2">
        <v>-2.34722222222225E-4</v>
      </c>
      <c r="P523" s="2">
        <v>-2.1806451612903502E-3</v>
      </c>
      <c r="Q523" s="2">
        <v>9.2903225806451601</v>
      </c>
      <c r="R523" s="2">
        <v>0.15384615384615399</v>
      </c>
      <c r="S523" s="2">
        <v>87</v>
      </c>
      <c r="T523" s="2">
        <v>38</v>
      </c>
      <c r="U523" s="2">
        <v>50</v>
      </c>
      <c r="V523" s="2">
        <v>199</v>
      </c>
    </row>
    <row r="524" spans="1:22" x14ac:dyDescent="0.25">
      <c r="A524" s="2">
        <f>(Table8[[#This Row],[profit]] * 1.5 * 1000) - (Table8[[#This Row],[positions]] * 0.08)</f>
        <v>-123.82999999999758</v>
      </c>
      <c r="B524" s="2" t="s">
        <v>35</v>
      </c>
      <c r="C524" s="2">
        <v>744</v>
      </c>
      <c r="D524" s="2" t="s">
        <v>30</v>
      </c>
      <c r="E524" s="2">
        <v>0.21</v>
      </c>
      <c r="F524" s="2">
        <v>0.21</v>
      </c>
      <c r="G524" s="2">
        <v>60</v>
      </c>
      <c r="H524" s="2">
        <v>240</v>
      </c>
      <c r="I524" s="2">
        <v>0.24</v>
      </c>
      <c r="J524" s="2">
        <v>301</v>
      </c>
      <c r="K524" s="2">
        <v>-6.6499999999998394E-2</v>
      </c>
      <c r="L524" s="2">
        <v>-7.1999999999998496E-2</v>
      </c>
      <c r="M524" s="2">
        <v>0.51827242524916906</v>
      </c>
      <c r="N524" s="2">
        <v>0.408637873754153</v>
      </c>
      <c r="O524" s="2">
        <v>-2.2093023255813401E-4</v>
      </c>
      <c r="P524" s="2">
        <v>-2.1451612903225299E-3</v>
      </c>
      <c r="Q524" s="2">
        <v>9.7096774193548399</v>
      </c>
      <c r="R524" s="2">
        <v>0.16666666666666699</v>
      </c>
      <c r="S524" s="2">
        <v>85</v>
      </c>
      <c r="T524" s="2">
        <v>284</v>
      </c>
      <c r="U524" s="2">
        <v>7</v>
      </c>
      <c r="V524" s="2">
        <v>10</v>
      </c>
    </row>
    <row r="525" spans="1:22" x14ac:dyDescent="0.25">
      <c r="A525" s="2">
        <f>(Table8[[#This Row],[profit]] * 1.5 * 1000) - (Table8[[#This Row],[positions]] * 0.08)</f>
        <v>-82.499999999995197</v>
      </c>
      <c r="B525" s="2" t="s">
        <v>35</v>
      </c>
      <c r="C525" s="2">
        <v>744</v>
      </c>
      <c r="D525" s="2" t="s">
        <v>30</v>
      </c>
      <c r="E525" s="2">
        <v>0.02</v>
      </c>
      <c r="F525" s="2">
        <v>0.16</v>
      </c>
      <c r="G525" s="2">
        <v>120</v>
      </c>
      <c r="H525" s="2">
        <v>120</v>
      </c>
      <c r="I525" s="2">
        <v>0.05</v>
      </c>
      <c r="J525" s="2">
        <v>720</v>
      </c>
      <c r="K525" s="2">
        <v>-1.6599999999996801E-2</v>
      </c>
      <c r="L525" s="2">
        <v>-2.0499999999996899E-2</v>
      </c>
      <c r="M525" s="2">
        <v>0.51111111111111096</v>
      </c>
      <c r="N525" s="2">
        <v>0.62222222222222201</v>
      </c>
      <c r="O525" s="3">
        <v>-2.3055555555551201E-5</v>
      </c>
      <c r="P525" s="2">
        <v>-5.3548387096764003E-4</v>
      </c>
      <c r="Q525" s="2">
        <v>23.2258064516129</v>
      </c>
      <c r="R525" s="2">
        <v>0.33333333333333298</v>
      </c>
      <c r="S525" s="2">
        <v>29</v>
      </c>
      <c r="T525" s="2">
        <v>28</v>
      </c>
      <c r="U525" s="2">
        <v>443</v>
      </c>
      <c r="V525" s="2">
        <v>249</v>
      </c>
    </row>
    <row r="526" spans="1:22" x14ac:dyDescent="0.25">
      <c r="A526" s="2">
        <f>(Table8[[#This Row],[profit]] * 1.5 * 1000) - (Table8[[#This Row],[positions]] * 0.08)</f>
        <v>-128.59</v>
      </c>
      <c r="B526" s="2" t="s">
        <v>35</v>
      </c>
      <c r="C526" s="2">
        <v>744</v>
      </c>
      <c r="D526" s="2" t="s">
        <v>30</v>
      </c>
      <c r="E526" s="2">
        <v>7.0000000000000007E-2</v>
      </c>
      <c r="F526" s="2">
        <v>0.22</v>
      </c>
      <c r="G526" s="2">
        <v>210</v>
      </c>
      <c r="H526" s="2">
        <v>120</v>
      </c>
      <c r="I526" s="2">
        <v>0.1</v>
      </c>
      <c r="J526" s="2">
        <v>278</v>
      </c>
      <c r="K526" s="2">
        <v>-7.0900000000000005E-2</v>
      </c>
      <c r="L526" s="2">
        <v>-7.0900000000000005E-2</v>
      </c>
      <c r="M526" s="2">
        <v>0.5</v>
      </c>
      <c r="N526" s="2">
        <v>0.492805755395683</v>
      </c>
      <c r="O526" s="2">
        <v>-2.5503597122302098E-4</v>
      </c>
      <c r="P526" s="2">
        <v>-2.2870967741935502E-3</v>
      </c>
      <c r="Q526" s="2">
        <v>8.9677419354838701</v>
      </c>
      <c r="R526" s="2">
        <v>0.5</v>
      </c>
      <c r="S526" s="2">
        <v>113</v>
      </c>
      <c r="T526" s="2">
        <v>48</v>
      </c>
      <c r="U526" s="2">
        <v>117</v>
      </c>
      <c r="V526" s="2">
        <v>112</v>
      </c>
    </row>
    <row r="527" spans="1:22" x14ac:dyDescent="0.25">
      <c r="A527" s="2">
        <f>(Table8[[#This Row],[profit]] * 1.5 * 1000) - (Table8[[#This Row],[positions]] * 0.08)</f>
        <v>-87.549999999997155</v>
      </c>
      <c r="B527" s="2" t="s">
        <v>35</v>
      </c>
      <c r="C527" s="2">
        <v>744</v>
      </c>
      <c r="D527" s="2" t="s">
        <v>30</v>
      </c>
      <c r="E527" s="2">
        <v>0.25</v>
      </c>
      <c r="F527" s="2">
        <v>0.22</v>
      </c>
      <c r="G527" s="2">
        <v>30</v>
      </c>
      <c r="H527" s="2">
        <v>60</v>
      </c>
      <c r="I527" s="2">
        <v>0.15</v>
      </c>
      <c r="J527" s="2">
        <v>695</v>
      </c>
      <c r="K527" s="2">
        <v>-2.1299999999998102E-2</v>
      </c>
      <c r="L527" s="2">
        <v>-2.1799999999998002E-2</v>
      </c>
      <c r="M527" s="2">
        <v>0.53093525179856105</v>
      </c>
      <c r="N527" s="2">
        <v>0.46187050359712201</v>
      </c>
      <c r="O527" s="3">
        <v>-3.0647482014385803E-5</v>
      </c>
      <c r="P527" s="2">
        <v>-6.8709677419348698E-4</v>
      </c>
      <c r="Q527" s="2">
        <v>22.419354838709701</v>
      </c>
      <c r="R527" s="2">
        <v>0.58333333333333304</v>
      </c>
      <c r="S527" s="2">
        <v>46</v>
      </c>
      <c r="T527" s="2">
        <v>667</v>
      </c>
      <c r="U527" s="2">
        <v>4</v>
      </c>
      <c r="V527" s="2">
        <v>24</v>
      </c>
    </row>
    <row r="528" spans="1:22" x14ac:dyDescent="0.25">
      <c r="A528" s="2">
        <f>(Table8[[#This Row],[profit]] * 1.5 * 1000) - (Table8[[#This Row],[positions]] * 0.08)</f>
        <v>-105.78999999999969</v>
      </c>
      <c r="B528" s="2" t="s">
        <v>35</v>
      </c>
      <c r="C528" s="2">
        <v>744</v>
      </c>
      <c r="D528" s="2" t="s">
        <v>30</v>
      </c>
      <c r="E528" s="2">
        <v>0.21</v>
      </c>
      <c r="F528" s="2">
        <v>0.18</v>
      </c>
      <c r="G528" s="2">
        <v>30</v>
      </c>
      <c r="H528" s="2">
        <v>480</v>
      </c>
      <c r="I528" s="2">
        <v>0.01</v>
      </c>
      <c r="J528" s="2">
        <v>533</v>
      </c>
      <c r="K528" s="2">
        <v>-4.2099999999999797E-2</v>
      </c>
      <c r="L528" s="2">
        <v>-4.2899999999999702E-2</v>
      </c>
      <c r="M528" s="2">
        <v>0.49718574108817998</v>
      </c>
      <c r="N528" s="2">
        <v>0.17073170731707299</v>
      </c>
      <c r="O528" s="3">
        <v>-7.8986866791744506E-5</v>
      </c>
      <c r="P528" s="2">
        <v>-1.3580645161290299E-3</v>
      </c>
      <c r="Q528" s="2">
        <v>17.193548387096801</v>
      </c>
      <c r="R528" s="2">
        <v>0.30769230769230799</v>
      </c>
      <c r="S528" s="2">
        <v>10</v>
      </c>
      <c r="T528" s="2">
        <v>99</v>
      </c>
      <c r="U528" s="2">
        <v>2</v>
      </c>
      <c r="V528" s="2">
        <v>432</v>
      </c>
    </row>
    <row r="529" spans="1:22" x14ac:dyDescent="0.25">
      <c r="A529" s="2">
        <f>(Table8[[#This Row],[profit]] * 1.5 * 1000) - (Table8[[#This Row],[positions]] * 0.08)</f>
        <v>-101.82999999999626</v>
      </c>
      <c r="B529" s="2" t="s">
        <v>35</v>
      </c>
      <c r="C529" s="2">
        <v>744</v>
      </c>
      <c r="D529" s="2" t="s">
        <v>30</v>
      </c>
      <c r="E529" s="2">
        <v>0.18</v>
      </c>
      <c r="F529" s="2">
        <v>0.15</v>
      </c>
      <c r="G529" s="2">
        <v>30</v>
      </c>
      <c r="H529" s="2">
        <v>120</v>
      </c>
      <c r="I529" s="2">
        <v>0.24</v>
      </c>
      <c r="J529" s="2">
        <v>581</v>
      </c>
      <c r="K529" s="2">
        <v>-3.6899999999997497E-2</v>
      </c>
      <c r="L529" s="2">
        <v>-3.7099999999997503E-2</v>
      </c>
      <c r="M529" s="2">
        <v>0.51635111876075701</v>
      </c>
      <c r="N529" s="2">
        <v>0.421686746987952</v>
      </c>
      <c r="O529" s="3">
        <v>-6.3511187607568799E-5</v>
      </c>
      <c r="P529" s="2">
        <v>-1.1903225806450799E-3</v>
      </c>
      <c r="Q529" s="2">
        <v>18.741935483871</v>
      </c>
      <c r="R529" s="2">
        <v>0.5</v>
      </c>
      <c r="S529" s="2">
        <v>39</v>
      </c>
      <c r="T529" s="2">
        <v>557</v>
      </c>
      <c r="U529" s="2">
        <v>15</v>
      </c>
      <c r="V529" s="2">
        <v>9</v>
      </c>
    </row>
    <row r="530" spans="1:22" x14ac:dyDescent="0.25">
      <c r="A530" s="2">
        <f>(Table8[[#This Row],[profit]] * 1.5 * 1000) - (Table8[[#This Row],[positions]] * 0.08)</f>
        <v>-101.77999999999369</v>
      </c>
      <c r="B530" s="2" t="s">
        <v>35</v>
      </c>
      <c r="C530" s="2">
        <v>744</v>
      </c>
      <c r="D530" s="2" t="s">
        <v>30</v>
      </c>
      <c r="E530" s="2">
        <v>0.01</v>
      </c>
      <c r="F530" s="2">
        <v>0.21</v>
      </c>
      <c r="G530" s="2">
        <v>150</v>
      </c>
      <c r="H530" s="2">
        <v>120</v>
      </c>
      <c r="I530" s="2">
        <v>0.15</v>
      </c>
      <c r="J530" s="2">
        <v>601</v>
      </c>
      <c r="K530" s="2">
        <v>-3.57999999999958E-2</v>
      </c>
      <c r="L530" s="2">
        <v>-3.7799999999996101E-2</v>
      </c>
      <c r="M530" s="2">
        <v>0.53910149750416003</v>
      </c>
      <c r="N530" s="2">
        <v>0.83527454242928501</v>
      </c>
      <c r="O530" s="3">
        <v>-5.9567387687181099E-5</v>
      </c>
      <c r="P530" s="2">
        <v>-1.1548387096772901E-3</v>
      </c>
      <c r="Q530" s="2">
        <v>19.387096774193498</v>
      </c>
      <c r="R530" s="2">
        <v>0.25</v>
      </c>
      <c r="S530" s="2">
        <v>48</v>
      </c>
      <c r="T530" s="2">
        <v>47</v>
      </c>
      <c r="U530" s="2">
        <v>502</v>
      </c>
      <c r="V530" s="2">
        <v>52</v>
      </c>
    </row>
    <row r="531" spans="1:22" x14ac:dyDescent="0.25">
      <c r="A531" s="2">
        <f>(Table8[[#This Row],[profit]] * 1.5 * 1000) - (Table8[[#This Row],[positions]] * 0.08)</f>
        <v>-113.28000000000074</v>
      </c>
      <c r="B531" s="2" t="s">
        <v>35</v>
      </c>
      <c r="C531" s="2">
        <v>744</v>
      </c>
      <c r="D531" s="2" t="s">
        <v>30</v>
      </c>
      <c r="E531" s="2">
        <v>0.04</v>
      </c>
      <c r="F531" s="2">
        <v>0.18</v>
      </c>
      <c r="G531" s="2">
        <v>60</v>
      </c>
      <c r="H531" s="2">
        <v>420</v>
      </c>
      <c r="I531" s="2">
        <v>0.02</v>
      </c>
      <c r="J531" s="2">
        <v>486</v>
      </c>
      <c r="K531" s="2">
        <v>-4.9600000000000498E-2</v>
      </c>
      <c r="L531" s="2">
        <v>-4.9600000000000498E-2</v>
      </c>
      <c r="M531" s="2">
        <v>0.51028806584362096</v>
      </c>
      <c r="N531" s="2">
        <v>0.31069958847736601</v>
      </c>
      <c r="O531" s="2">
        <v>-1.02057613168725E-4</v>
      </c>
      <c r="P531" s="2">
        <v>-1.60000000000002E-3</v>
      </c>
      <c r="Q531" s="2">
        <v>15.677419354838699</v>
      </c>
      <c r="R531" s="2">
        <v>0.15384615384615399</v>
      </c>
      <c r="S531" s="2">
        <v>16</v>
      </c>
      <c r="T531" s="2">
        <v>36</v>
      </c>
      <c r="U531" s="2">
        <v>126</v>
      </c>
      <c r="V531" s="2">
        <v>324</v>
      </c>
    </row>
    <row r="532" spans="1:22" x14ac:dyDescent="0.25">
      <c r="A532" s="2">
        <f>(Table8[[#This Row],[profit]] * 1.5 * 1000) - (Table8[[#This Row],[positions]] * 0.08)</f>
        <v>-124.12000000000137</v>
      </c>
      <c r="B532" s="2" t="s">
        <v>35</v>
      </c>
      <c r="C532" s="2">
        <v>744</v>
      </c>
      <c r="D532" s="2" t="s">
        <v>30</v>
      </c>
      <c r="E532" s="2">
        <v>0.31</v>
      </c>
      <c r="F532" s="2">
        <v>0.09</v>
      </c>
      <c r="G532" s="2">
        <v>90</v>
      </c>
      <c r="H532" s="2">
        <v>240</v>
      </c>
      <c r="I532" s="2">
        <v>0.03</v>
      </c>
      <c r="J532" s="2">
        <v>389</v>
      </c>
      <c r="K532" s="2">
        <v>-6.2000000000000902E-2</v>
      </c>
      <c r="L532" s="2">
        <v>-6.6900000000000598E-2</v>
      </c>
      <c r="M532" s="2">
        <v>0.57840616966581004</v>
      </c>
      <c r="N532" s="2">
        <v>0.241645244215938</v>
      </c>
      <c r="O532" s="2">
        <v>-1.5938303341902601E-4</v>
      </c>
      <c r="P532" s="2">
        <v>-2.00000000000003E-3</v>
      </c>
      <c r="Q532" s="2">
        <v>12.548387096774199</v>
      </c>
      <c r="R532" s="2">
        <v>0.230769230769231</v>
      </c>
      <c r="S532" s="2">
        <v>56</v>
      </c>
      <c r="T532" s="2">
        <v>114</v>
      </c>
      <c r="U532" s="2">
        <v>4</v>
      </c>
      <c r="V532" s="2">
        <v>270</v>
      </c>
    </row>
    <row r="533" spans="1:22" x14ac:dyDescent="0.25">
      <c r="A533" s="2">
        <f>(Table8[[#This Row],[profit]] * 1.5 * 1000) - (Table8[[#This Row],[positions]] * 0.08)</f>
        <v>-108.36000000000419</v>
      </c>
      <c r="B533" s="2" t="s">
        <v>35</v>
      </c>
      <c r="C533" s="2">
        <v>744</v>
      </c>
      <c r="D533" s="2" t="s">
        <v>30</v>
      </c>
      <c r="E533" s="2">
        <v>0.09</v>
      </c>
      <c r="F533" s="2">
        <v>0.19</v>
      </c>
      <c r="G533" s="2">
        <v>90</v>
      </c>
      <c r="H533" s="2">
        <v>120</v>
      </c>
      <c r="I533" s="2">
        <v>0.03</v>
      </c>
      <c r="J533" s="2">
        <v>552</v>
      </c>
      <c r="K533" s="2">
        <v>-4.2800000000002801E-2</v>
      </c>
      <c r="L533" s="2">
        <v>-4.2800000000002801E-2</v>
      </c>
      <c r="M533" s="2">
        <v>0.49275362318840599</v>
      </c>
      <c r="N533" s="2">
        <v>0.282608695652174</v>
      </c>
      <c r="O533" s="3">
        <v>-7.7536231884063096E-5</v>
      </c>
      <c r="P533" s="2">
        <v>-1.3806451612904101E-3</v>
      </c>
      <c r="Q533" s="2">
        <v>17.806451612903199</v>
      </c>
      <c r="R533" s="2">
        <v>0.25</v>
      </c>
      <c r="S533" s="2">
        <v>34</v>
      </c>
      <c r="T533" s="2">
        <v>95</v>
      </c>
      <c r="U533" s="2">
        <v>96</v>
      </c>
      <c r="V533" s="2">
        <v>360</v>
      </c>
    </row>
    <row r="534" spans="1:22" x14ac:dyDescent="0.25">
      <c r="A534" s="2">
        <f>(Table8[[#This Row],[profit]] * 1.5 * 1000) - (Table8[[#This Row],[positions]] * 0.08)</f>
        <v>-122.1500000000009</v>
      </c>
      <c r="B534" s="2" t="s">
        <v>35</v>
      </c>
      <c r="C534" s="2">
        <v>744</v>
      </c>
      <c r="D534" s="2" t="s">
        <v>30</v>
      </c>
      <c r="E534" s="2">
        <v>0.05</v>
      </c>
      <c r="F534" s="2">
        <v>0.14000000000000001</v>
      </c>
      <c r="G534" s="2">
        <v>30</v>
      </c>
      <c r="H534" s="2">
        <v>240</v>
      </c>
      <c r="I534" s="2">
        <v>0.27</v>
      </c>
      <c r="J534" s="2">
        <v>490</v>
      </c>
      <c r="K534" s="2">
        <v>-5.5300000000000599E-2</v>
      </c>
      <c r="L534" s="2">
        <v>-5.69000000000002E-2</v>
      </c>
      <c r="M534" s="2">
        <v>0.52653061224489806</v>
      </c>
      <c r="N534" s="2">
        <v>0.43877551020408201</v>
      </c>
      <c r="O534" s="2">
        <v>-1.12857142857144E-4</v>
      </c>
      <c r="P534" s="2">
        <v>-1.7838709677419501E-3</v>
      </c>
      <c r="Q534" s="2">
        <v>15.806451612903199</v>
      </c>
      <c r="R534" s="2">
        <v>0.15384615384615399</v>
      </c>
      <c r="S534" s="2">
        <v>37</v>
      </c>
      <c r="T534" s="2">
        <v>372</v>
      </c>
      <c r="U534" s="2">
        <v>113</v>
      </c>
      <c r="V534" s="2">
        <v>4</v>
      </c>
    </row>
    <row r="535" spans="1:22" x14ac:dyDescent="0.25">
      <c r="A535" s="2">
        <f>(Table8[[#This Row],[profit]] * 1.5 * 1000) - (Table8[[#This Row],[positions]] * 0.08)</f>
        <v>-100.6999999999997</v>
      </c>
      <c r="B535" s="2" t="s">
        <v>35</v>
      </c>
      <c r="C535" s="2">
        <v>744</v>
      </c>
      <c r="D535" s="2" t="s">
        <v>30</v>
      </c>
      <c r="E535" s="2">
        <v>0.03</v>
      </c>
      <c r="F535" s="2">
        <v>0.16</v>
      </c>
      <c r="G535" s="2">
        <v>180</v>
      </c>
      <c r="H535" s="2">
        <v>120</v>
      </c>
      <c r="I535" s="2">
        <v>0.03</v>
      </c>
      <c r="J535" s="2">
        <v>805</v>
      </c>
      <c r="K535" s="2">
        <v>-2.4199999999999802E-2</v>
      </c>
      <c r="L535" s="2">
        <v>-2.63999999999995E-2</v>
      </c>
      <c r="M535" s="2">
        <v>0.495652173913044</v>
      </c>
      <c r="N535" s="2">
        <v>0.474534161490683</v>
      </c>
      <c r="O535" s="3">
        <v>-3.0062111801241999E-5</v>
      </c>
      <c r="P535" s="2">
        <v>-7.8064516129031504E-4</v>
      </c>
      <c r="Q535" s="2">
        <v>25.9677419354839</v>
      </c>
      <c r="R535" s="2">
        <v>0.41666666666666702</v>
      </c>
      <c r="S535" s="2">
        <v>18</v>
      </c>
      <c r="T535" s="2">
        <v>3</v>
      </c>
      <c r="U535" s="2">
        <v>380</v>
      </c>
      <c r="V535" s="2">
        <v>421</v>
      </c>
    </row>
    <row r="536" spans="1:22" x14ac:dyDescent="0.25">
      <c r="A536" s="2">
        <f>(Table8[[#This Row],[profit]] * 1.5 * 1000) - (Table8[[#This Row],[positions]] * 0.08)</f>
        <v>-124.7399999999997</v>
      </c>
      <c r="B536" s="2" t="s">
        <v>35</v>
      </c>
      <c r="C536" s="2">
        <v>744</v>
      </c>
      <c r="D536" s="2" t="s">
        <v>30</v>
      </c>
      <c r="E536" s="2">
        <v>0.16</v>
      </c>
      <c r="F536" s="2">
        <v>0.18</v>
      </c>
      <c r="G536" s="2">
        <v>120</v>
      </c>
      <c r="H536" s="2">
        <v>60</v>
      </c>
      <c r="I536" s="2">
        <v>0.02</v>
      </c>
      <c r="J536" s="2">
        <v>618</v>
      </c>
      <c r="K536" s="2">
        <v>-5.01999999999998E-2</v>
      </c>
      <c r="L536" s="2">
        <v>-5.1499999999999699E-2</v>
      </c>
      <c r="M536" s="2">
        <v>0.485436893203884</v>
      </c>
      <c r="N536" s="2">
        <v>0.202265372168285</v>
      </c>
      <c r="O536" s="3">
        <v>-8.1229773462782894E-5</v>
      </c>
      <c r="P536" s="2">
        <v>-1.61935483870967E-3</v>
      </c>
      <c r="Q536" s="2">
        <v>19.935483870967701</v>
      </c>
      <c r="R536" s="2">
        <v>0.16666666666666699</v>
      </c>
      <c r="S536" s="2">
        <v>45</v>
      </c>
      <c r="T536" s="2">
        <v>83</v>
      </c>
      <c r="U536" s="2">
        <v>52</v>
      </c>
      <c r="V536" s="2">
        <v>482</v>
      </c>
    </row>
    <row r="537" spans="1:22" x14ac:dyDescent="0.25">
      <c r="A537" s="2">
        <f>(Table8[[#This Row],[profit]] * 1.5 * 1000) - (Table8[[#This Row],[positions]] * 0.08)</f>
        <v>-123.61000000000226</v>
      </c>
      <c r="B537" s="2" t="s">
        <v>35</v>
      </c>
      <c r="C537" s="2">
        <v>744</v>
      </c>
      <c r="D537" s="2" t="s">
        <v>30</v>
      </c>
      <c r="E537" s="2">
        <v>0.23</v>
      </c>
      <c r="F537" s="2">
        <v>0.11</v>
      </c>
      <c r="G537" s="2">
        <v>90</v>
      </c>
      <c r="H537" s="2">
        <v>60</v>
      </c>
      <c r="I537" s="2">
        <v>0.02</v>
      </c>
      <c r="J537" s="2">
        <v>662</v>
      </c>
      <c r="K537" s="2">
        <v>-4.7100000000001502E-2</v>
      </c>
      <c r="L537" s="2">
        <v>-4.8600000000001302E-2</v>
      </c>
      <c r="M537" s="2">
        <v>0.49848942598187301</v>
      </c>
      <c r="N537" s="2">
        <v>0.22809667673716</v>
      </c>
      <c r="O537" s="3">
        <v>-7.1148036253778697E-5</v>
      </c>
      <c r="P537" s="2">
        <v>-1.5193548387097201E-3</v>
      </c>
      <c r="Q537" s="2">
        <v>21.354838709677399</v>
      </c>
      <c r="R537" s="2">
        <v>0.41666666666666702</v>
      </c>
      <c r="S537" s="2">
        <v>43</v>
      </c>
      <c r="T537" s="2">
        <v>162</v>
      </c>
      <c r="U537" s="2">
        <v>16</v>
      </c>
      <c r="V537" s="2">
        <v>484</v>
      </c>
    </row>
    <row r="538" spans="1:22" x14ac:dyDescent="0.25">
      <c r="A538" s="2">
        <f>(Table8[[#This Row],[profit]] * 1.5 * 1000) - (Table8[[#This Row],[positions]] * 0.08)</f>
        <v>-136.30000000000345</v>
      </c>
      <c r="B538" s="2" t="s">
        <v>35</v>
      </c>
      <c r="C538" s="2">
        <v>744</v>
      </c>
      <c r="D538" s="2" t="s">
        <v>30</v>
      </c>
      <c r="E538" s="2">
        <v>7.0000000000000007E-2</v>
      </c>
      <c r="F538" s="2">
        <v>0.09</v>
      </c>
      <c r="G538" s="2">
        <v>30</v>
      </c>
      <c r="H538" s="2">
        <v>240</v>
      </c>
      <c r="I538" s="2">
        <v>0.04</v>
      </c>
      <c r="J538" s="2">
        <v>545</v>
      </c>
      <c r="K538" s="2">
        <v>-6.1800000000002298E-2</v>
      </c>
      <c r="L538" s="2">
        <v>-6.3600000000002502E-2</v>
      </c>
      <c r="M538" s="2">
        <v>0.54862385321100904</v>
      </c>
      <c r="N538" s="2">
        <v>0.37614678899082599</v>
      </c>
      <c r="O538" s="2">
        <v>-1.13394495412848E-4</v>
      </c>
      <c r="P538" s="2">
        <v>-1.9935483870968502E-3</v>
      </c>
      <c r="Q538" s="2">
        <v>17.580645161290299</v>
      </c>
      <c r="R538" s="2">
        <v>0.230769230769231</v>
      </c>
      <c r="S538" s="2">
        <v>31</v>
      </c>
      <c r="T538" s="2">
        <v>278</v>
      </c>
      <c r="U538" s="2">
        <v>70</v>
      </c>
      <c r="V538" s="2">
        <v>196</v>
      </c>
    </row>
    <row r="539" spans="1:22" x14ac:dyDescent="0.25">
      <c r="A539" s="2">
        <f>(Table8[[#This Row],[profit]] * 1.5 * 1000) - (Table8[[#This Row],[positions]] * 0.08)</f>
        <v>-141.13000000000528</v>
      </c>
      <c r="B539" s="2" t="s">
        <v>35</v>
      </c>
      <c r="C539" s="2">
        <v>744</v>
      </c>
      <c r="D539" s="2" t="s">
        <v>30</v>
      </c>
      <c r="E539" s="2">
        <v>7.0000000000000007E-2</v>
      </c>
      <c r="F539" s="2">
        <v>0.12</v>
      </c>
      <c r="G539" s="2">
        <v>210</v>
      </c>
      <c r="H539" s="2">
        <v>180</v>
      </c>
      <c r="I539" s="2">
        <v>0.02</v>
      </c>
      <c r="J539" s="2">
        <v>581</v>
      </c>
      <c r="K539" s="2">
        <v>-6.3100000000003501E-2</v>
      </c>
      <c r="L539" s="2">
        <v>-6.3100000000003501E-2</v>
      </c>
      <c r="M539" s="2">
        <v>0.51979345955249601</v>
      </c>
      <c r="N539" s="2">
        <v>0.23063683304647201</v>
      </c>
      <c r="O539" s="2">
        <v>-1.08605851979352E-4</v>
      </c>
      <c r="P539" s="2">
        <v>-2.0354838709678502E-3</v>
      </c>
      <c r="Q539" s="2">
        <v>18.741935483871</v>
      </c>
      <c r="R539" s="2">
        <v>0.15384615384615399</v>
      </c>
      <c r="S539" s="2">
        <v>37</v>
      </c>
      <c r="T539" s="2">
        <v>11</v>
      </c>
      <c r="U539" s="2">
        <v>127</v>
      </c>
      <c r="V539" s="2">
        <v>442</v>
      </c>
    </row>
    <row r="540" spans="1:22" x14ac:dyDescent="0.25">
      <c r="A540" s="2">
        <f>(Table8[[#This Row],[profit]] * 1.5 * 1000) - (Table8[[#This Row],[positions]] * 0.08)</f>
        <v>-155.95000000000044</v>
      </c>
      <c r="B540" s="2" t="s">
        <v>35</v>
      </c>
      <c r="C540" s="2">
        <v>744</v>
      </c>
      <c r="D540" s="2" t="s">
        <v>30</v>
      </c>
      <c r="E540" s="2">
        <v>0.09</v>
      </c>
      <c r="F540" s="2">
        <v>7.0000000000000007E-2</v>
      </c>
      <c r="G540" s="2">
        <v>30</v>
      </c>
      <c r="H540" s="2">
        <v>300</v>
      </c>
      <c r="I540" s="2">
        <v>0.01</v>
      </c>
      <c r="J540" s="2">
        <v>755</v>
      </c>
      <c r="K540" s="2">
        <v>-6.3700000000000298E-2</v>
      </c>
      <c r="L540" s="2">
        <v>-6.57000000000003E-2</v>
      </c>
      <c r="M540" s="2">
        <v>0.56423841059602697</v>
      </c>
      <c r="N540" s="2">
        <v>0.174834437086093</v>
      </c>
      <c r="O540" s="3">
        <v>-8.4370860927152695E-5</v>
      </c>
      <c r="P540" s="2">
        <v>-2.0548387096774299E-3</v>
      </c>
      <c r="Q540" s="2">
        <v>24.354838709677399</v>
      </c>
      <c r="R540" s="2">
        <v>7.69230769230769E-2</v>
      </c>
      <c r="S540" s="2">
        <v>9</v>
      </c>
      <c r="T540" s="2">
        <v>108</v>
      </c>
      <c r="U540" s="2">
        <v>42</v>
      </c>
      <c r="V540" s="2">
        <v>605</v>
      </c>
    </row>
    <row r="541" spans="1:22" x14ac:dyDescent="0.25">
      <c r="A541" s="2">
        <f>(Table8[[#This Row],[profit]] * 1.5 * 1000) - (Table8[[#This Row],[positions]] * 0.08)</f>
        <v>-166.75000000000375</v>
      </c>
      <c r="B541" s="2" t="s">
        <v>35</v>
      </c>
      <c r="C541" s="2">
        <v>744</v>
      </c>
      <c r="D541" s="2" t="s">
        <v>30</v>
      </c>
      <c r="E541" s="2">
        <v>0.01</v>
      </c>
      <c r="F541" s="2">
        <v>7.0000000000000007E-2</v>
      </c>
      <c r="G541" s="2">
        <v>150</v>
      </c>
      <c r="H541" s="2">
        <v>360</v>
      </c>
      <c r="I541" s="2">
        <v>0.01</v>
      </c>
      <c r="J541" s="2">
        <v>965</v>
      </c>
      <c r="K541" s="2">
        <v>-5.9700000000002501E-2</v>
      </c>
      <c r="L541" s="2">
        <v>-6.0700000000002197E-2</v>
      </c>
      <c r="M541" s="2">
        <v>0.55544041450777204</v>
      </c>
      <c r="N541" s="2">
        <v>0.38549222797927502</v>
      </c>
      <c r="O541" s="3">
        <v>-6.1865284974095894E-5</v>
      </c>
      <c r="P541" s="2">
        <v>-1.92580645161298E-3</v>
      </c>
      <c r="Q541" s="2">
        <v>31.129032258064498</v>
      </c>
      <c r="R541" s="2">
        <v>0.15384615384615399</v>
      </c>
      <c r="S541" s="2">
        <v>3</v>
      </c>
      <c r="T541" s="2">
        <v>0</v>
      </c>
      <c r="U541" s="2">
        <v>372</v>
      </c>
      <c r="V541" s="2">
        <v>593</v>
      </c>
    </row>
    <row r="542" spans="1:22" x14ac:dyDescent="0.25">
      <c r="A542" s="2">
        <f>(Table8[[#This Row],[profit]] * 1.5 * 1000) - (Table8[[#This Row],[positions]] * 0.08)</f>
        <v>-228.41000000000633</v>
      </c>
      <c r="B542" s="2" t="s">
        <v>35</v>
      </c>
      <c r="C542" s="2">
        <v>744</v>
      </c>
      <c r="D542" s="2" t="s">
        <v>30</v>
      </c>
      <c r="E542" s="2">
        <v>0.18</v>
      </c>
      <c r="F542" s="2">
        <v>0.18</v>
      </c>
      <c r="G542" s="2">
        <v>120</v>
      </c>
      <c r="H542" s="2">
        <v>60</v>
      </c>
      <c r="I542" s="2">
        <v>0.01</v>
      </c>
      <c r="J542" s="2">
        <v>997</v>
      </c>
      <c r="K542" s="2">
        <v>-9.9100000000004199E-2</v>
      </c>
      <c r="L542" s="2">
        <v>-0.10060000000000401</v>
      </c>
      <c r="M542" s="2">
        <v>0.52357071213640904</v>
      </c>
      <c r="N542" s="2">
        <v>9.6288866599799405E-2</v>
      </c>
      <c r="O542" s="3">
        <v>-9.9398194583755493E-5</v>
      </c>
      <c r="P542" s="2">
        <v>-3.19677419354852E-3</v>
      </c>
      <c r="Q542" s="2">
        <v>32.161290322580598</v>
      </c>
      <c r="R542" s="2">
        <v>0.16666666666666699</v>
      </c>
      <c r="S542" s="2">
        <v>24</v>
      </c>
      <c r="T542" s="2">
        <v>64</v>
      </c>
      <c r="U542" s="2">
        <v>32</v>
      </c>
      <c r="V542" s="2">
        <v>900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3"/>
  <sheetViews>
    <sheetView workbookViewId="0">
      <selection activeCell="H2" sqref="H2"/>
    </sheetView>
  </sheetViews>
  <sheetFormatPr defaultRowHeight="15" x14ac:dyDescent="0.25"/>
  <cols>
    <col min="4" max="4" width="10.42578125" customWidth="1"/>
    <col min="5" max="6" width="17.28515625" customWidth="1"/>
    <col min="7" max="7" width="14.7109375" customWidth="1"/>
    <col min="8" max="8" width="11.28515625" customWidth="1"/>
    <col min="10" max="10" width="12.5703125" customWidth="1"/>
    <col min="12" max="12" width="10.28515625" customWidth="1"/>
    <col min="13" max="13" width="15" customWidth="1"/>
    <col min="14" max="14" width="10.85546875" customWidth="1"/>
    <col min="15" max="15" width="15.28515625" customWidth="1"/>
    <col min="16" max="16" width="18.42578125" customWidth="1"/>
    <col min="17" max="17" width="20.28515625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31</v>
      </c>
      <c r="F1" s="2" t="s">
        <v>32</v>
      </c>
      <c r="G1" s="2" t="s">
        <v>33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</row>
    <row r="2" spans="1:17" x14ac:dyDescent="0.25">
      <c r="A2" s="7">
        <f>(Table7[[#This Row],[profit]] * 1.5 * 1000) - (Table7[[#This Row],[positions]] * 0.08)</f>
        <v>95.899999999999551</v>
      </c>
      <c r="B2" s="7" t="s">
        <v>35</v>
      </c>
      <c r="C2" s="7">
        <v>744</v>
      </c>
      <c r="D2" s="7" t="s">
        <v>34</v>
      </c>
      <c r="E2" s="7">
        <v>0.19</v>
      </c>
      <c r="F2" s="7">
        <v>0.12</v>
      </c>
      <c r="G2" s="7" t="b">
        <v>1</v>
      </c>
      <c r="H2" s="5">
        <v>20</v>
      </c>
      <c r="I2" s="7">
        <v>6.4999999999999697E-2</v>
      </c>
      <c r="J2" s="7">
        <v>0</v>
      </c>
      <c r="K2" s="7">
        <v>0.5</v>
      </c>
      <c r="L2" s="5">
        <v>0.6</v>
      </c>
      <c r="M2" s="7">
        <v>3.2499999999999899E-3</v>
      </c>
      <c r="N2" s="7">
        <v>2.09677419354838E-3</v>
      </c>
      <c r="O2" s="7">
        <v>0.64516129032258096</v>
      </c>
      <c r="P2" s="5">
        <v>0.75</v>
      </c>
      <c r="Q2" s="7">
        <v>1649</v>
      </c>
    </row>
    <row r="3" spans="1:17" x14ac:dyDescent="0.25">
      <c r="A3" s="2">
        <f>(Table7[[#This Row],[profit]] * 1.5 * 1000) - (Table7[[#This Row],[positions]] * 0.08)</f>
        <v>92.059999999999391</v>
      </c>
      <c r="B3" s="2" t="s">
        <v>35</v>
      </c>
      <c r="C3" s="2">
        <v>744</v>
      </c>
      <c r="D3" s="2" t="s">
        <v>34</v>
      </c>
      <c r="E3" s="2">
        <v>0.25</v>
      </c>
      <c r="F3" s="2">
        <v>0.2</v>
      </c>
      <c r="G3" s="2" t="b">
        <v>1</v>
      </c>
      <c r="H3" s="2">
        <v>8</v>
      </c>
      <c r="I3" s="2">
        <v>6.1799999999999598E-2</v>
      </c>
      <c r="J3" s="2">
        <v>0</v>
      </c>
      <c r="K3" s="2">
        <v>0.5</v>
      </c>
      <c r="L3" s="2">
        <v>0.75</v>
      </c>
      <c r="M3" s="2">
        <v>7.7249999999999498E-3</v>
      </c>
      <c r="N3" s="2">
        <v>1.99354838709676E-3</v>
      </c>
      <c r="O3" s="2">
        <v>0.25806451612903197</v>
      </c>
      <c r="P3" s="2">
        <v>0.85714285714285698</v>
      </c>
      <c r="Q3" s="2">
        <v>5028</v>
      </c>
    </row>
    <row r="4" spans="1:17" x14ac:dyDescent="0.25">
      <c r="A4" s="2">
        <f>(Table7[[#This Row],[profit]] * 1.5 * 1000) - (Table7[[#This Row],[positions]] * 0.08)</f>
        <v>92.669999999999987</v>
      </c>
      <c r="B4" s="2" t="s">
        <v>35</v>
      </c>
      <c r="C4" s="2">
        <v>744</v>
      </c>
      <c r="D4" s="2" t="s">
        <v>34</v>
      </c>
      <c r="E4" s="2">
        <v>0.19</v>
      </c>
      <c r="F4" s="2">
        <v>0.08</v>
      </c>
      <c r="G4" s="2" t="b">
        <v>1</v>
      </c>
      <c r="H4" s="5">
        <v>21</v>
      </c>
      <c r="I4" s="2">
        <v>6.2899999999999998E-2</v>
      </c>
      <c r="J4" s="2">
        <v>0</v>
      </c>
      <c r="K4" s="2">
        <v>0.476190476190476</v>
      </c>
      <c r="L4" s="2">
        <v>0.52380952380952395</v>
      </c>
      <c r="M4" s="2">
        <v>2.9952380952380899E-3</v>
      </c>
      <c r="N4" s="2">
        <v>2.0290322580645099E-3</v>
      </c>
      <c r="O4" s="2">
        <v>0.67741935483870996</v>
      </c>
      <c r="P4" s="5">
        <v>0.75</v>
      </c>
      <c r="Q4" s="2">
        <v>1502</v>
      </c>
    </row>
    <row r="5" spans="1:17" x14ac:dyDescent="0.25">
      <c r="A5" s="2">
        <f>(Table7[[#This Row],[profit]] * 1.5 * 1000) - (Table7[[#This Row],[positions]] * 0.08)</f>
        <v>90.939999999999557</v>
      </c>
      <c r="B5" s="2" t="s">
        <v>35</v>
      </c>
      <c r="C5" s="2">
        <v>744</v>
      </c>
      <c r="D5" s="2" t="s">
        <v>34</v>
      </c>
      <c r="E5" s="2">
        <v>0.27</v>
      </c>
      <c r="F5" s="2">
        <v>0.2</v>
      </c>
      <c r="G5" s="2" t="b">
        <v>1</v>
      </c>
      <c r="H5" s="2">
        <v>7</v>
      </c>
      <c r="I5" s="2">
        <v>6.09999999999997E-2</v>
      </c>
      <c r="J5" s="2">
        <v>0</v>
      </c>
      <c r="K5" s="2">
        <v>0.42857142857142899</v>
      </c>
      <c r="L5" s="2">
        <v>0.71428571428571397</v>
      </c>
      <c r="M5" s="2">
        <v>8.7142857142856692E-3</v>
      </c>
      <c r="N5" s="2">
        <v>1.9677419354838599E-3</v>
      </c>
      <c r="O5" s="2">
        <v>0.225806451612903</v>
      </c>
      <c r="P5" s="2">
        <v>0.83333333333333304</v>
      </c>
      <c r="Q5" s="2">
        <v>4397</v>
      </c>
    </row>
    <row r="6" spans="1:17" x14ac:dyDescent="0.25">
      <c r="A6" s="2">
        <f>(Table7[[#This Row],[profit]] * 1.5 * 1000) - (Table7[[#This Row],[positions]] * 0.08)</f>
        <v>85.359999999999843</v>
      </c>
      <c r="B6" s="2" t="s">
        <v>35</v>
      </c>
      <c r="C6" s="2">
        <v>744</v>
      </c>
      <c r="D6" s="2" t="s">
        <v>34</v>
      </c>
      <c r="E6" s="2">
        <v>0.23</v>
      </c>
      <c r="F6" s="2">
        <v>0.09</v>
      </c>
      <c r="G6" s="2" t="b">
        <v>1</v>
      </c>
      <c r="H6" s="2">
        <v>13</v>
      </c>
      <c r="I6" s="2">
        <v>5.7599999999999901E-2</v>
      </c>
      <c r="J6" s="2">
        <v>0</v>
      </c>
      <c r="K6" s="2">
        <v>0.38461538461538503</v>
      </c>
      <c r="L6" s="2">
        <v>0.76923076923076905</v>
      </c>
      <c r="M6" s="2">
        <v>4.4307692307692199E-3</v>
      </c>
      <c r="N6" s="2">
        <v>1.8580645161290299E-3</v>
      </c>
      <c r="O6" s="2">
        <v>0.41935483870967699</v>
      </c>
      <c r="P6" s="2">
        <v>0.625</v>
      </c>
      <c r="Q6" s="2">
        <v>2022</v>
      </c>
    </row>
    <row r="7" spans="1:17" x14ac:dyDescent="0.25">
      <c r="A7" s="2">
        <f>(Table7[[#This Row],[profit]] * 1.5 * 1000) - (Table7[[#This Row],[positions]] * 0.08)</f>
        <v>84.280000000000314</v>
      </c>
      <c r="B7" s="2" t="s">
        <v>35</v>
      </c>
      <c r="C7" s="2">
        <v>744</v>
      </c>
      <c r="D7" s="2" t="s">
        <v>34</v>
      </c>
      <c r="E7" s="2">
        <v>0.34</v>
      </c>
      <c r="F7" s="2">
        <v>0.33</v>
      </c>
      <c r="G7" s="2" t="b">
        <v>1</v>
      </c>
      <c r="H7" s="2">
        <v>4</v>
      </c>
      <c r="I7" s="2">
        <v>5.64000000000002E-2</v>
      </c>
      <c r="J7" s="2">
        <v>-1.0999999999998799E-3</v>
      </c>
      <c r="K7" s="2">
        <v>0.5</v>
      </c>
      <c r="L7" s="2">
        <v>0.75</v>
      </c>
      <c r="M7" s="2">
        <v>1.41000000000001E-2</v>
      </c>
      <c r="N7" s="2">
        <v>1.8193548387096801E-3</v>
      </c>
      <c r="O7" s="2">
        <v>0.12903225806451599</v>
      </c>
      <c r="P7" s="2">
        <v>0.75</v>
      </c>
      <c r="Q7" s="2">
        <v>10827</v>
      </c>
    </row>
    <row r="8" spans="1:17" x14ac:dyDescent="0.25">
      <c r="A8" s="2">
        <f>(Table7[[#This Row],[profit]] * 1.5 * 1000) - (Table7[[#This Row],[positions]] * 0.08)</f>
        <v>85.370000000000303</v>
      </c>
      <c r="B8" s="2" t="s">
        <v>35</v>
      </c>
      <c r="C8" s="2">
        <v>744</v>
      </c>
      <c r="D8" s="2" t="s">
        <v>34</v>
      </c>
      <c r="E8" s="2">
        <v>0.19</v>
      </c>
      <c r="F8" s="2">
        <v>0.04</v>
      </c>
      <c r="G8" s="2" t="b">
        <v>1</v>
      </c>
      <c r="H8" s="5">
        <v>26</v>
      </c>
      <c r="I8" s="2">
        <v>5.8300000000000199E-2</v>
      </c>
      <c r="J8" s="2">
        <v>0</v>
      </c>
      <c r="K8" s="2">
        <v>0.38461538461538503</v>
      </c>
      <c r="L8" s="2">
        <v>0.42307692307692302</v>
      </c>
      <c r="M8" s="2">
        <v>2.2423076923077001E-3</v>
      </c>
      <c r="N8" s="2">
        <v>1.8806451612903301E-3</v>
      </c>
      <c r="O8" s="2">
        <v>0.83870967741935498</v>
      </c>
      <c r="P8" s="2">
        <v>0.55555555555555602</v>
      </c>
      <c r="Q8" s="2">
        <v>1040</v>
      </c>
    </row>
    <row r="9" spans="1:17" x14ac:dyDescent="0.25">
      <c r="A9" s="2">
        <f>(Table7[[#This Row],[profit]] * 1.5 * 1000) - (Table7[[#This Row],[positions]] * 0.08)</f>
        <v>80.059999999999391</v>
      </c>
      <c r="B9" s="2" t="s">
        <v>35</v>
      </c>
      <c r="C9" s="2">
        <v>744</v>
      </c>
      <c r="D9" s="2" t="s">
        <v>34</v>
      </c>
      <c r="E9" s="2">
        <v>0.25</v>
      </c>
      <c r="F9" s="2">
        <v>0.23</v>
      </c>
      <c r="G9" s="2" t="b">
        <v>1</v>
      </c>
      <c r="H9" s="2">
        <v>8</v>
      </c>
      <c r="I9" s="2">
        <v>5.3799999999999598E-2</v>
      </c>
      <c r="J9" s="2">
        <v>0</v>
      </c>
      <c r="K9" s="2">
        <v>0.5</v>
      </c>
      <c r="L9" s="2">
        <v>0.75</v>
      </c>
      <c r="M9" s="2">
        <v>6.7249999999999498E-3</v>
      </c>
      <c r="N9" s="2">
        <v>1.7354838709677299E-3</v>
      </c>
      <c r="O9" s="2">
        <v>0.25806451612903197</v>
      </c>
      <c r="P9" s="2">
        <v>0.83333333333333304</v>
      </c>
      <c r="Q9" s="2">
        <v>5536</v>
      </c>
    </row>
    <row r="10" spans="1:17" x14ac:dyDescent="0.25">
      <c r="A10" s="2">
        <f>(Table7[[#This Row],[profit]] * 1.5 * 1000) - (Table7[[#This Row],[positions]] * 0.08)</f>
        <v>80.059999999999391</v>
      </c>
      <c r="B10" s="2" t="s">
        <v>35</v>
      </c>
      <c r="C10" s="2">
        <v>744</v>
      </c>
      <c r="D10" s="2" t="s">
        <v>34</v>
      </c>
      <c r="E10" s="2">
        <v>0.24</v>
      </c>
      <c r="F10" s="2">
        <v>0.22</v>
      </c>
      <c r="G10" s="2" t="b">
        <v>1</v>
      </c>
      <c r="H10" s="2">
        <v>8</v>
      </c>
      <c r="I10" s="2">
        <v>5.3799999999999598E-2</v>
      </c>
      <c r="J10" s="2">
        <v>0</v>
      </c>
      <c r="K10" s="2">
        <v>0.5</v>
      </c>
      <c r="L10" s="2">
        <v>0.75</v>
      </c>
      <c r="M10" s="2">
        <v>6.7249999999999498E-3</v>
      </c>
      <c r="N10" s="2">
        <v>1.7354838709677299E-3</v>
      </c>
      <c r="O10" s="2">
        <v>0.25806451612903197</v>
      </c>
      <c r="P10" s="2">
        <v>0.83333333333333304</v>
      </c>
      <c r="Q10" s="2">
        <v>5536</v>
      </c>
    </row>
    <row r="11" spans="1:17" x14ac:dyDescent="0.25">
      <c r="A11" s="2">
        <f>(Table7[[#This Row],[profit]] * 1.5 * 1000) - (Table7[[#This Row],[positions]] * 0.08)</f>
        <v>78.939999999999543</v>
      </c>
      <c r="B11" s="2" t="s">
        <v>35</v>
      </c>
      <c r="C11" s="2">
        <v>744</v>
      </c>
      <c r="D11" s="2" t="s">
        <v>34</v>
      </c>
      <c r="E11" s="2">
        <v>0.27</v>
      </c>
      <c r="F11" s="2">
        <v>0.22</v>
      </c>
      <c r="G11" s="2" t="b">
        <v>1</v>
      </c>
      <c r="H11" s="2">
        <v>7</v>
      </c>
      <c r="I11" s="2">
        <v>5.29999999999997E-2</v>
      </c>
      <c r="J11" s="2">
        <v>0</v>
      </c>
      <c r="K11" s="2">
        <v>0.42857142857142899</v>
      </c>
      <c r="L11" s="2">
        <v>0.71428571428571397</v>
      </c>
      <c r="M11" s="2">
        <v>7.5714285714285302E-3</v>
      </c>
      <c r="N11" s="2">
        <v>1.7096774193548301E-3</v>
      </c>
      <c r="O11" s="2">
        <v>0.225806451612903</v>
      </c>
      <c r="P11" s="2">
        <v>0.83333333333333304</v>
      </c>
      <c r="Q11" s="2">
        <v>4977</v>
      </c>
    </row>
    <row r="12" spans="1:17" x14ac:dyDescent="0.25">
      <c r="A12" s="2">
        <f>(Table7[[#This Row],[profit]] * 1.5 * 1000) - (Table7[[#This Row],[positions]] * 0.08)</f>
        <v>78.569999999999993</v>
      </c>
      <c r="B12" s="2" t="s">
        <v>35</v>
      </c>
      <c r="C12" s="2">
        <v>744</v>
      </c>
      <c r="D12" s="2" t="s">
        <v>34</v>
      </c>
      <c r="E12" s="2">
        <v>0.34</v>
      </c>
      <c r="F12" s="2">
        <v>0.2</v>
      </c>
      <c r="G12" s="2" t="b">
        <v>1</v>
      </c>
      <c r="H12" s="2">
        <v>6</v>
      </c>
      <c r="I12" s="2">
        <v>5.2699999999999997E-2</v>
      </c>
      <c r="J12" s="2">
        <v>-9.9999999999989008E-4</v>
      </c>
      <c r="K12" s="2">
        <v>0.33333333333333298</v>
      </c>
      <c r="L12" s="2">
        <v>0.66666666666666696</v>
      </c>
      <c r="M12" s="2">
        <v>8.7833333333333305E-3</v>
      </c>
      <c r="N12" s="2">
        <v>1.6999999999999999E-3</v>
      </c>
      <c r="O12" s="2">
        <v>0.19354838709677399</v>
      </c>
      <c r="P12" s="2">
        <v>0.66666666666666696</v>
      </c>
      <c r="Q12" s="2">
        <v>4740</v>
      </c>
    </row>
    <row r="13" spans="1:17" x14ac:dyDescent="0.25">
      <c r="A13" s="2">
        <f>(Table7[[#This Row],[profit]] * 1.5 * 1000) - (Table7[[#This Row],[positions]] * 0.08)</f>
        <v>80.139999999998807</v>
      </c>
      <c r="B13" s="2" t="s">
        <v>35</v>
      </c>
      <c r="C13" s="2">
        <v>744</v>
      </c>
      <c r="D13" s="2" t="s">
        <v>34</v>
      </c>
      <c r="E13" s="2">
        <v>0.16</v>
      </c>
      <c r="F13" s="2">
        <v>0.08</v>
      </c>
      <c r="G13" s="2" t="b">
        <v>1</v>
      </c>
      <c r="H13" s="5">
        <v>37</v>
      </c>
      <c r="I13" s="2">
        <v>5.53999999999992E-2</v>
      </c>
      <c r="J13" s="2">
        <v>0</v>
      </c>
      <c r="K13" s="2">
        <v>0.67567567567567599</v>
      </c>
      <c r="L13" s="2">
        <v>0.32432432432432401</v>
      </c>
      <c r="M13" s="2">
        <v>1.49729729729728E-3</v>
      </c>
      <c r="N13" s="2">
        <v>1.78709677419352E-3</v>
      </c>
      <c r="O13" s="2">
        <v>1.19354838709677</v>
      </c>
      <c r="P13" s="2">
        <v>0.66666666666666696</v>
      </c>
      <c r="Q13" s="2">
        <v>986</v>
      </c>
    </row>
    <row r="14" spans="1:17" x14ac:dyDescent="0.25">
      <c r="A14" s="2">
        <f>(Table7[[#This Row],[profit]] * 1.5 * 1000) - (Table7[[#This Row],[positions]] * 0.08)</f>
        <v>76.240000000000137</v>
      </c>
      <c r="B14" s="2" t="s">
        <v>35</v>
      </c>
      <c r="C14" s="2">
        <v>744</v>
      </c>
      <c r="D14" s="2" t="s">
        <v>34</v>
      </c>
      <c r="E14" s="2">
        <v>0.33</v>
      </c>
      <c r="F14" s="2">
        <v>0.19</v>
      </c>
      <c r="G14" s="2" t="b">
        <v>1</v>
      </c>
      <c r="H14" s="2">
        <v>7</v>
      </c>
      <c r="I14" s="2">
        <v>5.12000000000001E-2</v>
      </c>
      <c r="J14" s="2">
        <v>-8.4999999999999503E-3</v>
      </c>
      <c r="K14" s="2">
        <v>0.42857142857142899</v>
      </c>
      <c r="L14" s="2">
        <v>0.57142857142857095</v>
      </c>
      <c r="M14" s="2">
        <v>7.3142857142857298E-3</v>
      </c>
      <c r="N14" s="2">
        <v>1.6516129032258099E-3</v>
      </c>
      <c r="O14" s="2">
        <v>0.225806451612903</v>
      </c>
      <c r="P14" s="2">
        <v>0.66666666666666696</v>
      </c>
      <c r="Q14" s="2">
        <v>3873</v>
      </c>
    </row>
    <row r="15" spans="1:17" x14ac:dyDescent="0.25">
      <c r="A15" s="2">
        <f>(Table7[[#This Row],[profit]] * 1.5 * 1000) - (Table7[[#This Row],[positions]] * 0.08)</f>
        <v>76.239999999999839</v>
      </c>
      <c r="B15" s="2" t="s">
        <v>35</v>
      </c>
      <c r="C15" s="2">
        <v>744</v>
      </c>
      <c r="D15" s="2" t="s">
        <v>34</v>
      </c>
      <c r="E15" s="2">
        <v>0.3</v>
      </c>
      <c r="F15" s="2">
        <v>0.24</v>
      </c>
      <c r="G15" s="2" t="b">
        <v>1</v>
      </c>
      <c r="H15" s="2">
        <v>7</v>
      </c>
      <c r="I15" s="2">
        <v>5.1199999999999898E-2</v>
      </c>
      <c r="J15" s="2">
        <v>0</v>
      </c>
      <c r="K15" s="2">
        <v>0.42857142857142899</v>
      </c>
      <c r="L15" s="2">
        <v>0.71428571428571397</v>
      </c>
      <c r="M15" s="2">
        <v>7.3142857142857003E-3</v>
      </c>
      <c r="N15" s="2">
        <v>1.6516129032257999E-3</v>
      </c>
      <c r="O15" s="2">
        <v>0.225806451612903</v>
      </c>
      <c r="P15" s="2">
        <v>0.83333333333333304</v>
      </c>
      <c r="Q15" s="2">
        <v>4982</v>
      </c>
    </row>
    <row r="16" spans="1:17" x14ac:dyDescent="0.25">
      <c r="A16" s="2">
        <f>(Table7[[#This Row],[profit]] * 1.5 * 1000) - (Table7[[#This Row],[positions]] * 0.08)</f>
        <v>73.319999999999837</v>
      </c>
      <c r="B16" s="2" t="s">
        <v>35</v>
      </c>
      <c r="C16" s="2">
        <v>744</v>
      </c>
      <c r="D16" s="2" t="s">
        <v>34</v>
      </c>
      <c r="E16" s="2">
        <v>0.32</v>
      </c>
      <c r="F16" s="2">
        <v>0.22</v>
      </c>
      <c r="G16" s="2" t="b">
        <v>1</v>
      </c>
      <c r="H16" s="2">
        <v>6</v>
      </c>
      <c r="I16" s="2">
        <v>4.9199999999999897E-2</v>
      </c>
      <c r="J16" s="2">
        <v>-8.9999999999990099E-4</v>
      </c>
      <c r="K16" s="2">
        <v>0.33333333333333298</v>
      </c>
      <c r="L16" s="2">
        <v>0.66666666666666696</v>
      </c>
      <c r="M16" s="2">
        <v>8.1999999999999903E-3</v>
      </c>
      <c r="N16" s="2">
        <v>1.5870967741935501E-3</v>
      </c>
      <c r="O16" s="2">
        <v>0.19354838709677399</v>
      </c>
      <c r="P16" s="2">
        <v>0.66666666666666696</v>
      </c>
      <c r="Q16" s="2">
        <v>5458</v>
      </c>
    </row>
    <row r="17" spans="1:17" x14ac:dyDescent="0.25">
      <c r="A17" s="2">
        <f>(Table7[[#This Row],[profit]] * 1.5 * 1000) - (Table7[[#This Row],[positions]] * 0.08)</f>
        <v>71.679999999999708</v>
      </c>
      <c r="B17" s="2" t="s">
        <v>35</v>
      </c>
      <c r="C17" s="2">
        <v>744</v>
      </c>
      <c r="D17" s="2" t="s">
        <v>34</v>
      </c>
      <c r="E17" s="2">
        <v>0.35</v>
      </c>
      <c r="F17" s="2">
        <v>0.28999999999999998</v>
      </c>
      <c r="G17" s="2" t="b">
        <v>1</v>
      </c>
      <c r="H17" s="2">
        <v>4</v>
      </c>
      <c r="I17" s="2">
        <v>4.79999999999998E-2</v>
      </c>
      <c r="J17" s="2">
        <v>-8.9999999999990099E-4</v>
      </c>
      <c r="K17" s="2">
        <v>0.5</v>
      </c>
      <c r="L17" s="2">
        <v>0.75</v>
      </c>
      <c r="M17" s="2">
        <v>1.2E-2</v>
      </c>
      <c r="N17" s="2">
        <v>1.54838709677419E-3</v>
      </c>
      <c r="O17" s="2">
        <v>0.12903225806451599</v>
      </c>
      <c r="P17" s="2">
        <v>0.75</v>
      </c>
      <c r="Q17" s="2">
        <v>8984</v>
      </c>
    </row>
    <row r="18" spans="1:17" x14ac:dyDescent="0.25">
      <c r="A18" s="2">
        <f>(Table7[[#This Row],[profit]] * 1.5 * 1000) - (Table7[[#This Row],[positions]] * 0.08)</f>
        <v>70.719999999999402</v>
      </c>
      <c r="B18" s="2" t="s">
        <v>35</v>
      </c>
      <c r="C18" s="2">
        <v>744</v>
      </c>
      <c r="D18" s="2" t="s">
        <v>34</v>
      </c>
      <c r="E18" s="2">
        <v>0.23</v>
      </c>
      <c r="F18" s="2">
        <v>0.05</v>
      </c>
      <c r="G18" s="2" t="b">
        <v>1</v>
      </c>
      <c r="H18" s="2">
        <v>16</v>
      </c>
      <c r="I18" s="2">
        <v>4.7999999999999599E-2</v>
      </c>
      <c r="J18" s="2">
        <v>0</v>
      </c>
      <c r="K18" s="2">
        <v>0.3125</v>
      </c>
      <c r="L18" s="2">
        <v>0.5</v>
      </c>
      <c r="M18" s="2">
        <v>2.9999999999999701E-3</v>
      </c>
      <c r="N18" s="2">
        <v>1.5483870967741801E-3</v>
      </c>
      <c r="O18" s="2">
        <v>0.51612903225806495</v>
      </c>
      <c r="P18" s="2">
        <v>0.625</v>
      </c>
      <c r="Q18" s="2">
        <v>1382</v>
      </c>
    </row>
    <row r="19" spans="1:17" x14ac:dyDescent="0.25">
      <c r="A19" s="2">
        <f>(Table7[[#This Row],[profit]] * 1.5 * 1000) - (Table7[[#This Row],[positions]] * 0.08)</f>
        <v>70.969999999999089</v>
      </c>
      <c r="B19" s="2" t="s">
        <v>35</v>
      </c>
      <c r="C19" s="2">
        <v>744</v>
      </c>
      <c r="D19" s="2" t="s">
        <v>34</v>
      </c>
      <c r="E19" s="2">
        <v>0.14000000000000001</v>
      </c>
      <c r="F19" s="2">
        <v>0.08</v>
      </c>
      <c r="G19" s="2" t="b">
        <v>1</v>
      </c>
      <c r="H19" s="2">
        <v>41</v>
      </c>
      <c r="I19" s="2">
        <v>4.9499999999999399E-2</v>
      </c>
      <c r="J19" s="2">
        <v>-5.9999999999971198E-4</v>
      </c>
      <c r="K19" s="2">
        <v>0.60975609756097604</v>
      </c>
      <c r="L19" s="2">
        <v>0.292682926829268</v>
      </c>
      <c r="M19" s="2">
        <v>1.20731707317072E-3</v>
      </c>
      <c r="N19" s="2">
        <v>1.5967741935483701E-3</v>
      </c>
      <c r="O19" s="2">
        <v>1.32258064516129</v>
      </c>
      <c r="P19" s="2">
        <v>0.66666666666666696</v>
      </c>
      <c r="Q19" s="2">
        <v>992</v>
      </c>
    </row>
    <row r="20" spans="1:17" x14ac:dyDescent="0.25">
      <c r="A20" s="2">
        <f>(Table7[[#This Row],[profit]] * 1.5 * 1000) - (Table7[[#This Row],[positions]] * 0.08)</f>
        <v>63.010000000000296</v>
      </c>
      <c r="B20" s="2" t="s">
        <v>35</v>
      </c>
      <c r="C20" s="2">
        <v>744</v>
      </c>
      <c r="D20" s="2" t="s">
        <v>34</v>
      </c>
      <c r="E20" s="2">
        <v>0.26</v>
      </c>
      <c r="F20" s="2">
        <v>0.01</v>
      </c>
      <c r="G20" s="2" t="b">
        <v>1</v>
      </c>
      <c r="H20" s="2">
        <v>13</v>
      </c>
      <c r="I20" s="2">
        <v>4.2700000000000203E-2</v>
      </c>
      <c r="J20" s="2">
        <v>0</v>
      </c>
      <c r="K20" s="2">
        <v>0.30769230769230799</v>
      </c>
      <c r="L20" s="2">
        <v>0.53846153846153799</v>
      </c>
      <c r="M20" s="2">
        <v>3.2846153846154001E-3</v>
      </c>
      <c r="N20" s="2">
        <v>1.37741935483872E-3</v>
      </c>
      <c r="O20" s="2">
        <v>0.41935483870967699</v>
      </c>
      <c r="P20" s="2">
        <v>0.625</v>
      </c>
      <c r="Q20" s="2">
        <v>1422</v>
      </c>
    </row>
    <row r="21" spans="1:17" x14ac:dyDescent="0.25">
      <c r="A21" s="2">
        <f>(Table7[[#This Row],[profit]] * 1.5 * 1000) - (Table7[[#This Row],[positions]] * 0.08)</f>
        <v>61.379999999999555</v>
      </c>
      <c r="B21" s="2" t="s">
        <v>35</v>
      </c>
      <c r="C21" s="2">
        <v>744</v>
      </c>
      <c r="D21" s="2" t="s">
        <v>34</v>
      </c>
      <c r="E21" s="2">
        <v>0.28000000000000003</v>
      </c>
      <c r="F21" s="2">
        <v>0.14000000000000001</v>
      </c>
      <c r="G21" s="2" t="b">
        <v>1</v>
      </c>
      <c r="H21" s="2">
        <v>9</v>
      </c>
      <c r="I21" s="2">
        <v>4.1399999999999701E-2</v>
      </c>
      <c r="J21" s="2">
        <v>0</v>
      </c>
      <c r="K21" s="2">
        <v>0.44444444444444398</v>
      </c>
      <c r="L21" s="2">
        <v>0.66666666666666696</v>
      </c>
      <c r="M21" s="2">
        <v>4.59999999999996E-3</v>
      </c>
      <c r="N21" s="2">
        <v>1.33548387096773E-3</v>
      </c>
      <c r="O21" s="2">
        <v>0.29032258064516098</v>
      </c>
      <c r="P21" s="2">
        <v>0.83333333333333304</v>
      </c>
      <c r="Q21" s="2">
        <v>2836</v>
      </c>
    </row>
    <row r="22" spans="1:17" x14ac:dyDescent="0.25">
      <c r="A22" s="2">
        <f>(Table7[[#This Row],[profit]] * 1.5 * 1000) - (Table7[[#This Row],[positions]] * 0.08)</f>
        <v>60.25</v>
      </c>
      <c r="B22" s="2" t="s">
        <v>35</v>
      </c>
      <c r="C22" s="2">
        <v>744</v>
      </c>
      <c r="D22" s="2" t="s">
        <v>34</v>
      </c>
      <c r="E22" s="2">
        <v>0.28999999999999998</v>
      </c>
      <c r="F22" s="2">
        <v>0.08</v>
      </c>
      <c r="G22" s="2" t="b">
        <v>1</v>
      </c>
      <c r="H22" s="2">
        <v>10</v>
      </c>
      <c r="I22" s="2">
        <v>4.07E-2</v>
      </c>
      <c r="J22" s="2">
        <v>0</v>
      </c>
      <c r="K22" s="2">
        <v>0.4</v>
      </c>
      <c r="L22" s="2">
        <v>0.6</v>
      </c>
      <c r="M22" s="2">
        <v>4.0699999999999998E-3</v>
      </c>
      <c r="N22" s="2">
        <v>1.31290322580645E-3</v>
      </c>
      <c r="O22" s="2">
        <v>0.32258064516128998</v>
      </c>
      <c r="P22" s="2">
        <v>0.57142857142857095</v>
      </c>
      <c r="Q22" s="2">
        <v>2153</v>
      </c>
    </row>
    <row r="23" spans="1:17" x14ac:dyDescent="0.25">
      <c r="A23" s="2">
        <f>(Table7[[#This Row],[profit]] * 1.5 * 1000) - (Table7[[#This Row],[positions]] * 0.08)</f>
        <v>59.879999999999249</v>
      </c>
      <c r="B23" s="2" t="s">
        <v>35</v>
      </c>
      <c r="C23" s="2">
        <v>744</v>
      </c>
      <c r="D23" s="2" t="s">
        <v>34</v>
      </c>
      <c r="E23" s="2">
        <v>0.27</v>
      </c>
      <c r="F23" s="2">
        <v>0.16</v>
      </c>
      <c r="G23" s="2" t="b">
        <v>1</v>
      </c>
      <c r="H23" s="2">
        <v>9</v>
      </c>
      <c r="I23" s="2">
        <v>4.0399999999999499E-2</v>
      </c>
      <c r="J23" s="2">
        <v>-1.00000000000211E-4</v>
      </c>
      <c r="K23" s="2">
        <v>0.44444444444444398</v>
      </c>
      <c r="L23" s="2">
        <v>0.66666666666666696</v>
      </c>
      <c r="M23" s="2">
        <v>4.48888888888884E-3</v>
      </c>
      <c r="N23" s="2">
        <v>1.3032258064516E-3</v>
      </c>
      <c r="O23" s="2">
        <v>0.29032258064516098</v>
      </c>
      <c r="P23" s="2">
        <v>0.85714285714285698</v>
      </c>
      <c r="Q23" s="2">
        <v>2859</v>
      </c>
    </row>
    <row r="24" spans="1:17" x14ac:dyDescent="0.25">
      <c r="A24" s="2">
        <f>(Table7[[#This Row],[profit]] * 1.5 * 1000) - (Table7[[#This Row],[positions]] * 0.08)</f>
        <v>64.089999999998795</v>
      </c>
      <c r="B24" s="2" t="s">
        <v>35</v>
      </c>
      <c r="C24" s="2">
        <v>744</v>
      </c>
      <c r="D24" s="2" t="s">
        <v>34</v>
      </c>
      <c r="E24" s="2">
        <v>0.13</v>
      </c>
      <c r="F24" s="2">
        <v>0.02</v>
      </c>
      <c r="G24" s="2" t="b">
        <v>1</v>
      </c>
      <c r="H24" s="2">
        <v>52</v>
      </c>
      <c r="I24" s="2">
        <v>4.5499999999999201E-2</v>
      </c>
      <c r="J24" s="2">
        <v>0</v>
      </c>
      <c r="K24" s="2">
        <v>0.53846153846153799</v>
      </c>
      <c r="L24" s="2">
        <v>0.269230769230769</v>
      </c>
      <c r="M24" s="2">
        <v>8.7499999999998495E-4</v>
      </c>
      <c r="N24" s="2">
        <v>1.4677419354838499E-3</v>
      </c>
      <c r="O24" s="2">
        <v>1.67741935483871</v>
      </c>
      <c r="P24" s="2">
        <v>0.58333333333333304</v>
      </c>
      <c r="Q24" s="2">
        <v>671</v>
      </c>
    </row>
    <row r="25" spans="1:17" x14ac:dyDescent="0.25">
      <c r="A25" s="2">
        <f>(Table7[[#This Row],[profit]] * 1.5 * 1000) - (Table7[[#This Row],[positions]] * 0.08)</f>
        <v>57.179999999999552</v>
      </c>
      <c r="B25" s="2" t="s">
        <v>35</v>
      </c>
      <c r="C25" s="2">
        <v>744</v>
      </c>
      <c r="D25" s="2" t="s">
        <v>34</v>
      </c>
      <c r="E25" s="2">
        <v>0.28000000000000003</v>
      </c>
      <c r="F25" s="2">
        <v>0.18</v>
      </c>
      <c r="G25" s="2" t="b">
        <v>1</v>
      </c>
      <c r="H25" s="2">
        <v>9</v>
      </c>
      <c r="I25" s="2">
        <v>3.8599999999999697E-2</v>
      </c>
      <c r="J25" s="2">
        <v>0</v>
      </c>
      <c r="K25" s="2">
        <v>0.44444444444444398</v>
      </c>
      <c r="L25" s="2">
        <v>0.66666666666666696</v>
      </c>
      <c r="M25" s="2">
        <v>4.2888888888888603E-3</v>
      </c>
      <c r="N25" s="2">
        <v>1.2451612903225701E-3</v>
      </c>
      <c r="O25" s="2">
        <v>0.29032258064516098</v>
      </c>
      <c r="P25" s="2">
        <v>0.85714285714285698</v>
      </c>
      <c r="Q25" s="2">
        <v>2975</v>
      </c>
    </row>
    <row r="26" spans="1:17" x14ac:dyDescent="0.25">
      <c r="A26" s="2">
        <f>(Table7[[#This Row],[profit]] * 1.5 * 1000) - (Table7[[#This Row],[positions]] * 0.08)</f>
        <v>55.9699999999997</v>
      </c>
      <c r="B26" s="2" t="s">
        <v>35</v>
      </c>
      <c r="C26" s="2">
        <v>744</v>
      </c>
      <c r="D26" s="2" t="s">
        <v>34</v>
      </c>
      <c r="E26" s="2">
        <v>0.24</v>
      </c>
      <c r="F26" s="2">
        <v>0.17</v>
      </c>
      <c r="G26" s="2" t="b">
        <v>1</v>
      </c>
      <c r="H26" s="2">
        <v>11</v>
      </c>
      <c r="I26" s="2">
        <v>3.7899999999999802E-2</v>
      </c>
      <c r="J26" s="2">
        <v>0</v>
      </c>
      <c r="K26" s="2">
        <v>0.45454545454545497</v>
      </c>
      <c r="L26" s="2">
        <v>0.63636363636363602</v>
      </c>
      <c r="M26" s="2">
        <v>3.4454545454545302E-3</v>
      </c>
      <c r="N26" s="2">
        <v>1.2225806451612801E-3</v>
      </c>
      <c r="O26" s="2">
        <v>0.35483870967741898</v>
      </c>
      <c r="P26" s="2">
        <v>0.71428571428571397</v>
      </c>
      <c r="Q26" s="2">
        <v>2591</v>
      </c>
    </row>
    <row r="27" spans="1:17" x14ac:dyDescent="0.25">
      <c r="A27" s="2">
        <f>(Table7[[#This Row],[profit]] * 1.5 * 1000) - (Table7[[#This Row],[positions]] * 0.08)</f>
        <v>55.079999999999544</v>
      </c>
      <c r="B27" s="2" t="s">
        <v>35</v>
      </c>
      <c r="C27" s="2">
        <v>744</v>
      </c>
      <c r="D27" s="2" t="s">
        <v>34</v>
      </c>
      <c r="E27" s="2">
        <v>0.26</v>
      </c>
      <c r="F27" s="2">
        <v>0.17</v>
      </c>
      <c r="G27" s="2" t="b">
        <v>1</v>
      </c>
      <c r="H27" s="2">
        <v>9</v>
      </c>
      <c r="I27" s="2">
        <v>3.7199999999999699E-2</v>
      </c>
      <c r="J27" s="2">
        <v>-1.00000000000211E-4</v>
      </c>
      <c r="K27" s="2">
        <v>0.44444444444444398</v>
      </c>
      <c r="L27" s="2">
        <v>0.66666666666666696</v>
      </c>
      <c r="M27" s="2">
        <v>4.1333333333332997E-3</v>
      </c>
      <c r="N27" s="2">
        <v>1.1999999999999899E-3</v>
      </c>
      <c r="O27" s="2">
        <v>0.29032258064516098</v>
      </c>
      <c r="P27" s="2">
        <v>0.85714285714285698</v>
      </c>
      <c r="Q27" s="2">
        <v>2912</v>
      </c>
    </row>
    <row r="28" spans="1:17" x14ac:dyDescent="0.25">
      <c r="A28" s="2">
        <f>(Table7[[#This Row],[profit]] * 1.5 * 1000) - (Table7[[#This Row],[positions]] * 0.08)</f>
        <v>55.079999999999544</v>
      </c>
      <c r="B28" s="2" t="s">
        <v>35</v>
      </c>
      <c r="C28" s="2">
        <v>744</v>
      </c>
      <c r="D28" s="2" t="s">
        <v>34</v>
      </c>
      <c r="E28" s="2">
        <v>0.26</v>
      </c>
      <c r="F28" s="2">
        <v>0.17</v>
      </c>
      <c r="G28" s="2" t="b">
        <v>1</v>
      </c>
      <c r="H28" s="2">
        <v>9</v>
      </c>
      <c r="I28" s="2">
        <v>3.7199999999999699E-2</v>
      </c>
      <c r="J28" s="2">
        <v>-1.00000000000211E-4</v>
      </c>
      <c r="K28" s="2">
        <v>0.44444444444444398</v>
      </c>
      <c r="L28" s="2">
        <v>0.66666666666666696</v>
      </c>
      <c r="M28" s="2">
        <v>4.1333333333332997E-3</v>
      </c>
      <c r="N28" s="2">
        <v>1.1999999999999899E-3</v>
      </c>
      <c r="O28" s="2">
        <v>0.29032258064516098</v>
      </c>
      <c r="P28" s="2">
        <v>0.85714285714285698</v>
      </c>
      <c r="Q28" s="2">
        <v>2912</v>
      </c>
    </row>
    <row r="29" spans="1:17" x14ac:dyDescent="0.25">
      <c r="A29" s="2">
        <f>(Table7[[#This Row],[profit]] * 1.5 * 1000) - (Table7[[#This Row],[positions]] * 0.08)</f>
        <v>54.91999999999954</v>
      </c>
      <c r="B29" s="2" t="s">
        <v>35</v>
      </c>
      <c r="C29" s="2">
        <v>744</v>
      </c>
      <c r="D29" s="2" t="s">
        <v>34</v>
      </c>
      <c r="E29" s="2">
        <v>0.28000000000000003</v>
      </c>
      <c r="F29" s="2">
        <v>0.05</v>
      </c>
      <c r="G29" s="2" t="b">
        <v>1</v>
      </c>
      <c r="H29" s="2">
        <v>11</v>
      </c>
      <c r="I29" s="2">
        <v>3.7199999999999699E-2</v>
      </c>
      <c r="J29" s="2">
        <v>-1.50000000000028E-3</v>
      </c>
      <c r="K29" s="2">
        <v>0.36363636363636398</v>
      </c>
      <c r="L29" s="2">
        <v>0.54545454545454497</v>
      </c>
      <c r="M29" s="2">
        <v>3.3818181818181499E-3</v>
      </c>
      <c r="N29" s="2">
        <v>1.1999999999999899E-3</v>
      </c>
      <c r="O29" s="2">
        <v>0.35483870967741898</v>
      </c>
      <c r="P29" s="2">
        <v>0.625</v>
      </c>
      <c r="Q29" s="2">
        <v>1684</v>
      </c>
    </row>
    <row r="30" spans="1:17" x14ac:dyDescent="0.25">
      <c r="A30" s="2">
        <f>(Table7[[#This Row],[profit]] * 1.5 * 1000) - (Table7[[#This Row],[positions]] * 0.08)</f>
        <v>54.91999999999954</v>
      </c>
      <c r="B30" s="2" t="s">
        <v>35</v>
      </c>
      <c r="C30" s="2">
        <v>744</v>
      </c>
      <c r="D30" s="2" t="s">
        <v>34</v>
      </c>
      <c r="E30" s="2">
        <v>0.3</v>
      </c>
      <c r="F30" s="2">
        <v>0.05</v>
      </c>
      <c r="G30" s="2" t="b">
        <v>1</v>
      </c>
      <c r="H30" s="2">
        <v>11</v>
      </c>
      <c r="I30" s="2">
        <v>3.7199999999999699E-2</v>
      </c>
      <c r="J30" s="2">
        <v>-1.50000000000028E-3</v>
      </c>
      <c r="K30" s="2">
        <v>0.36363636363636398</v>
      </c>
      <c r="L30" s="2">
        <v>0.54545454545454497</v>
      </c>
      <c r="M30" s="2">
        <v>3.3818181818181499E-3</v>
      </c>
      <c r="N30" s="2">
        <v>1.1999999999999899E-3</v>
      </c>
      <c r="O30" s="2">
        <v>0.35483870967741898</v>
      </c>
      <c r="P30" s="2">
        <v>0.625</v>
      </c>
      <c r="Q30" s="2">
        <v>1684</v>
      </c>
    </row>
    <row r="31" spans="1:17" x14ac:dyDescent="0.25">
      <c r="A31" s="2">
        <f>(Table7[[#This Row],[profit]] * 1.5 * 1000) - (Table7[[#This Row],[positions]] * 0.08)</f>
        <v>54.91999999999954</v>
      </c>
      <c r="B31" s="2" t="s">
        <v>35</v>
      </c>
      <c r="C31" s="2">
        <v>744</v>
      </c>
      <c r="D31" s="2" t="s">
        <v>34</v>
      </c>
      <c r="E31" s="2">
        <v>0.28999999999999998</v>
      </c>
      <c r="F31" s="2">
        <v>0.05</v>
      </c>
      <c r="G31" s="2" t="b">
        <v>1</v>
      </c>
      <c r="H31" s="2">
        <v>11</v>
      </c>
      <c r="I31" s="2">
        <v>3.7199999999999699E-2</v>
      </c>
      <c r="J31" s="2">
        <v>-1.50000000000028E-3</v>
      </c>
      <c r="K31" s="2">
        <v>0.36363636363636398</v>
      </c>
      <c r="L31" s="2">
        <v>0.54545454545454497</v>
      </c>
      <c r="M31" s="2">
        <v>3.3818181818181499E-3</v>
      </c>
      <c r="N31" s="2">
        <v>1.1999999999999899E-3</v>
      </c>
      <c r="O31" s="2">
        <v>0.35483870967741898</v>
      </c>
      <c r="P31" s="2">
        <v>0.625</v>
      </c>
      <c r="Q31" s="2">
        <v>1684</v>
      </c>
    </row>
    <row r="32" spans="1:17" x14ac:dyDescent="0.25">
      <c r="A32" s="2">
        <f>(Table7[[#This Row],[profit]] * 1.5 * 1000) - (Table7[[#This Row],[positions]] * 0.08)</f>
        <v>50.889999999999397</v>
      </c>
      <c r="B32" s="2" t="s">
        <v>35</v>
      </c>
      <c r="C32" s="2">
        <v>744</v>
      </c>
      <c r="D32" s="2" t="s">
        <v>34</v>
      </c>
      <c r="E32" s="2">
        <v>0.35</v>
      </c>
      <c r="F32" s="2">
        <v>0.04</v>
      </c>
      <c r="G32" s="2" t="b">
        <v>1</v>
      </c>
      <c r="H32" s="2">
        <v>7</v>
      </c>
      <c r="I32" s="2">
        <v>3.4299999999999602E-2</v>
      </c>
      <c r="J32" s="2">
        <v>-3.8000000000002498E-3</v>
      </c>
      <c r="K32" s="2">
        <v>0.42857142857142899</v>
      </c>
      <c r="L32" s="2">
        <v>0.57142857142857095</v>
      </c>
      <c r="M32" s="2">
        <v>4.89999999999994E-3</v>
      </c>
      <c r="N32" s="2">
        <v>1.10645161290321E-3</v>
      </c>
      <c r="O32" s="2">
        <v>0.225806451612903</v>
      </c>
      <c r="P32" s="2">
        <v>0.5</v>
      </c>
      <c r="Q32" s="2">
        <v>1434</v>
      </c>
    </row>
    <row r="33" spans="1:17" x14ac:dyDescent="0.25">
      <c r="A33" s="2">
        <f>(Table7[[#This Row],[profit]] * 1.5 * 1000) - (Table7[[#This Row],[positions]] * 0.08)</f>
        <v>46.379999999999853</v>
      </c>
      <c r="B33" s="2" t="s">
        <v>35</v>
      </c>
      <c r="C33" s="2">
        <v>744</v>
      </c>
      <c r="D33" s="2" t="s">
        <v>34</v>
      </c>
      <c r="E33" s="2">
        <v>0.31</v>
      </c>
      <c r="F33" s="2">
        <v>0.15</v>
      </c>
      <c r="G33" s="2" t="b">
        <v>1</v>
      </c>
      <c r="H33" s="2">
        <v>9</v>
      </c>
      <c r="I33" s="2">
        <v>3.13999999999999E-2</v>
      </c>
      <c r="J33" s="2">
        <v>-8.69999999999993E-3</v>
      </c>
      <c r="K33" s="2">
        <v>0.44444444444444398</v>
      </c>
      <c r="L33" s="2">
        <v>0.55555555555555602</v>
      </c>
      <c r="M33" s="2">
        <v>3.4888888888888699E-3</v>
      </c>
      <c r="N33" s="2">
        <v>1.01290322580645E-3</v>
      </c>
      <c r="O33" s="2">
        <v>0.29032258064516098</v>
      </c>
      <c r="P33" s="2">
        <v>0.71428571428571397</v>
      </c>
      <c r="Q33" s="2">
        <v>2697</v>
      </c>
    </row>
    <row r="34" spans="1:17" x14ac:dyDescent="0.25">
      <c r="A34" s="2">
        <f>(Table7[[#This Row],[profit]] * 1.5 * 1000) - (Table7[[#This Row],[positions]] * 0.08)</f>
        <v>43.989999999999398</v>
      </c>
      <c r="B34" s="2" t="s">
        <v>35</v>
      </c>
      <c r="C34" s="2">
        <v>744</v>
      </c>
      <c r="D34" s="2" t="s">
        <v>34</v>
      </c>
      <c r="E34" s="2">
        <v>0.35</v>
      </c>
      <c r="F34" s="2">
        <v>0.1</v>
      </c>
      <c r="G34" s="2" t="b">
        <v>1</v>
      </c>
      <c r="H34" s="2">
        <v>7</v>
      </c>
      <c r="I34" s="2">
        <v>2.9699999999999602E-2</v>
      </c>
      <c r="J34" s="2">
        <v>-7.80000000000003E-3</v>
      </c>
      <c r="K34" s="2">
        <v>0.42857142857142899</v>
      </c>
      <c r="L34" s="2">
        <v>0.57142857142857095</v>
      </c>
      <c r="M34" s="2">
        <v>4.2428571428570899E-3</v>
      </c>
      <c r="N34" s="2">
        <v>9.5806451612901996E-4</v>
      </c>
      <c r="O34" s="2">
        <v>0.225806451612903</v>
      </c>
      <c r="P34" s="2">
        <v>0.5</v>
      </c>
      <c r="Q34" s="2">
        <v>1466</v>
      </c>
    </row>
    <row r="35" spans="1:17" x14ac:dyDescent="0.25">
      <c r="A35" s="2">
        <f>(Table7[[#This Row],[profit]] * 1.5 * 1000) - (Table7[[#This Row],[positions]] * 0.08)</f>
        <v>47.870000000000601</v>
      </c>
      <c r="B35" s="2" t="s">
        <v>35</v>
      </c>
      <c r="C35" s="2">
        <v>744</v>
      </c>
      <c r="D35" s="2" t="s">
        <v>34</v>
      </c>
      <c r="E35" s="2">
        <v>0.1</v>
      </c>
      <c r="F35" s="2">
        <v>0.06</v>
      </c>
      <c r="G35" s="2" t="b">
        <v>1</v>
      </c>
      <c r="H35" s="2">
        <v>56</v>
      </c>
      <c r="I35" s="2">
        <v>3.4900000000000403E-2</v>
      </c>
      <c r="J35" s="2">
        <v>-9.5000000000002895E-3</v>
      </c>
      <c r="K35" s="2">
        <v>0.58928571428571397</v>
      </c>
      <c r="L35" s="2">
        <v>0.23214285714285701</v>
      </c>
      <c r="M35" s="2">
        <v>6.2321428571429204E-4</v>
      </c>
      <c r="N35" s="2">
        <v>1.12580645161292E-3</v>
      </c>
      <c r="O35" s="2">
        <v>1.80645161290323</v>
      </c>
      <c r="P35" s="2">
        <v>0.55555555555555602</v>
      </c>
      <c r="Q35" s="2">
        <v>743</v>
      </c>
    </row>
    <row r="36" spans="1:17" x14ac:dyDescent="0.25">
      <c r="A36" s="2">
        <f>(Table7[[#This Row],[profit]] * 1.5 * 1000) - (Table7[[#This Row],[positions]] * 0.08)</f>
        <v>41.129999999999704</v>
      </c>
      <c r="B36" s="2" t="s">
        <v>35</v>
      </c>
      <c r="C36" s="2">
        <v>744</v>
      </c>
      <c r="D36" s="2" t="s">
        <v>34</v>
      </c>
      <c r="E36" s="2">
        <v>0.34</v>
      </c>
      <c r="F36" s="2">
        <v>0.01</v>
      </c>
      <c r="G36" s="2" t="b">
        <v>1</v>
      </c>
      <c r="H36" s="2">
        <v>9</v>
      </c>
      <c r="I36" s="2">
        <v>2.78999999999998E-2</v>
      </c>
      <c r="J36" s="2">
        <v>-9.0999999999998894E-3</v>
      </c>
      <c r="K36" s="2">
        <v>0.33333333333333298</v>
      </c>
      <c r="L36" s="2">
        <v>0.44444444444444398</v>
      </c>
      <c r="M36" s="2">
        <v>3.0999999999999799E-3</v>
      </c>
      <c r="N36" s="2">
        <v>8.9999999999999401E-4</v>
      </c>
      <c r="O36" s="2">
        <v>0.29032258064516098</v>
      </c>
      <c r="P36" s="2">
        <v>0.42857142857142899</v>
      </c>
      <c r="Q36" s="2">
        <v>1619</v>
      </c>
    </row>
    <row r="37" spans="1:17" x14ac:dyDescent="0.25">
      <c r="A37" s="2">
        <f>(Table7[[#This Row],[profit]] * 1.5 * 1000) - (Table7[[#This Row],[positions]] * 0.08)</f>
        <v>40.379999999999399</v>
      </c>
      <c r="B37" s="2" t="s">
        <v>35</v>
      </c>
      <c r="C37" s="2">
        <v>744</v>
      </c>
      <c r="D37" s="2" t="s">
        <v>34</v>
      </c>
      <c r="E37" s="2">
        <v>0.34</v>
      </c>
      <c r="F37" s="2">
        <v>0.04</v>
      </c>
      <c r="G37" s="2" t="b">
        <v>1</v>
      </c>
      <c r="H37" s="2">
        <v>9</v>
      </c>
      <c r="I37" s="2">
        <v>2.7399999999999598E-2</v>
      </c>
      <c r="J37" s="2">
        <v>-9.2000000000001005E-3</v>
      </c>
      <c r="K37" s="2">
        <v>0.33333333333333298</v>
      </c>
      <c r="L37" s="2">
        <v>0.44444444444444398</v>
      </c>
      <c r="M37" s="2">
        <v>3.04444444444441E-3</v>
      </c>
      <c r="N37" s="2">
        <v>8.8387096774192396E-4</v>
      </c>
      <c r="O37" s="2">
        <v>0.29032258064516098</v>
      </c>
      <c r="P37" s="2">
        <v>0.42857142857142899</v>
      </c>
      <c r="Q37" s="2">
        <v>1620</v>
      </c>
    </row>
    <row r="38" spans="1:17" x14ac:dyDescent="0.25">
      <c r="A38" s="2">
        <f>(Table7[[#This Row],[profit]] * 1.5 * 1000) - (Table7[[#This Row],[positions]] * 0.08)</f>
        <v>37.229999999999556</v>
      </c>
      <c r="B38" s="2" t="s">
        <v>35</v>
      </c>
      <c r="C38" s="2">
        <v>744</v>
      </c>
      <c r="D38" s="2" t="s">
        <v>34</v>
      </c>
      <c r="E38" s="2">
        <v>0.34</v>
      </c>
      <c r="F38" s="2">
        <v>0.05</v>
      </c>
      <c r="G38" s="2" t="b">
        <v>1</v>
      </c>
      <c r="H38" s="2">
        <v>9</v>
      </c>
      <c r="I38" s="2">
        <v>2.5299999999999701E-2</v>
      </c>
      <c r="J38" s="2">
        <v>-1.1200000000000101E-2</v>
      </c>
      <c r="K38" s="2">
        <v>0.33333333333333298</v>
      </c>
      <c r="L38" s="2">
        <v>0.44444444444444398</v>
      </c>
      <c r="M38" s="2">
        <v>2.8111111111110698E-3</v>
      </c>
      <c r="N38" s="2">
        <v>8.1612903225805296E-4</v>
      </c>
      <c r="O38" s="2">
        <v>0.29032258064516098</v>
      </c>
      <c r="P38" s="2">
        <v>0.42857142857142899</v>
      </c>
      <c r="Q38" s="2">
        <v>1624</v>
      </c>
    </row>
    <row r="39" spans="1:17" x14ac:dyDescent="0.25">
      <c r="A39" s="2">
        <f>(Table7[[#This Row],[profit]] * 1.5 * 1000) - (Table7[[#This Row],[positions]] * 0.08)</f>
        <v>52.269999999999101</v>
      </c>
      <c r="B39" s="2" t="s">
        <v>35</v>
      </c>
      <c r="C39" s="2">
        <v>744</v>
      </c>
      <c r="D39" s="2" t="s">
        <v>34</v>
      </c>
      <c r="E39" s="2">
        <v>0.28999999999999998</v>
      </c>
      <c r="F39" s="2">
        <v>0.26</v>
      </c>
      <c r="G39" s="2" t="b">
        <v>1</v>
      </c>
      <c r="H39" s="2">
        <v>166</v>
      </c>
      <c r="I39" s="2">
        <v>4.3699999999999399E-2</v>
      </c>
      <c r="J39" s="2">
        <v>0</v>
      </c>
      <c r="K39" s="2">
        <v>0.98192771084337305</v>
      </c>
      <c r="L39" s="2">
        <v>3.0120481927710802E-2</v>
      </c>
      <c r="M39" s="2">
        <v>2.6325301204818902E-4</v>
      </c>
      <c r="N39" s="2">
        <v>1.40967741935482E-3</v>
      </c>
      <c r="O39" s="2">
        <v>5.3548387096774199</v>
      </c>
      <c r="P39" s="2">
        <v>0.8</v>
      </c>
      <c r="Q39" s="2">
        <v>266</v>
      </c>
    </row>
    <row r="40" spans="1:17" x14ac:dyDescent="0.25">
      <c r="A40" s="2">
        <f>(Table7[[#This Row],[profit]] * 1.5 * 1000) - (Table7[[#This Row],[positions]] * 0.08)</f>
        <v>35.569999999999702</v>
      </c>
      <c r="B40" s="2" t="s">
        <v>35</v>
      </c>
      <c r="C40" s="2">
        <v>744</v>
      </c>
      <c r="D40" s="2" t="s">
        <v>34</v>
      </c>
      <c r="E40" s="2">
        <v>0.31</v>
      </c>
      <c r="F40" s="2">
        <v>0.04</v>
      </c>
      <c r="G40" s="2" t="b">
        <v>1</v>
      </c>
      <c r="H40" s="2">
        <v>11</v>
      </c>
      <c r="I40" s="2">
        <v>2.4299999999999801E-2</v>
      </c>
      <c r="J40" s="2">
        <v>-8.2000000000002106E-3</v>
      </c>
      <c r="K40" s="2">
        <v>0.36363636363636398</v>
      </c>
      <c r="L40" s="2">
        <v>0.36363636363636398</v>
      </c>
      <c r="M40" s="2">
        <v>2.2090909090908902E-3</v>
      </c>
      <c r="N40" s="2">
        <v>7.8387096774192803E-4</v>
      </c>
      <c r="O40" s="2">
        <v>0.35483870967741898</v>
      </c>
      <c r="P40" s="2">
        <v>0.375</v>
      </c>
      <c r="Q40" s="2">
        <v>1433</v>
      </c>
    </row>
    <row r="41" spans="1:17" x14ac:dyDescent="0.25">
      <c r="A41" s="2">
        <f>(Table7[[#This Row],[profit]] * 1.5 * 1000) - (Table7[[#This Row],[positions]] * 0.08)</f>
        <v>50.920000000001053</v>
      </c>
      <c r="B41" s="2" t="s">
        <v>35</v>
      </c>
      <c r="C41" s="2">
        <v>744</v>
      </c>
      <c r="D41" s="2" t="s">
        <v>34</v>
      </c>
      <c r="E41" s="2">
        <v>0.06</v>
      </c>
      <c r="F41" s="2">
        <v>0.02</v>
      </c>
      <c r="G41" s="2" t="b">
        <v>1</v>
      </c>
      <c r="H41" s="2">
        <v>181</v>
      </c>
      <c r="I41" s="2">
        <v>4.3600000000000701E-2</v>
      </c>
      <c r="J41" s="2">
        <v>-6.9000000000003503E-3</v>
      </c>
      <c r="K41" s="2">
        <v>0.82872928176795602</v>
      </c>
      <c r="L41" s="2">
        <v>0.10497237569060799</v>
      </c>
      <c r="M41" s="2">
        <v>2.40883977900557E-4</v>
      </c>
      <c r="N41" s="2">
        <v>1.40645161290325E-3</v>
      </c>
      <c r="O41" s="2">
        <v>5.8387096774193603</v>
      </c>
      <c r="P41" s="2">
        <v>0.66666666666666696</v>
      </c>
      <c r="Q41" s="2">
        <v>224</v>
      </c>
    </row>
    <row r="42" spans="1:17" x14ac:dyDescent="0.25">
      <c r="A42" s="2">
        <f>(Table7[[#This Row],[profit]] * 1.5 * 1000) - (Table7[[#This Row],[positions]] * 0.08)</f>
        <v>37.610000000000447</v>
      </c>
      <c r="B42" s="2" t="s">
        <v>35</v>
      </c>
      <c r="C42" s="2">
        <v>744</v>
      </c>
      <c r="D42" s="2" t="s">
        <v>34</v>
      </c>
      <c r="E42" s="2">
        <v>0.11</v>
      </c>
      <c r="F42" s="2">
        <v>7.0000000000000007E-2</v>
      </c>
      <c r="G42" s="2" t="b">
        <v>1</v>
      </c>
      <c r="H42" s="2">
        <v>53</v>
      </c>
      <c r="I42" s="2">
        <v>2.79000000000003E-2</v>
      </c>
      <c r="J42" s="2">
        <v>-1.54999999999992E-2</v>
      </c>
      <c r="K42" s="2">
        <v>0.62264150943396201</v>
      </c>
      <c r="L42" s="2">
        <v>0.245283018867925</v>
      </c>
      <c r="M42" s="2">
        <v>5.2641509433962695E-4</v>
      </c>
      <c r="N42" s="2">
        <v>9.00000000000008E-4</v>
      </c>
      <c r="O42" s="2">
        <v>1.7096774193548401</v>
      </c>
      <c r="P42" s="2">
        <v>0.55555555555555602</v>
      </c>
      <c r="Q42" s="2">
        <v>795</v>
      </c>
    </row>
    <row r="43" spans="1:17" x14ac:dyDescent="0.25">
      <c r="A43" s="2">
        <f>(Table7[[#This Row],[profit]] * 1.5 * 1000) - (Table7[[#This Row],[positions]] * 0.08)</f>
        <v>37.140000000001649</v>
      </c>
      <c r="B43" s="2" t="s">
        <v>35</v>
      </c>
      <c r="C43" s="2">
        <v>744</v>
      </c>
      <c r="D43" s="2" t="s">
        <v>34</v>
      </c>
      <c r="E43" s="2">
        <v>7.0000000000000007E-2</v>
      </c>
      <c r="F43" s="2">
        <v>0.01</v>
      </c>
      <c r="G43" s="2" t="b">
        <v>1</v>
      </c>
      <c r="H43" s="2">
        <v>177</v>
      </c>
      <c r="I43" s="2">
        <v>3.4200000000001098E-2</v>
      </c>
      <c r="J43" s="2">
        <v>-1.1499999999999001E-2</v>
      </c>
      <c r="K43" s="2">
        <v>0.82485875706214695</v>
      </c>
      <c r="L43" s="2">
        <v>9.6045197740112997E-2</v>
      </c>
      <c r="M43" s="2">
        <v>1.9322033898305701E-4</v>
      </c>
      <c r="N43" s="2">
        <v>1.10322580645165E-3</v>
      </c>
      <c r="O43" s="2">
        <v>5.7096774193548399</v>
      </c>
      <c r="P43" s="2">
        <v>0.66666666666666696</v>
      </c>
      <c r="Q43" s="2">
        <v>221</v>
      </c>
    </row>
    <row r="44" spans="1:17" x14ac:dyDescent="0.25">
      <c r="A44" s="2">
        <f>(Table7[[#This Row],[profit]] * 1.5 * 1000) - (Table7[[#This Row],[positions]] * 0.08)</f>
        <v>22.979999999998803</v>
      </c>
      <c r="B44" s="2" t="s">
        <v>35</v>
      </c>
      <c r="C44" s="2">
        <v>744</v>
      </c>
      <c r="D44" s="2" t="s">
        <v>34</v>
      </c>
      <c r="E44" s="2">
        <v>0.15</v>
      </c>
      <c r="F44" s="2">
        <v>0.1</v>
      </c>
      <c r="G44" s="2" t="b">
        <v>1</v>
      </c>
      <c r="H44" s="2">
        <v>159</v>
      </c>
      <c r="I44" s="2">
        <v>2.37999999999992E-2</v>
      </c>
      <c r="J44" s="2">
        <v>-1.21000000000004E-2</v>
      </c>
      <c r="K44" s="2">
        <v>0.89937106918238996</v>
      </c>
      <c r="L44" s="2">
        <v>6.9182389937106903E-2</v>
      </c>
      <c r="M44" s="2">
        <v>1.4968553459118999E-4</v>
      </c>
      <c r="N44" s="2">
        <v>7.6774193548384399E-4</v>
      </c>
      <c r="O44" s="2">
        <v>5.1290322580645196</v>
      </c>
      <c r="P44" s="2">
        <v>0.55555555555555602</v>
      </c>
      <c r="Q44" s="2">
        <v>263</v>
      </c>
    </row>
    <row r="45" spans="1:17" x14ac:dyDescent="0.25">
      <c r="A45" s="2">
        <f>(Table7[[#This Row],[profit]] * 1.5 * 1000) - (Table7[[#This Row],[positions]] * 0.08)</f>
        <v>-49.099999999999994</v>
      </c>
      <c r="B45" s="2" t="s">
        <v>35</v>
      </c>
      <c r="C45" s="2">
        <v>744</v>
      </c>
      <c r="D45" s="2" t="s">
        <v>34</v>
      </c>
      <c r="E45" s="2">
        <v>0.32</v>
      </c>
      <c r="F45" s="2">
        <v>0.04</v>
      </c>
      <c r="G45" s="2" t="b">
        <v>0</v>
      </c>
      <c r="H45" s="2">
        <v>10</v>
      </c>
      <c r="I45" s="2">
        <v>-3.2199999999999999E-2</v>
      </c>
      <c r="J45" s="2">
        <v>-3.2199999999999999E-2</v>
      </c>
      <c r="K45" s="2">
        <v>0.7</v>
      </c>
      <c r="L45" s="2">
        <v>0.6</v>
      </c>
      <c r="M45" s="2">
        <v>-3.2200000000000002E-3</v>
      </c>
      <c r="N45" s="2">
        <v>-1.03870967741936E-3</v>
      </c>
      <c r="O45" s="2">
        <v>0.32258064516128998</v>
      </c>
      <c r="P45" s="2">
        <v>0.5</v>
      </c>
      <c r="Q45" s="2">
        <v>1514</v>
      </c>
    </row>
    <row r="46" spans="1:17" x14ac:dyDescent="0.25">
      <c r="A46" s="2">
        <f>(Table7[[#This Row],[profit]] * 1.5 * 1000) - (Table7[[#This Row],[positions]] * 0.08)</f>
        <v>-49.39</v>
      </c>
      <c r="B46" s="2" t="s">
        <v>35</v>
      </c>
      <c r="C46" s="2">
        <v>744</v>
      </c>
      <c r="D46" s="2" t="s">
        <v>34</v>
      </c>
      <c r="E46" s="2">
        <v>0.34</v>
      </c>
      <c r="F46" s="2">
        <v>0.18</v>
      </c>
      <c r="G46" s="2" t="b">
        <v>0</v>
      </c>
      <c r="H46" s="2">
        <v>8</v>
      </c>
      <c r="I46" s="2">
        <v>-3.2500000000000001E-2</v>
      </c>
      <c r="J46" s="2">
        <v>-3.2500000000000001E-2</v>
      </c>
      <c r="K46" s="2">
        <v>0.625</v>
      </c>
      <c r="L46" s="2">
        <v>0.5</v>
      </c>
      <c r="M46" s="2">
        <v>-4.0625000000000001E-3</v>
      </c>
      <c r="N46" s="2">
        <v>-1.04838709677419E-3</v>
      </c>
      <c r="O46" s="2">
        <v>0.25806451612903197</v>
      </c>
      <c r="P46" s="2">
        <v>0.42857142857142899</v>
      </c>
      <c r="Q46" s="2">
        <v>3058</v>
      </c>
    </row>
    <row r="47" spans="1:17" x14ac:dyDescent="0.25">
      <c r="A47" s="2">
        <f>(Table7[[#This Row],[profit]] * 1.5 * 1000) - (Table7[[#This Row],[positions]] * 0.08)</f>
        <v>-51.35999999999985</v>
      </c>
      <c r="B47" s="2" t="s">
        <v>35</v>
      </c>
      <c r="C47" s="2">
        <v>744</v>
      </c>
      <c r="D47" s="2" t="s">
        <v>34</v>
      </c>
      <c r="E47" s="2">
        <v>0.25</v>
      </c>
      <c r="F47" s="2">
        <v>0.11</v>
      </c>
      <c r="G47" s="2" t="b">
        <v>0</v>
      </c>
      <c r="H47" s="2">
        <v>12</v>
      </c>
      <c r="I47" s="2">
        <v>-3.3599999999999901E-2</v>
      </c>
      <c r="J47" s="2">
        <v>-3.3599999999999901E-2</v>
      </c>
      <c r="K47" s="2">
        <v>0.58333333333333304</v>
      </c>
      <c r="L47" s="2">
        <v>0.41666666666666702</v>
      </c>
      <c r="M47" s="2">
        <v>-2.79999999999999E-3</v>
      </c>
      <c r="N47" s="2">
        <v>-1.08387096774193E-3</v>
      </c>
      <c r="O47" s="2">
        <v>0.38709677419354799</v>
      </c>
      <c r="P47" s="2">
        <v>0.5</v>
      </c>
      <c r="Q47" s="2">
        <v>2155</v>
      </c>
    </row>
    <row r="48" spans="1:17" x14ac:dyDescent="0.25">
      <c r="A48" s="2">
        <f>(Table7[[#This Row],[profit]] * 1.5 * 1000) - (Table7[[#This Row],[positions]] * 0.08)</f>
        <v>-53.999999999999851</v>
      </c>
      <c r="B48" s="2" t="s">
        <v>35</v>
      </c>
      <c r="C48" s="2">
        <v>744</v>
      </c>
      <c r="D48" s="2" t="s">
        <v>34</v>
      </c>
      <c r="E48" s="2">
        <v>0.25</v>
      </c>
      <c r="F48" s="2">
        <v>0.03</v>
      </c>
      <c r="G48" s="2" t="b">
        <v>0</v>
      </c>
      <c r="H48" s="2">
        <v>15</v>
      </c>
      <c r="I48" s="2">
        <v>-3.5199999999999898E-2</v>
      </c>
      <c r="J48" s="2">
        <v>-3.5199999999999898E-2</v>
      </c>
      <c r="K48" s="2">
        <v>0.66666666666666696</v>
      </c>
      <c r="L48" s="2">
        <v>0.53333333333333299</v>
      </c>
      <c r="M48" s="2">
        <v>-2.3466666666666601E-3</v>
      </c>
      <c r="N48" s="2">
        <v>-1.1354838709677401E-3</v>
      </c>
      <c r="O48" s="2">
        <v>0.483870967741936</v>
      </c>
      <c r="P48" s="2">
        <v>0.5</v>
      </c>
      <c r="Q48" s="2">
        <v>1343</v>
      </c>
    </row>
    <row r="49" spans="1:17" x14ac:dyDescent="0.25">
      <c r="A49" s="2">
        <f>(Table7[[#This Row],[profit]] * 1.5 * 1000) - (Table7[[#This Row],[positions]] * 0.08)</f>
        <v>-55.269999999999698</v>
      </c>
      <c r="B49" s="2" t="s">
        <v>35</v>
      </c>
      <c r="C49" s="2">
        <v>744</v>
      </c>
      <c r="D49" s="2" t="s">
        <v>34</v>
      </c>
      <c r="E49" s="2">
        <v>0.24</v>
      </c>
      <c r="F49" s="2">
        <v>0.05</v>
      </c>
      <c r="G49" s="2" t="b">
        <v>0</v>
      </c>
      <c r="H49" s="2">
        <v>14</v>
      </c>
      <c r="I49" s="2">
        <v>-3.6099999999999799E-2</v>
      </c>
      <c r="J49" s="2">
        <v>-3.6099999999999799E-2</v>
      </c>
      <c r="K49" s="2">
        <v>0.64285714285714302</v>
      </c>
      <c r="L49" s="2">
        <v>0.5</v>
      </c>
      <c r="M49" s="2">
        <v>-2.5785714285714101E-3</v>
      </c>
      <c r="N49" s="2">
        <v>-1.1645161290322499E-3</v>
      </c>
      <c r="O49" s="2">
        <v>0.45161290322580599</v>
      </c>
      <c r="P49" s="2">
        <v>0.375</v>
      </c>
      <c r="Q49" s="2">
        <v>1500</v>
      </c>
    </row>
    <row r="50" spans="1:17" x14ac:dyDescent="0.25">
      <c r="A50" s="2">
        <f>(Table7[[#This Row],[profit]] * 1.5 * 1000) - (Table7[[#This Row],[positions]] * 0.08)</f>
        <v>-55.269999999999698</v>
      </c>
      <c r="B50" s="2" t="s">
        <v>35</v>
      </c>
      <c r="C50" s="2">
        <v>744</v>
      </c>
      <c r="D50" s="2" t="s">
        <v>34</v>
      </c>
      <c r="E50" s="2">
        <v>0.24</v>
      </c>
      <c r="F50" s="2">
        <v>0.06</v>
      </c>
      <c r="G50" s="2" t="b">
        <v>0</v>
      </c>
      <c r="H50" s="2">
        <v>14</v>
      </c>
      <c r="I50" s="2">
        <v>-3.6099999999999799E-2</v>
      </c>
      <c r="J50" s="2">
        <v>-3.6099999999999799E-2</v>
      </c>
      <c r="K50" s="2">
        <v>0.64285714285714302</v>
      </c>
      <c r="L50" s="2">
        <v>0.5</v>
      </c>
      <c r="M50" s="2">
        <v>-2.5785714285714101E-3</v>
      </c>
      <c r="N50" s="2">
        <v>-1.1645161290322499E-3</v>
      </c>
      <c r="O50" s="2">
        <v>0.45161290322580599</v>
      </c>
      <c r="P50" s="2">
        <v>0.375</v>
      </c>
      <c r="Q50" s="2">
        <v>1500</v>
      </c>
    </row>
    <row r="51" spans="1:17" x14ac:dyDescent="0.25">
      <c r="A51" s="2">
        <f>(Table7[[#This Row],[profit]] * 1.5 * 1000) - (Table7[[#This Row],[positions]] * 0.08)</f>
        <v>-55.269999999999698</v>
      </c>
      <c r="B51" s="2" t="s">
        <v>35</v>
      </c>
      <c r="C51" s="2">
        <v>744</v>
      </c>
      <c r="D51" s="2" t="s">
        <v>34</v>
      </c>
      <c r="E51" s="2">
        <v>0.24</v>
      </c>
      <c r="F51" s="2">
        <v>0.05</v>
      </c>
      <c r="G51" s="2" t="b">
        <v>0</v>
      </c>
      <c r="H51" s="2">
        <v>14</v>
      </c>
      <c r="I51" s="2">
        <v>-3.6099999999999799E-2</v>
      </c>
      <c r="J51" s="2">
        <v>-3.6099999999999799E-2</v>
      </c>
      <c r="K51" s="2">
        <v>0.64285714285714302</v>
      </c>
      <c r="L51" s="2">
        <v>0.5</v>
      </c>
      <c r="M51" s="2">
        <v>-2.5785714285714101E-3</v>
      </c>
      <c r="N51" s="2">
        <v>-1.1645161290322499E-3</v>
      </c>
      <c r="O51" s="2">
        <v>0.45161290322580599</v>
      </c>
      <c r="P51" s="2">
        <v>0.375</v>
      </c>
      <c r="Q51" s="2">
        <v>1500</v>
      </c>
    </row>
    <row r="52" spans="1:17" x14ac:dyDescent="0.25">
      <c r="A52" s="2">
        <f>(Table7[[#This Row],[profit]] * 1.5 * 1000) - (Table7[[#This Row],[positions]] * 0.08)</f>
        <v>-59.819999999999844</v>
      </c>
      <c r="B52" s="2" t="s">
        <v>35</v>
      </c>
      <c r="C52" s="2">
        <v>744</v>
      </c>
      <c r="D52" s="2" t="s">
        <v>34</v>
      </c>
      <c r="E52" s="2">
        <v>0.27</v>
      </c>
      <c r="F52" s="2">
        <v>0.18</v>
      </c>
      <c r="G52" s="2" t="b">
        <v>0</v>
      </c>
      <c r="H52" s="2">
        <v>9</v>
      </c>
      <c r="I52" s="2">
        <v>-3.93999999999999E-2</v>
      </c>
      <c r="J52" s="2">
        <v>-3.93999999999999E-2</v>
      </c>
      <c r="K52" s="2">
        <v>0.55555555555555602</v>
      </c>
      <c r="L52" s="2">
        <v>0.33333333333333298</v>
      </c>
      <c r="M52" s="2">
        <v>-4.37777777777776E-3</v>
      </c>
      <c r="N52" s="2">
        <v>-1.2709677419354801E-3</v>
      </c>
      <c r="O52" s="2">
        <v>0.29032258064516098</v>
      </c>
      <c r="P52" s="2">
        <v>0.14285714285714299</v>
      </c>
      <c r="Q52" s="2">
        <v>2995</v>
      </c>
    </row>
    <row r="53" spans="1:17" x14ac:dyDescent="0.25">
      <c r="A53" s="2">
        <f>(Table7[[#This Row],[profit]] * 1.5 * 1000) - (Table7[[#This Row],[positions]] * 0.08)</f>
        <v>-64.230000000000288</v>
      </c>
      <c r="B53" s="2" t="s">
        <v>35</v>
      </c>
      <c r="C53" s="2">
        <v>744</v>
      </c>
      <c r="D53" s="2" t="s">
        <v>34</v>
      </c>
      <c r="E53" s="2">
        <v>0.31</v>
      </c>
      <c r="F53" s="2">
        <v>0.26</v>
      </c>
      <c r="G53" s="2" t="b">
        <v>0</v>
      </c>
      <c r="H53" s="2">
        <v>6</v>
      </c>
      <c r="I53" s="2">
        <v>-4.2500000000000197E-2</v>
      </c>
      <c r="J53" s="2">
        <v>-4.2500000000000197E-2</v>
      </c>
      <c r="K53" s="2">
        <v>0.5</v>
      </c>
      <c r="L53" s="2">
        <v>0.33333333333333298</v>
      </c>
      <c r="M53" s="2">
        <v>-7.0833333333333703E-3</v>
      </c>
      <c r="N53" s="2">
        <v>-1.3709677419354901E-3</v>
      </c>
      <c r="O53" s="2">
        <v>0.19354838709677399</v>
      </c>
      <c r="P53" s="2">
        <v>0.25</v>
      </c>
      <c r="Q53" s="2">
        <v>7180</v>
      </c>
    </row>
    <row r="54" spans="1:17" x14ac:dyDescent="0.25">
      <c r="A54" s="2">
        <f>(Table7[[#This Row],[profit]] * 1.5 * 1000) - (Table7[[#This Row],[positions]] * 0.08)</f>
        <v>-64.169999999999703</v>
      </c>
      <c r="B54" s="2" t="s">
        <v>35</v>
      </c>
      <c r="C54" s="2">
        <v>744</v>
      </c>
      <c r="D54" s="2" t="s">
        <v>34</v>
      </c>
      <c r="E54" s="2">
        <v>0.26</v>
      </c>
      <c r="F54" s="2">
        <v>0.14000000000000001</v>
      </c>
      <c r="G54" s="2" t="b">
        <v>0</v>
      </c>
      <c r="H54" s="2">
        <v>9</v>
      </c>
      <c r="I54" s="2">
        <v>-4.2299999999999803E-2</v>
      </c>
      <c r="J54" s="2">
        <v>-4.2299999999999803E-2</v>
      </c>
      <c r="K54" s="2">
        <v>0.55555555555555602</v>
      </c>
      <c r="L54" s="2">
        <v>0.33333333333333298</v>
      </c>
      <c r="M54" s="2">
        <v>-4.6999999999999802E-3</v>
      </c>
      <c r="N54" s="2">
        <v>-1.36451612903225E-3</v>
      </c>
      <c r="O54" s="2">
        <v>0.29032258064516098</v>
      </c>
      <c r="P54" s="2">
        <v>0.14285714285714299</v>
      </c>
      <c r="Q54" s="2">
        <v>2857</v>
      </c>
    </row>
    <row r="55" spans="1:17" x14ac:dyDescent="0.25">
      <c r="A55" s="2">
        <f>(Table7[[#This Row],[profit]] * 1.5 * 1000) - (Table7[[#This Row],[positions]] * 0.08)</f>
        <v>-64.539999999999552</v>
      </c>
      <c r="B55" s="2" t="s">
        <v>35</v>
      </c>
      <c r="C55" s="2">
        <v>744</v>
      </c>
      <c r="D55" s="2" t="s">
        <v>34</v>
      </c>
      <c r="E55" s="2">
        <v>0.34</v>
      </c>
      <c r="F55" s="2">
        <v>0.12</v>
      </c>
      <c r="G55" s="2" t="b">
        <v>0</v>
      </c>
      <c r="H55" s="2">
        <v>8</v>
      </c>
      <c r="I55" s="2">
        <v>-4.2599999999999701E-2</v>
      </c>
      <c r="J55" s="2">
        <v>-4.2599999999999701E-2</v>
      </c>
      <c r="K55" s="2">
        <v>0.625</v>
      </c>
      <c r="L55" s="2">
        <v>0.25</v>
      </c>
      <c r="M55" s="2">
        <v>-5.3249999999999704E-3</v>
      </c>
      <c r="N55" s="2">
        <v>-1.37419354838709E-3</v>
      </c>
      <c r="O55" s="2">
        <v>0.25806451612903197</v>
      </c>
      <c r="P55" s="2">
        <v>0.28571428571428598</v>
      </c>
      <c r="Q55" s="2">
        <v>2065</v>
      </c>
    </row>
    <row r="56" spans="1:17" x14ac:dyDescent="0.25">
      <c r="A56" s="2">
        <f>(Table7[[#This Row],[profit]] * 1.5 * 1000) - (Table7[[#This Row],[positions]] * 0.08)</f>
        <v>-64.77</v>
      </c>
      <c r="B56" s="2" t="s">
        <v>35</v>
      </c>
      <c r="C56" s="2">
        <v>744</v>
      </c>
      <c r="D56" s="2" t="s">
        <v>34</v>
      </c>
      <c r="E56" s="2">
        <v>0.28000000000000003</v>
      </c>
      <c r="F56" s="2">
        <v>0.15</v>
      </c>
      <c r="G56" s="2" t="b">
        <v>0</v>
      </c>
      <c r="H56" s="2">
        <v>9</v>
      </c>
      <c r="I56" s="2">
        <v>-4.2700000000000002E-2</v>
      </c>
      <c r="J56" s="2">
        <v>-4.2700000000000002E-2</v>
      </c>
      <c r="K56" s="2">
        <v>0.55555555555555602</v>
      </c>
      <c r="L56" s="2">
        <v>0.33333333333333298</v>
      </c>
      <c r="M56" s="2">
        <v>-4.74444444444444E-3</v>
      </c>
      <c r="N56" s="2">
        <v>-1.37741935483871E-3</v>
      </c>
      <c r="O56" s="2">
        <v>0.29032258064516098</v>
      </c>
      <c r="P56" s="2">
        <v>0.16666666666666699</v>
      </c>
      <c r="Q56" s="2">
        <v>2836</v>
      </c>
    </row>
    <row r="57" spans="1:17" x14ac:dyDescent="0.25">
      <c r="A57" s="2">
        <f>(Table7[[#This Row],[profit]] * 1.5 * 1000) - (Table7[[#This Row],[positions]] * 0.08)</f>
        <v>-64.929999999999552</v>
      </c>
      <c r="B57" s="2" t="s">
        <v>35</v>
      </c>
      <c r="C57" s="2">
        <v>744</v>
      </c>
      <c r="D57" s="2" t="s">
        <v>34</v>
      </c>
      <c r="E57" s="2">
        <v>0.24</v>
      </c>
      <c r="F57" s="2">
        <v>0.14000000000000001</v>
      </c>
      <c r="G57" s="2" t="b">
        <v>0</v>
      </c>
      <c r="H57" s="2">
        <v>11</v>
      </c>
      <c r="I57" s="2">
        <v>-4.2699999999999697E-2</v>
      </c>
      <c r="J57" s="2">
        <v>-4.2699999999999697E-2</v>
      </c>
      <c r="K57" s="2">
        <v>0.54545454545454497</v>
      </c>
      <c r="L57" s="2">
        <v>0.36363636363636398</v>
      </c>
      <c r="M57" s="2">
        <v>-3.8818181818181599E-3</v>
      </c>
      <c r="N57" s="2">
        <v>-1.3774193548387E-3</v>
      </c>
      <c r="O57" s="2">
        <v>0.35483870967741898</v>
      </c>
      <c r="P57" s="2">
        <v>0.28571428571428598</v>
      </c>
      <c r="Q57" s="2">
        <v>2545</v>
      </c>
    </row>
    <row r="58" spans="1:17" x14ac:dyDescent="0.25">
      <c r="A58" s="2">
        <f>(Table7[[#This Row],[profit]] * 1.5 * 1000) - (Table7[[#This Row],[positions]] * 0.08)</f>
        <v>-65.889999999999844</v>
      </c>
      <c r="B58" s="2" t="s">
        <v>35</v>
      </c>
      <c r="C58" s="2">
        <v>744</v>
      </c>
      <c r="D58" s="2" t="s">
        <v>34</v>
      </c>
      <c r="E58" s="2">
        <v>0.33</v>
      </c>
      <c r="F58" s="2">
        <v>0.12</v>
      </c>
      <c r="G58" s="2" t="b">
        <v>0</v>
      </c>
      <c r="H58" s="2">
        <v>8</v>
      </c>
      <c r="I58" s="2">
        <v>-4.34999999999999E-2</v>
      </c>
      <c r="J58" s="2">
        <v>-4.34999999999999E-2</v>
      </c>
      <c r="K58" s="2">
        <v>0.625</v>
      </c>
      <c r="L58" s="2">
        <v>0.25</v>
      </c>
      <c r="M58" s="2">
        <v>-5.4374999999999797E-3</v>
      </c>
      <c r="N58" s="2">
        <v>-1.4032258064516101E-3</v>
      </c>
      <c r="O58" s="2">
        <v>0.25806451612903197</v>
      </c>
      <c r="P58" s="2">
        <v>0.28571428571428598</v>
      </c>
      <c r="Q58" s="2">
        <v>2068</v>
      </c>
    </row>
    <row r="59" spans="1:17" x14ac:dyDescent="0.25">
      <c r="A59" s="2">
        <f>(Table7[[#This Row],[profit]] * 1.5 * 1000) - (Table7[[#This Row],[positions]] * 0.08)</f>
        <v>-65.33</v>
      </c>
      <c r="B59" s="2" t="s">
        <v>35</v>
      </c>
      <c r="C59" s="2">
        <v>744</v>
      </c>
      <c r="D59" s="2" t="s">
        <v>34</v>
      </c>
      <c r="E59" s="2">
        <v>0.11</v>
      </c>
      <c r="F59" s="2">
        <v>0.05</v>
      </c>
      <c r="G59" s="2" t="b">
        <v>0</v>
      </c>
      <c r="H59" s="2">
        <v>61</v>
      </c>
      <c r="I59" s="2">
        <v>-4.0300000000000002E-2</v>
      </c>
      <c r="J59" s="2">
        <v>-4.0300000000000002E-2</v>
      </c>
      <c r="K59" s="2">
        <v>0.68852459016393397</v>
      </c>
      <c r="L59" s="2">
        <v>0.45901639344262302</v>
      </c>
      <c r="M59" s="2">
        <v>-6.60655737704918E-4</v>
      </c>
      <c r="N59" s="2">
        <v>-1.2999999999999999E-3</v>
      </c>
      <c r="O59" s="2">
        <v>1.9677419354838701</v>
      </c>
      <c r="P59" s="2">
        <v>0.44444444444444398</v>
      </c>
      <c r="Q59" s="2">
        <v>678</v>
      </c>
    </row>
    <row r="60" spans="1:17" x14ac:dyDescent="0.25">
      <c r="A60" s="2">
        <f>(Table7[[#This Row],[profit]] * 1.5 * 1000) - (Table7[[#This Row],[positions]] * 0.08)</f>
        <v>-71.309999999999548</v>
      </c>
      <c r="B60" s="2" t="s">
        <v>35</v>
      </c>
      <c r="C60" s="2">
        <v>744</v>
      </c>
      <c r="D60" s="2" t="s">
        <v>34</v>
      </c>
      <c r="E60" s="2">
        <v>0.25</v>
      </c>
      <c r="F60" s="2">
        <v>0.12</v>
      </c>
      <c r="G60" s="2" t="b">
        <v>0</v>
      </c>
      <c r="H60" s="2">
        <v>12</v>
      </c>
      <c r="I60" s="2">
        <v>-4.6899999999999699E-2</v>
      </c>
      <c r="J60" s="2">
        <v>-4.6899999999999699E-2</v>
      </c>
      <c r="K60" s="2">
        <v>0.58333333333333304</v>
      </c>
      <c r="L60" s="2">
        <v>0.33333333333333298</v>
      </c>
      <c r="M60" s="2">
        <v>-3.9083333333333097E-3</v>
      </c>
      <c r="N60" s="2">
        <v>-1.5129032258064401E-3</v>
      </c>
      <c r="O60" s="2">
        <v>0.38709677419354799</v>
      </c>
      <c r="P60" s="2">
        <v>0.375</v>
      </c>
      <c r="Q60" s="2">
        <v>2283</v>
      </c>
    </row>
    <row r="61" spans="1:17" x14ac:dyDescent="0.25">
      <c r="A61" s="2">
        <f>(Table7[[#This Row],[profit]] * 1.5 * 1000) - (Table7[[#This Row],[positions]] * 0.08)</f>
        <v>-71.919999999999092</v>
      </c>
      <c r="B61" s="2" t="s">
        <v>35</v>
      </c>
      <c r="C61" s="2">
        <v>744</v>
      </c>
      <c r="D61" s="2" t="s">
        <v>34</v>
      </c>
      <c r="E61" s="2">
        <v>0.13</v>
      </c>
      <c r="F61" s="2">
        <v>0.06</v>
      </c>
      <c r="G61" s="2" t="b">
        <v>0</v>
      </c>
      <c r="H61" s="2">
        <v>44</v>
      </c>
      <c r="I61" s="2">
        <v>-4.5599999999999398E-2</v>
      </c>
      <c r="J61" s="2">
        <v>-4.5599999999999398E-2</v>
      </c>
      <c r="K61" s="2">
        <v>0.63636363636363602</v>
      </c>
      <c r="L61" s="2">
        <v>0.52272727272727304</v>
      </c>
      <c r="M61" s="2">
        <v>-1.03636363636362E-3</v>
      </c>
      <c r="N61" s="2">
        <v>-1.47096774193547E-3</v>
      </c>
      <c r="O61" s="2">
        <v>1.4193548387096799</v>
      </c>
      <c r="P61" s="2">
        <v>0.44444444444444398</v>
      </c>
      <c r="Q61" s="2">
        <v>903</v>
      </c>
    </row>
    <row r="62" spans="1:17" x14ac:dyDescent="0.25">
      <c r="A62" s="2">
        <f>(Table7[[#This Row],[profit]] * 1.5 * 1000) - (Table7[[#This Row],[positions]] * 0.08)</f>
        <v>-73.620000000000303</v>
      </c>
      <c r="B62" s="2" t="s">
        <v>35</v>
      </c>
      <c r="C62" s="2">
        <v>744</v>
      </c>
      <c r="D62" s="2" t="s">
        <v>34</v>
      </c>
      <c r="E62" s="2">
        <v>0.13</v>
      </c>
      <c r="F62" s="2">
        <v>0.09</v>
      </c>
      <c r="G62" s="2" t="b">
        <v>0</v>
      </c>
      <c r="H62" s="2">
        <v>39</v>
      </c>
      <c r="I62" s="2">
        <v>-4.7000000000000201E-2</v>
      </c>
      <c r="J62" s="2">
        <v>-4.7000000000000201E-2</v>
      </c>
      <c r="K62" s="2">
        <v>0.58974358974358998</v>
      </c>
      <c r="L62" s="2">
        <v>0.487179487179487</v>
      </c>
      <c r="M62" s="2">
        <v>-1.20512820512821E-3</v>
      </c>
      <c r="N62" s="2">
        <v>-1.5161290322580701E-3</v>
      </c>
      <c r="O62" s="2">
        <v>1.25806451612903</v>
      </c>
      <c r="P62" s="2">
        <v>0.33333333333333298</v>
      </c>
      <c r="Q62" s="2">
        <v>1079</v>
      </c>
    </row>
    <row r="63" spans="1:17" x14ac:dyDescent="0.25">
      <c r="A63" s="2">
        <f>(Table7[[#This Row],[profit]] * 1.5 * 1000) - (Table7[[#This Row],[positions]] * 0.08)</f>
        <v>-72.979999999999109</v>
      </c>
      <c r="B63" s="2" t="s">
        <v>35</v>
      </c>
      <c r="C63" s="2">
        <v>744</v>
      </c>
      <c r="D63" s="2" t="s">
        <v>34</v>
      </c>
      <c r="E63" s="2">
        <v>0.13</v>
      </c>
      <c r="F63" s="2">
        <v>0.03</v>
      </c>
      <c r="G63" s="2" t="b">
        <v>0</v>
      </c>
      <c r="H63" s="2">
        <v>46</v>
      </c>
      <c r="I63" s="2">
        <v>-4.6199999999999401E-2</v>
      </c>
      <c r="J63" s="2">
        <v>-4.6199999999999401E-2</v>
      </c>
      <c r="K63" s="2">
        <v>0.65217391304347805</v>
      </c>
      <c r="L63" s="2">
        <v>0.52173913043478304</v>
      </c>
      <c r="M63" s="2">
        <v>-1.00434782608694E-3</v>
      </c>
      <c r="N63" s="2">
        <v>-1.4903225806451399E-3</v>
      </c>
      <c r="O63" s="2">
        <v>1.4838709677419399</v>
      </c>
      <c r="P63" s="2">
        <v>0.45454545454545497</v>
      </c>
      <c r="Q63" s="2">
        <v>828</v>
      </c>
    </row>
    <row r="64" spans="1:17" x14ac:dyDescent="0.25">
      <c r="A64" s="2">
        <f>(Table7[[#This Row],[profit]] * 1.5 * 1000) - (Table7[[#This Row],[positions]] * 0.08)</f>
        <v>-77.200000000000145</v>
      </c>
      <c r="B64" s="2" t="s">
        <v>35</v>
      </c>
      <c r="C64" s="2">
        <v>744</v>
      </c>
      <c r="D64" s="2" t="s">
        <v>34</v>
      </c>
      <c r="E64" s="2">
        <v>0.32</v>
      </c>
      <c r="F64" s="2">
        <v>0.26</v>
      </c>
      <c r="G64" s="2" t="b">
        <v>0</v>
      </c>
      <c r="H64" s="2">
        <v>5</v>
      </c>
      <c r="I64" s="2">
        <v>-5.12000000000001E-2</v>
      </c>
      <c r="J64" s="2">
        <v>-5.12000000000001E-2</v>
      </c>
      <c r="K64" s="2">
        <v>0.6</v>
      </c>
      <c r="L64" s="2">
        <v>0.2</v>
      </c>
      <c r="M64" s="2">
        <v>-1.0240000000000001E-2</v>
      </c>
      <c r="N64" s="2">
        <v>-1.6516129032258099E-3</v>
      </c>
      <c r="O64" s="2">
        <v>0.16129032258064499</v>
      </c>
      <c r="P64" s="2">
        <v>0.25</v>
      </c>
      <c r="Q64" s="2">
        <v>8442</v>
      </c>
    </row>
    <row r="65" spans="1:17" x14ac:dyDescent="0.25">
      <c r="A65" s="2">
        <f>(Table7[[#This Row],[profit]] * 1.5 * 1000) - (Table7[[#This Row],[positions]] * 0.08)</f>
        <v>-76.42999999999941</v>
      </c>
      <c r="B65" s="2" t="s">
        <v>35</v>
      </c>
      <c r="C65" s="2">
        <v>744</v>
      </c>
      <c r="D65" s="2" t="s">
        <v>34</v>
      </c>
      <c r="E65" s="2">
        <v>0.23</v>
      </c>
      <c r="F65" s="2">
        <v>0.05</v>
      </c>
      <c r="G65" s="2" t="b">
        <v>0</v>
      </c>
      <c r="H65" s="2">
        <v>16</v>
      </c>
      <c r="I65" s="2">
        <v>-5.0099999999999603E-2</v>
      </c>
      <c r="J65" s="2">
        <v>-5.0099999999999603E-2</v>
      </c>
      <c r="K65" s="2">
        <v>0.6875</v>
      </c>
      <c r="L65" s="2">
        <v>0.5</v>
      </c>
      <c r="M65" s="2">
        <v>-3.13124999999997E-3</v>
      </c>
      <c r="N65" s="2">
        <v>-1.61612903225805E-3</v>
      </c>
      <c r="O65" s="2">
        <v>0.51612903225806495</v>
      </c>
      <c r="P65" s="2">
        <v>0.375</v>
      </c>
      <c r="Q65" s="2">
        <v>1382</v>
      </c>
    </row>
    <row r="66" spans="1:17" x14ac:dyDescent="0.25">
      <c r="A66" s="2">
        <f>(Table7[[#This Row],[profit]] * 1.5 * 1000) - (Table7[[#This Row],[positions]] * 0.08)</f>
        <v>-79.080000000000013</v>
      </c>
      <c r="B66" s="2" t="s">
        <v>35</v>
      </c>
      <c r="C66" s="2">
        <v>744</v>
      </c>
      <c r="D66" s="2" t="s">
        <v>34</v>
      </c>
      <c r="E66" s="2">
        <v>0.28999999999999998</v>
      </c>
      <c r="F66" s="2">
        <v>0.27</v>
      </c>
      <c r="G66" s="2" t="b">
        <v>0</v>
      </c>
      <c r="H66" s="2">
        <v>6</v>
      </c>
      <c r="I66" s="2">
        <v>-5.2400000000000002E-2</v>
      </c>
      <c r="J66" s="2">
        <v>-5.2400000000000002E-2</v>
      </c>
      <c r="K66" s="2">
        <v>0.5</v>
      </c>
      <c r="L66" s="2">
        <v>0.16666666666666699</v>
      </c>
      <c r="M66" s="2">
        <v>-8.7333333333333308E-3</v>
      </c>
      <c r="N66" s="2">
        <v>-1.69032258064516E-3</v>
      </c>
      <c r="O66" s="2">
        <v>0.19354838709677399</v>
      </c>
      <c r="P66" s="2">
        <v>0.2</v>
      </c>
      <c r="Q66" s="2">
        <v>7385</v>
      </c>
    </row>
    <row r="67" spans="1:17" x14ac:dyDescent="0.25">
      <c r="A67" s="2">
        <f>(Table7[[#This Row],[profit]] * 1.5 * 1000) - (Table7[[#This Row],[positions]] * 0.08)</f>
        <v>-79.080000000000013</v>
      </c>
      <c r="B67" s="2" t="s">
        <v>35</v>
      </c>
      <c r="C67" s="2">
        <v>744</v>
      </c>
      <c r="D67" s="2" t="s">
        <v>34</v>
      </c>
      <c r="E67" s="2">
        <v>0.28000000000000003</v>
      </c>
      <c r="F67" s="2">
        <v>0.26</v>
      </c>
      <c r="G67" s="2" t="b">
        <v>0</v>
      </c>
      <c r="H67" s="2">
        <v>6</v>
      </c>
      <c r="I67" s="2">
        <v>-5.2400000000000002E-2</v>
      </c>
      <c r="J67" s="2">
        <v>-5.2400000000000002E-2</v>
      </c>
      <c r="K67" s="2">
        <v>0.5</v>
      </c>
      <c r="L67" s="2">
        <v>0.16666666666666699</v>
      </c>
      <c r="M67" s="2">
        <v>-8.7333333333333308E-3</v>
      </c>
      <c r="N67" s="2">
        <v>-1.69032258064516E-3</v>
      </c>
      <c r="O67" s="2">
        <v>0.19354838709677399</v>
      </c>
      <c r="P67" s="2">
        <v>0.2</v>
      </c>
      <c r="Q67" s="2">
        <v>7385</v>
      </c>
    </row>
    <row r="68" spans="1:17" x14ac:dyDescent="0.25">
      <c r="A68" s="2">
        <f>(Table7[[#This Row],[profit]] * 1.5 * 1000) - (Table7[[#This Row],[positions]] * 0.08)</f>
        <v>-76.599999999999554</v>
      </c>
      <c r="B68" s="2" t="s">
        <v>35</v>
      </c>
      <c r="C68" s="2">
        <v>744</v>
      </c>
      <c r="D68" s="2" t="s">
        <v>34</v>
      </c>
      <c r="E68" s="2">
        <v>0.15</v>
      </c>
      <c r="F68" s="2">
        <v>0.05</v>
      </c>
      <c r="G68" s="2" t="b">
        <v>0</v>
      </c>
      <c r="H68" s="2">
        <v>35</v>
      </c>
      <c r="I68" s="2">
        <v>-4.9199999999999702E-2</v>
      </c>
      <c r="J68" s="2">
        <v>-4.9199999999999702E-2</v>
      </c>
      <c r="K68" s="2">
        <v>0.6</v>
      </c>
      <c r="L68" s="2">
        <v>0.6</v>
      </c>
      <c r="M68" s="2">
        <v>-1.4057142857142801E-3</v>
      </c>
      <c r="N68" s="2">
        <v>-1.5870967741935401E-3</v>
      </c>
      <c r="O68" s="2">
        <v>1.12903225806452</v>
      </c>
      <c r="P68" s="2">
        <v>0.22222222222222199</v>
      </c>
      <c r="Q68" s="2">
        <v>1092</v>
      </c>
    </row>
    <row r="69" spans="1:17" x14ac:dyDescent="0.25">
      <c r="A69" s="2">
        <f>(Table7[[#This Row],[profit]] * 1.5 * 1000) - (Table7[[#This Row],[positions]] * 0.08)</f>
        <v>-81.109999999999843</v>
      </c>
      <c r="B69" s="2" t="s">
        <v>35</v>
      </c>
      <c r="C69" s="2">
        <v>744</v>
      </c>
      <c r="D69" s="2" t="s">
        <v>34</v>
      </c>
      <c r="E69" s="2">
        <v>0.26</v>
      </c>
      <c r="F69" s="2">
        <v>0.24</v>
      </c>
      <c r="G69" s="2" t="b">
        <v>0</v>
      </c>
      <c r="H69" s="2">
        <v>7</v>
      </c>
      <c r="I69" s="2">
        <v>-5.3699999999999901E-2</v>
      </c>
      <c r="J69" s="2">
        <v>-5.3699999999999901E-2</v>
      </c>
      <c r="K69" s="2">
        <v>0.57142857142857095</v>
      </c>
      <c r="L69" s="2">
        <v>0.28571428571428598</v>
      </c>
      <c r="M69" s="2">
        <v>-7.6714285714285504E-3</v>
      </c>
      <c r="N69" s="2">
        <v>-1.7322580645161201E-3</v>
      </c>
      <c r="O69" s="2">
        <v>0.225806451612903</v>
      </c>
      <c r="P69" s="2">
        <v>0.16666666666666699</v>
      </c>
      <c r="Q69" s="2">
        <v>4997</v>
      </c>
    </row>
    <row r="70" spans="1:17" x14ac:dyDescent="0.25">
      <c r="A70" s="2">
        <f>(Table7[[#This Row],[profit]] * 1.5 * 1000) - (Table7[[#This Row],[positions]] * 0.08)</f>
        <v>-77.489999999999554</v>
      </c>
      <c r="B70" s="2" t="s">
        <v>35</v>
      </c>
      <c r="C70" s="2">
        <v>744</v>
      </c>
      <c r="D70" s="2" t="s">
        <v>34</v>
      </c>
      <c r="E70" s="2">
        <v>0.1</v>
      </c>
      <c r="F70" s="2">
        <v>0.02</v>
      </c>
      <c r="G70" s="2" t="b">
        <v>0</v>
      </c>
      <c r="H70" s="2">
        <v>48</v>
      </c>
      <c r="I70" s="2">
        <v>-4.9099999999999699E-2</v>
      </c>
      <c r="J70" s="2">
        <v>-4.9099999999999699E-2</v>
      </c>
      <c r="K70" s="2">
        <v>0.60416666666666696</v>
      </c>
      <c r="L70" s="2">
        <v>0.64583333333333304</v>
      </c>
      <c r="M70" s="2">
        <v>-1.02291666666666E-3</v>
      </c>
      <c r="N70" s="2">
        <v>-1.58387096774193E-3</v>
      </c>
      <c r="O70" s="2">
        <v>1.54838709677419</v>
      </c>
      <c r="P70" s="2">
        <v>0.41666666666666702</v>
      </c>
      <c r="Q70" s="2">
        <v>780</v>
      </c>
    </row>
    <row r="71" spans="1:17" x14ac:dyDescent="0.25">
      <c r="A71" s="2">
        <f>(Table7[[#This Row],[profit]] * 1.5 * 1000) - (Table7[[#This Row],[positions]] * 0.08)</f>
        <v>-82.439999999999102</v>
      </c>
      <c r="B71" s="2" t="s">
        <v>35</v>
      </c>
      <c r="C71" s="2">
        <v>744</v>
      </c>
      <c r="D71" s="2" t="s">
        <v>34</v>
      </c>
      <c r="E71" s="2">
        <v>0.21</v>
      </c>
      <c r="F71" s="2">
        <v>0.05</v>
      </c>
      <c r="G71" s="2" t="b">
        <v>0</v>
      </c>
      <c r="H71" s="2">
        <v>18</v>
      </c>
      <c r="I71" s="2">
        <v>-5.3999999999999403E-2</v>
      </c>
      <c r="J71" s="2">
        <v>-5.3999999999999403E-2</v>
      </c>
      <c r="K71" s="2">
        <v>0.66666666666666696</v>
      </c>
      <c r="L71" s="2">
        <v>0.5</v>
      </c>
      <c r="M71" s="2">
        <v>-2.9999999999999701E-3</v>
      </c>
      <c r="N71" s="2">
        <v>-1.74193548387095E-3</v>
      </c>
      <c r="O71" s="2">
        <v>0.58064516129032295</v>
      </c>
      <c r="P71" s="2">
        <v>0.375</v>
      </c>
      <c r="Q71" s="2">
        <v>1448</v>
      </c>
    </row>
    <row r="72" spans="1:17" x14ac:dyDescent="0.25">
      <c r="A72" s="2">
        <f>(Table7[[#This Row],[profit]] * 1.5 * 1000) - (Table7[[#This Row],[positions]] * 0.08)</f>
        <v>-82.599999999999383</v>
      </c>
      <c r="B72" s="2" t="s">
        <v>35</v>
      </c>
      <c r="C72" s="2">
        <v>744</v>
      </c>
      <c r="D72" s="2" t="s">
        <v>34</v>
      </c>
      <c r="E72" s="2">
        <v>0.21</v>
      </c>
      <c r="F72" s="2">
        <v>0.02</v>
      </c>
      <c r="G72" s="2" t="b">
        <v>0</v>
      </c>
      <c r="H72" s="2">
        <v>20</v>
      </c>
      <c r="I72" s="2">
        <v>-5.3999999999999597E-2</v>
      </c>
      <c r="J72" s="2">
        <v>-5.3999999999999597E-2</v>
      </c>
      <c r="K72" s="2">
        <v>0.7</v>
      </c>
      <c r="L72" s="2">
        <v>0.5</v>
      </c>
      <c r="M72" s="2">
        <v>-2.6999999999999802E-3</v>
      </c>
      <c r="N72" s="2">
        <v>-1.74193548387096E-3</v>
      </c>
      <c r="O72" s="2">
        <v>0.64516129032258096</v>
      </c>
      <c r="P72" s="2">
        <v>0.55555555555555602</v>
      </c>
      <c r="Q72" s="2">
        <v>1235</v>
      </c>
    </row>
    <row r="73" spans="1:17" x14ac:dyDescent="0.25">
      <c r="A73" s="2">
        <f>(Table7[[#This Row],[profit]] * 1.5 * 1000) - (Table7[[#This Row],[positions]] * 0.08)</f>
        <v>-82.599999999999383</v>
      </c>
      <c r="B73" s="2" t="s">
        <v>35</v>
      </c>
      <c r="C73" s="2">
        <v>744</v>
      </c>
      <c r="D73" s="2" t="s">
        <v>34</v>
      </c>
      <c r="E73" s="2">
        <v>0.2</v>
      </c>
      <c r="F73" s="2">
        <v>0.01</v>
      </c>
      <c r="G73" s="2" t="b">
        <v>0</v>
      </c>
      <c r="H73" s="2">
        <v>20</v>
      </c>
      <c r="I73" s="2">
        <v>-5.3999999999999597E-2</v>
      </c>
      <c r="J73" s="2">
        <v>-5.3999999999999597E-2</v>
      </c>
      <c r="K73" s="2">
        <v>0.7</v>
      </c>
      <c r="L73" s="2">
        <v>0.5</v>
      </c>
      <c r="M73" s="2">
        <v>-2.6999999999999802E-3</v>
      </c>
      <c r="N73" s="2">
        <v>-1.74193548387096E-3</v>
      </c>
      <c r="O73" s="2">
        <v>0.64516129032258096</v>
      </c>
      <c r="P73" s="2">
        <v>0.55555555555555602</v>
      </c>
      <c r="Q73" s="2">
        <v>1235</v>
      </c>
    </row>
    <row r="74" spans="1:17" x14ac:dyDescent="0.25">
      <c r="A74" s="2">
        <f>(Table7[[#This Row],[profit]] * 1.5 * 1000) - (Table7[[#This Row],[positions]] * 0.08)</f>
        <v>-84.339999999999407</v>
      </c>
      <c r="B74" s="2" t="s">
        <v>35</v>
      </c>
      <c r="C74" s="2">
        <v>744</v>
      </c>
      <c r="D74" s="2" t="s">
        <v>34</v>
      </c>
      <c r="E74" s="2">
        <v>0.24</v>
      </c>
      <c r="F74" s="2">
        <v>0.23</v>
      </c>
      <c r="G74" s="2" t="b">
        <v>0</v>
      </c>
      <c r="H74" s="2">
        <v>8</v>
      </c>
      <c r="I74" s="2">
        <v>-5.57999999999996E-2</v>
      </c>
      <c r="J74" s="2">
        <v>-5.57999999999996E-2</v>
      </c>
      <c r="K74" s="2">
        <v>0.5</v>
      </c>
      <c r="L74" s="2">
        <v>0.25</v>
      </c>
      <c r="M74" s="2">
        <v>-6.97499999999995E-3</v>
      </c>
      <c r="N74" s="2">
        <v>-1.79999999999999E-3</v>
      </c>
      <c r="O74" s="2">
        <v>0.25806451612903197</v>
      </c>
      <c r="P74" s="2">
        <v>0.16666666666666699</v>
      </c>
      <c r="Q74" s="2">
        <v>5536</v>
      </c>
    </row>
    <row r="75" spans="1:17" x14ac:dyDescent="0.25">
      <c r="A75" s="2">
        <f>(Table7[[#This Row],[profit]] * 1.5 * 1000) - (Table7[[#This Row],[positions]] * 0.08)</f>
        <v>-84.339999999999407</v>
      </c>
      <c r="B75" s="2" t="s">
        <v>35</v>
      </c>
      <c r="C75" s="2">
        <v>744</v>
      </c>
      <c r="D75" s="2" t="s">
        <v>34</v>
      </c>
      <c r="E75" s="2">
        <v>0.25</v>
      </c>
      <c r="F75" s="2">
        <v>0.23</v>
      </c>
      <c r="G75" s="2" t="b">
        <v>0</v>
      </c>
      <c r="H75" s="2">
        <v>8</v>
      </c>
      <c r="I75" s="2">
        <v>-5.57999999999996E-2</v>
      </c>
      <c r="J75" s="2">
        <v>-5.57999999999996E-2</v>
      </c>
      <c r="K75" s="2">
        <v>0.5</v>
      </c>
      <c r="L75" s="2">
        <v>0.25</v>
      </c>
      <c r="M75" s="2">
        <v>-6.97499999999995E-3</v>
      </c>
      <c r="N75" s="2">
        <v>-1.79999999999999E-3</v>
      </c>
      <c r="O75" s="2">
        <v>0.25806451612903197</v>
      </c>
      <c r="P75" s="2">
        <v>0.16666666666666699</v>
      </c>
      <c r="Q75" s="2">
        <v>5536</v>
      </c>
    </row>
    <row r="76" spans="1:17" x14ac:dyDescent="0.25">
      <c r="A76" s="2">
        <f>(Table7[[#This Row],[profit]] * 1.5 * 1000) - (Table7[[#This Row],[positions]] * 0.08)</f>
        <v>-82.839999999999705</v>
      </c>
      <c r="B76" s="2" t="s">
        <v>35</v>
      </c>
      <c r="C76" s="2">
        <v>744</v>
      </c>
      <c r="D76" s="2" t="s">
        <v>34</v>
      </c>
      <c r="E76" s="2">
        <v>0.18</v>
      </c>
      <c r="F76" s="2">
        <v>0.1</v>
      </c>
      <c r="G76" s="2" t="b">
        <v>0</v>
      </c>
      <c r="H76" s="2">
        <v>23</v>
      </c>
      <c r="I76" s="2">
        <v>-5.3999999999999798E-2</v>
      </c>
      <c r="J76" s="2">
        <v>-5.3999999999999798E-2</v>
      </c>
      <c r="K76" s="2">
        <v>0.47826086956521702</v>
      </c>
      <c r="L76" s="2">
        <v>0.47826086956521702</v>
      </c>
      <c r="M76" s="2">
        <v>-2.34782608695651E-3</v>
      </c>
      <c r="N76" s="2">
        <v>-1.74193548387096E-3</v>
      </c>
      <c r="O76" s="2">
        <v>0.74193548387096797</v>
      </c>
      <c r="P76" s="2">
        <v>0.375</v>
      </c>
      <c r="Q76" s="2">
        <v>1520</v>
      </c>
    </row>
    <row r="77" spans="1:17" x14ac:dyDescent="0.25">
      <c r="A77" s="2">
        <f>(Table7[[#This Row],[profit]] * 1.5 * 1000) - (Table7[[#This Row],[positions]] * 0.08)</f>
        <v>-83.880000000000891</v>
      </c>
      <c r="B77" s="2" t="s">
        <v>35</v>
      </c>
      <c r="C77" s="2">
        <v>744</v>
      </c>
      <c r="D77" s="2" t="s">
        <v>34</v>
      </c>
      <c r="E77" s="2">
        <v>0.08</v>
      </c>
      <c r="F77" s="2">
        <v>0.02</v>
      </c>
      <c r="G77" s="2" t="b">
        <v>0</v>
      </c>
      <c r="H77" s="2">
        <v>51</v>
      </c>
      <c r="I77" s="2">
        <v>-5.3200000000000601E-2</v>
      </c>
      <c r="J77" s="2">
        <v>-5.3200000000000601E-2</v>
      </c>
      <c r="K77" s="2">
        <v>0.60784313725490202</v>
      </c>
      <c r="L77" s="2">
        <v>0.60784313725490202</v>
      </c>
      <c r="M77" s="2">
        <v>-1.0431372549019699E-3</v>
      </c>
      <c r="N77" s="2">
        <v>-1.7161290322580799E-3</v>
      </c>
      <c r="O77" s="2">
        <v>1.6451612903225801</v>
      </c>
      <c r="P77" s="2">
        <v>0.33333333333333298</v>
      </c>
      <c r="Q77" s="2">
        <v>750</v>
      </c>
    </row>
    <row r="78" spans="1:17" x14ac:dyDescent="0.25">
      <c r="A78" s="2">
        <f>(Table7[[#This Row],[profit]] * 1.5 * 1000) - (Table7[[#This Row],[positions]] * 0.08)</f>
        <v>-89.290000000000305</v>
      </c>
      <c r="B78" s="2" t="s">
        <v>35</v>
      </c>
      <c r="C78" s="2">
        <v>744</v>
      </c>
      <c r="D78" s="2" t="s">
        <v>34</v>
      </c>
      <c r="E78" s="2">
        <v>0.28999999999999998</v>
      </c>
      <c r="F78" s="2">
        <v>0.19</v>
      </c>
      <c r="G78" s="2" t="b">
        <v>0</v>
      </c>
      <c r="H78" s="2">
        <v>8</v>
      </c>
      <c r="I78" s="2">
        <v>-5.9100000000000201E-2</v>
      </c>
      <c r="J78" s="2">
        <v>-5.9100000000000201E-2</v>
      </c>
      <c r="K78" s="2">
        <v>0.5</v>
      </c>
      <c r="L78" s="2">
        <v>0.375</v>
      </c>
      <c r="M78" s="2">
        <v>-7.3875000000000199E-3</v>
      </c>
      <c r="N78" s="2">
        <v>-1.9064516129032301E-3</v>
      </c>
      <c r="O78" s="2">
        <v>0.25806451612903197</v>
      </c>
      <c r="P78" s="2">
        <v>0.16666666666666699</v>
      </c>
      <c r="Q78" s="2">
        <v>3670</v>
      </c>
    </row>
    <row r="79" spans="1:17" x14ac:dyDescent="0.25">
      <c r="A79" s="2">
        <f>(Table7[[#This Row],[profit]] * 1.5 * 1000) - (Table7[[#This Row],[positions]] * 0.08)</f>
        <v>-89.690000000000609</v>
      </c>
      <c r="B79" s="2" t="s">
        <v>35</v>
      </c>
      <c r="C79" s="2">
        <v>744</v>
      </c>
      <c r="D79" s="2" t="s">
        <v>34</v>
      </c>
      <c r="E79" s="2">
        <v>0.23</v>
      </c>
      <c r="F79" s="2">
        <v>0.09</v>
      </c>
      <c r="G79" s="2" t="b">
        <v>0</v>
      </c>
      <c r="H79" s="2">
        <v>13</v>
      </c>
      <c r="I79" s="2">
        <v>-5.9100000000000402E-2</v>
      </c>
      <c r="J79" s="2">
        <v>-5.9100000000000402E-2</v>
      </c>
      <c r="K79" s="2">
        <v>0.61538461538461497</v>
      </c>
      <c r="L79" s="2">
        <v>0.230769230769231</v>
      </c>
      <c r="M79" s="2">
        <v>-4.5461538461538803E-3</v>
      </c>
      <c r="N79" s="2">
        <v>-1.9064516129032401E-3</v>
      </c>
      <c r="O79" s="2">
        <v>0.41935483870967699</v>
      </c>
      <c r="P79" s="2">
        <v>0.375</v>
      </c>
      <c r="Q79" s="2">
        <v>2022</v>
      </c>
    </row>
    <row r="80" spans="1:17" x14ac:dyDescent="0.25">
      <c r="A80" s="2">
        <f>(Table7[[#This Row],[profit]] * 1.5 * 1000) - (Table7[[#This Row],[positions]] * 0.08)</f>
        <v>-31.729999999997602</v>
      </c>
      <c r="B80" s="2" t="s">
        <v>35</v>
      </c>
      <c r="C80" s="2">
        <v>744</v>
      </c>
      <c r="D80" s="2" t="s">
        <v>34</v>
      </c>
      <c r="E80" s="2">
        <v>0.28000000000000003</v>
      </c>
      <c r="F80" s="2">
        <v>0.32</v>
      </c>
      <c r="G80" s="2" t="b">
        <v>1</v>
      </c>
      <c r="H80" s="2">
        <v>616</v>
      </c>
      <c r="I80" s="2">
        <v>1.17000000000016E-2</v>
      </c>
      <c r="J80" s="2">
        <v>-1.39999999999985E-2</v>
      </c>
      <c r="K80" s="2">
        <v>0.99837662337662303</v>
      </c>
      <c r="L80" s="2">
        <v>9.74025974025974E-3</v>
      </c>
      <c r="M80" s="3">
        <v>1.89935064935091E-5</v>
      </c>
      <c r="N80" s="2">
        <v>3.7741935483876101E-4</v>
      </c>
      <c r="O80" s="2">
        <v>19.870967741935502</v>
      </c>
      <c r="P80" s="2">
        <v>0.4</v>
      </c>
      <c r="Q80" s="2">
        <v>91</v>
      </c>
    </row>
    <row r="81" spans="1:17" x14ac:dyDescent="0.25">
      <c r="A81" s="2">
        <f>(Table7[[#This Row],[profit]] * 1.5 * 1000) - (Table7[[#This Row],[positions]] * 0.08)</f>
        <v>-31.729999999997602</v>
      </c>
      <c r="B81" s="2" t="s">
        <v>35</v>
      </c>
      <c r="C81" s="2">
        <v>744</v>
      </c>
      <c r="D81" s="2" t="s">
        <v>34</v>
      </c>
      <c r="E81" s="2">
        <v>0.27</v>
      </c>
      <c r="F81" s="2">
        <v>0.32</v>
      </c>
      <c r="G81" s="2" t="b">
        <v>1</v>
      </c>
      <c r="H81" s="2">
        <v>616</v>
      </c>
      <c r="I81" s="2">
        <v>1.17000000000016E-2</v>
      </c>
      <c r="J81" s="2">
        <v>-1.39999999999985E-2</v>
      </c>
      <c r="K81" s="2">
        <v>0.99837662337662303</v>
      </c>
      <c r="L81" s="2">
        <v>9.74025974025974E-3</v>
      </c>
      <c r="M81" s="3">
        <v>1.89935064935091E-5</v>
      </c>
      <c r="N81" s="2">
        <v>3.7741935483876101E-4</v>
      </c>
      <c r="O81" s="2">
        <v>19.870967741935502</v>
      </c>
      <c r="P81" s="2">
        <v>0.4</v>
      </c>
      <c r="Q81" s="2">
        <v>91</v>
      </c>
    </row>
    <row r="82" spans="1:17" x14ac:dyDescent="0.25">
      <c r="A82" s="2">
        <f>(Table7[[#This Row],[profit]] * 1.5 * 1000) - (Table7[[#This Row],[positions]] * 0.08)</f>
        <v>-32.0299999999976</v>
      </c>
      <c r="B82" s="2" t="s">
        <v>35</v>
      </c>
      <c r="C82" s="2">
        <v>744</v>
      </c>
      <c r="D82" s="2" t="s">
        <v>34</v>
      </c>
      <c r="E82" s="2">
        <v>0.27</v>
      </c>
      <c r="F82" s="2">
        <v>0.33</v>
      </c>
      <c r="G82" s="2" t="b">
        <v>1</v>
      </c>
      <c r="H82" s="2">
        <v>616</v>
      </c>
      <c r="I82" s="2">
        <v>1.1500000000001599E-2</v>
      </c>
      <c r="J82" s="2">
        <v>-1.41999999999984E-2</v>
      </c>
      <c r="K82" s="2">
        <v>0.99837662337662303</v>
      </c>
      <c r="L82" s="2">
        <v>9.74025974025974E-3</v>
      </c>
      <c r="M82" s="3">
        <v>1.86688311688338E-5</v>
      </c>
      <c r="N82" s="2">
        <v>3.70967741935536E-4</v>
      </c>
      <c r="O82" s="2">
        <v>19.870967741935502</v>
      </c>
      <c r="P82" s="2">
        <v>0.4</v>
      </c>
      <c r="Q82" s="2">
        <v>91</v>
      </c>
    </row>
    <row r="83" spans="1:17" x14ac:dyDescent="0.25">
      <c r="A83" s="2">
        <f>(Table7[[#This Row],[profit]] * 1.5 * 1000) - (Table7[[#This Row],[positions]] * 0.08)</f>
        <v>-90.909999999998959</v>
      </c>
      <c r="B83" s="2" t="s">
        <v>35</v>
      </c>
      <c r="C83" s="2">
        <v>744</v>
      </c>
      <c r="D83" s="2" t="s">
        <v>34</v>
      </c>
      <c r="E83" s="2">
        <v>0.16</v>
      </c>
      <c r="F83" s="2">
        <v>0.04</v>
      </c>
      <c r="G83" s="2" t="b">
        <v>0</v>
      </c>
      <c r="H83" s="2">
        <v>32</v>
      </c>
      <c r="I83" s="2">
        <v>-5.88999999999993E-2</v>
      </c>
      <c r="J83" s="2">
        <v>-5.88999999999993E-2</v>
      </c>
      <c r="K83" s="2">
        <v>0.5625</v>
      </c>
      <c r="L83" s="2">
        <v>0.53125</v>
      </c>
      <c r="M83" s="2">
        <v>-1.8406249999999801E-3</v>
      </c>
      <c r="N83" s="2">
        <v>-1.89999999999998E-3</v>
      </c>
      <c r="O83" s="2">
        <v>1.0322580645161299</v>
      </c>
      <c r="P83" s="2">
        <v>0.45454545454545497</v>
      </c>
      <c r="Q83" s="2">
        <v>989</v>
      </c>
    </row>
    <row r="84" spans="1:17" x14ac:dyDescent="0.25">
      <c r="A84" s="2">
        <f>(Table7[[#This Row],[profit]] * 1.5 * 1000) - (Table7[[#This Row],[positions]] * 0.08)</f>
        <v>-92.839999999999549</v>
      </c>
      <c r="B84" s="2" t="s">
        <v>35</v>
      </c>
      <c r="C84" s="2">
        <v>744</v>
      </c>
      <c r="D84" s="2" t="s">
        <v>34</v>
      </c>
      <c r="E84" s="2">
        <v>0.2</v>
      </c>
      <c r="F84" s="2">
        <v>0.16</v>
      </c>
      <c r="G84" s="2" t="b">
        <v>0</v>
      </c>
      <c r="H84" s="2">
        <v>13</v>
      </c>
      <c r="I84" s="2">
        <v>-6.1199999999999699E-2</v>
      </c>
      <c r="J84" s="2">
        <v>-6.1199999999999699E-2</v>
      </c>
      <c r="K84" s="2">
        <v>0.53846153846153799</v>
      </c>
      <c r="L84" s="2">
        <v>0.46153846153846201</v>
      </c>
      <c r="M84" s="2">
        <v>-4.7076923076922799E-3</v>
      </c>
      <c r="N84" s="2">
        <v>-1.97419354838709E-3</v>
      </c>
      <c r="O84" s="2">
        <v>0.41935483870967699</v>
      </c>
      <c r="P84" s="2">
        <v>0.28571428571428598</v>
      </c>
      <c r="Q84" s="2">
        <v>2460</v>
      </c>
    </row>
    <row r="85" spans="1:17" x14ac:dyDescent="0.25">
      <c r="A85" s="2">
        <f>(Table7[[#This Row],[profit]] * 1.5 * 1000) - (Table7[[#This Row],[positions]] * 0.08)</f>
        <v>-92.839999999999549</v>
      </c>
      <c r="B85" s="2" t="s">
        <v>35</v>
      </c>
      <c r="C85" s="2">
        <v>744</v>
      </c>
      <c r="D85" s="2" t="s">
        <v>34</v>
      </c>
      <c r="E85" s="2">
        <v>0.21</v>
      </c>
      <c r="F85" s="2">
        <v>0.16</v>
      </c>
      <c r="G85" s="2" t="b">
        <v>0</v>
      </c>
      <c r="H85" s="2">
        <v>13</v>
      </c>
      <c r="I85" s="2">
        <v>-6.1199999999999699E-2</v>
      </c>
      <c r="J85" s="2">
        <v>-6.1199999999999699E-2</v>
      </c>
      <c r="K85" s="2">
        <v>0.53846153846153799</v>
      </c>
      <c r="L85" s="2">
        <v>0.46153846153846201</v>
      </c>
      <c r="M85" s="2">
        <v>-4.7076923076922799E-3</v>
      </c>
      <c r="N85" s="2">
        <v>-1.97419354838709E-3</v>
      </c>
      <c r="O85" s="2">
        <v>0.41935483870967699</v>
      </c>
      <c r="P85" s="2">
        <v>0.28571428571428598</v>
      </c>
      <c r="Q85" s="2">
        <v>2460</v>
      </c>
    </row>
    <row r="86" spans="1:17" x14ac:dyDescent="0.25">
      <c r="A86" s="2">
        <f>(Table7[[#This Row],[profit]] * 1.5 * 1000) - (Table7[[#This Row],[positions]] * 0.08)</f>
        <v>-96.339999999999392</v>
      </c>
      <c r="B86" s="2" t="s">
        <v>35</v>
      </c>
      <c r="C86" s="2">
        <v>744</v>
      </c>
      <c r="D86" s="2" t="s">
        <v>34</v>
      </c>
      <c r="E86" s="2">
        <v>0.24</v>
      </c>
      <c r="F86" s="2">
        <v>0.21</v>
      </c>
      <c r="G86" s="2" t="b">
        <v>0</v>
      </c>
      <c r="H86" s="2">
        <v>8</v>
      </c>
      <c r="I86" s="2">
        <v>-6.3799999999999593E-2</v>
      </c>
      <c r="J86" s="2">
        <v>-6.3799999999999593E-2</v>
      </c>
      <c r="K86" s="2">
        <v>0.5</v>
      </c>
      <c r="L86" s="2">
        <v>0.25</v>
      </c>
      <c r="M86" s="2">
        <v>-7.9749999999999491E-3</v>
      </c>
      <c r="N86" s="2">
        <v>-2.0580645161290198E-3</v>
      </c>
      <c r="O86" s="2">
        <v>0.25806451612903197</v>
      </c>
      <c r="P86" s="2">
        <v>0.14285714285714299</v>
      </c>
      <c r="Q86" s="2">
        <v>5028</v>
      </c>
    </row>
    <row r="87" spans="1:17" x14ac:dyDescent="0.25">
      <c r="A87" s="2">
        <f>(Table7[[#This Row],[profit]] * 1.5 * 1000) - (Table7[[#This Row],[positions]] * 0.08)</f>
        <v>-95.20999999999971</v>
      </c>
      <c r="B87" s="2" t="s">
        <v>35</v>
      </c>
      <c r="C87" s="2">
        <v>744</v>
      </c>
      <c r="D87" s="2" t="s">
        <v>34</v>
      </c>
      <c r="E87" s="2">
        <v>0.18</v>
      </c>
      <c r="F87" s="2">
        <v>0.12</v>
      </c>
      <c r="G87" s="2" t="b">
        <v>0</v>
      </c>
      <c r="H87" s="2">
        <v>22</v>
      </c>
      <c r="I87" s="2">
        <v>-6.22999999999998E-2</v>
      </c>
      <c r="J87" s="2">
        <v>-6.22999999999998E-2</v>
      </c>
      <c r="K87" s="2">
        <v>0.45454545454545497</v>
      </c>
      <c r="L87" s="2">
        <v>0.40909090909090901</v>
      </c>
      <c r="M87" s="2">
        <v>-2.8318181818181702E-3</v>
      </c>
      <c r="N87" s="2">
        <v>-2.00967741935483E-3</v>
      </c>
      <c r="O87" s="2">
        <v>0.70967741935483897</v>
      </c>
      <c r="P87" s="2">
        <v>0.25</v>
      </c>
      <c r="Q87" s="2">
        <v>1609</v>
      </c>
    </row>
    <row r="88" spans="1:17" x14ac:dyDescent="0.25">
      <c r="A88" s="2">
        <f>(Table7[[#This Row],[profit]] * 1.5 * 1000) - (Table7[[#This Row],[positions]] * 0.08)</f>
        <v>-97.029999999999561</v>
      </c>
      <c r="B88" s="2" t="s">
        <v>35</v>
      </c>
      <c r="C88" s="2">
        <v>744</v>
      </c>
      <c r="D88" s="2" t="s">
        <v>34</v>
      </c>
      <c r="E88" s="2">
        <v>0.18</v>
      </c>
      <c r="F88" s="2">
        <v>0.16</v>
      </c>
      <c r="G88" s="2" t="b">
        <v>0</v>
      </c>
      <c r="H88" s="2">
        <v>26</v>
      </c>
      <c r="I88" s="2">
        <v>-6.3299999999999704E-2</v>
      </c>
      <c r="J88" s="2">
        <v>-6.3299999999999704E-2</v>
      </c>
      <c r="K88" s="2">
        <v>0.61538461538461497</v>
      </c>
      <c r="L88" s="2">
        <v>0.30769230769230799</v>
      </c>
      <c r="M88" s="2">
        <v>-2.4346153846153702E-3</v>
      </c>
      <c r="N88" s="2">
        <v>-2.0419354838709602E-3</v>
      </c>
      <c r="O88" s="2">
        <v>0.83870967741935498</v>
      </c>
      <c r="P88" s="2">
        <v>0.2</v>
      </c>
      <c r="Q88" s="2">
        <v>1645</v>
      </c>
    </row>
    <row r="89" spans="1:17" x14ac:dyDescent="0.25">
      <c r="A89" s="2">
        <f>(Table7[[#This Row],[profit]] * 1.5 * 1000) - (Table7[[#This Row],[positions]] * 0.08)</f>
        <v>-52.869999999997923</v>
      </c>
      <c r="B89" s="2" t="s">
        <v>35</v>
      </c>
      <c r="C89" s="2">
        <v>744</v>
      </c>
      <c r="D89" s="2" t="s">
        <v>34</v>
      </c>
      <c r="E89" s="2">
        <v>0.33</v>
      </c>
      <c r="F89" s="2">
        <v>0.32</v>
      </c>
      <c r="G89" s="2" t="b">
        <v>1</v>
      </c>
      <c r="H89" s="2">
        <v>614</v>
      </c>
      <c r="I89" s="2">
        <v>-2.4999999999986101E-3</v>
      </c>
      <c r="J89" s="2">
        <v>-2.79999999999987E-2</v>
      </c>
      <c r="K89" s="2">
        <v>0.99837133550488599</v>
      </c>
      <c r="L89" s="2">
        <v>1.6286644951140101E-3</v>
      </c>
      <c r="M89" s="3">
        <v>-4.0716612377827603E-6</v>
      </c>
      <c r="N89" s="3">
        <v>-8.0645161290277898E-5</v>
      </c>
      <c r="O89" s="2">
        <v>19.806451612903199</v>
      </c>
      <c r="P89" s="2">
        <v>0.5</v>
      </c>
      <c r="Q89" s="2">
        <v>70</v>
      </c>
    </row>
    <row r="90" spans="1:17" x14ac:dyDescent="0.25">
      <c r="A90" s="2">
        <f>(Table7[[#This Row],[profit]] * 1.5 * 1000) - (Table7[[#This Row],[positions]] * 0.08)</f>
        <v>-79.149999999998812</v>
      </c>
      <c r="B90" s="2" t="s">
        <v>35</v>
      </c>
      <c r="C90" s="2">
        <v>744</v>
      </c>
      <c r="D90" s="2" t="s">
        <v>34</v>
      </c>
      <c r="E90" s="2">
        <v>0.17</v>
      </c>
      <c r="F90" s="2">
        <v>0.34</v>
      </c>
      <c r="G90" s="2" t="b">
        <v>1</v>
      </c>
      <c r="H90" s="2">
        <v>545</v>
      </c>
      <c r="I90" s="2">
        <v>-2.3699999999999201E-2</v>
      </c>
      <c r="J90" s="2">
        <v>-2.3699999999999201E-2</v>
      </c>
      <c r="K90" s="2">
        <v>1</v>
      </c>
      <c r="L90" s="2">
        <v>1.6513761467889899E-2</v>
      </c>
      <c r="M90" s="3">
        <v>-4.3486238532108599E-5</v>
      </c>
      <c r="N90" s="2">
        <v>-7.64516129032231E-4</v>
      </c>
      <c r="O90" s="2">
        <v>17.580645161290299</v>
      </c>
      <c r="P90" s="2">
        <v>0.33333333333333298</v>
      </c>
      <c r="Q90" s="2">
        <v>44</v>
      </c>
    </row>
    <row r="91" spans="1:17" x14ac:dyDescent="0.25">
      <c r="A91" s="2">
        <f>(Table7[[#This Row],[profit]] * 1.5 * 1000) - (Table7[[#This Row],[positions]] * 0.08)</f>
        <v>-83.949999999998951</v>
      </c>
      <c r="B91" s="2" t="s">
        <v>35</v>
      </c>
      <c r="C91" s="2">
        <v>744</v>
      </c>
      <c r="D91" s="2" t="s">
        <v>34</v>
      </c>
      <c r="E91" s="2">
        <v>0.08</v>
      </c>
      <c r="F91" s="2">
        <v>0.34</v>
      </c>
      <c r="G91" s="2" t="b">
        <v>1</v>
      </c>
      <c r="H91" s="2">
        <v>545</v>
      </c>
      <c r="I91" s="2">
        <v>-2.6899999999999299E-2</v>
      </c>
      <c r="J91" s="2">
        <v>-2.6899999999999299E-2</v>
      </c>
      <c r="K91" s="2">
        <v>1</v>
      </c>
      <c r="L91" s="2">
        <v>1.6513761467889899E-2</v>
      </c>
      <c r="M91" s="3">
        <v>-4.9357798165136301E-5</v>
      </c>
      <c r="N91" s="2">
        <v>-8.6774193548384696E-4</v>
      </c>
      <c r="O91" s="2">
        <v>17.580645161290299</v>
      </c>
      <c r="P91" s="2">
        <v>0.4</v>
      </c>
      <c r="Q91" s="2">
        <v>57</v>
      </c>
    </row>
    <row r="92" spans="1:17" x14ac:dyDescent="0.25">
      <c r="A92" s="2">
        <f>(Table7[[#This Row],[profit]] * 1.5 * 1000) - (Table7[[#This Row],[positions]] * 0.08)</f>
        <v>-63.209999999995894</v>
      </c>
      <c r="B92" s="2" t="s">
        <v>35</v>
      </c>
      <c r="C92" s="2">
        <v>744</v>
      </c>
      <c r="D92" s="2" t="s">
        <v>34</v>
      </c>
      <c r="E92" s="2">
        <v>0.28000000000000003</v>
      </c>
      <c r="F92" s="2">
        <v>0.31</v>
      </c>
      <c r="G92" s="2" t="b">
        <v>1</v>
      </c>
      <c r="H92" s="2">
        <v>777</v>
      </c>
      <c r="I92" s="2">
        <v>-6.9999999999725805E-4</v>
      </c>
      <c r="J92" s="2">
        <v>-2.6399999999997301E-2</v>
      </c>
      <c r="K92" s="2">
        <v>0.99871299871299901</v>
      </c>
      <c r="L92" s="2">
        <v>1.28700128700129E-2</v>
      </c>
      <c r="M92" s="3">
        <v>-9.0090090089737202E-7</v>
      </c>
      <c r="N92" s="3">
        <v>-2.2580645161201901E-5</v>
      </c>
      <c r="O92" s="2">
        <v>25.064516129032299</v>
      </c>
      <c r="P92" s="2">
        <v>0.6</v>
      </c>
      <c r="Q92" s="2">
        <v>72</v>
      </c>
    </row>
    <row r="93" spans="1:17" x14ac:dyDescent="0.25">
      <c r="A93" s="2">
        <f>(Table7[[#This Row],[profit]] * 1.5 * 1000) - (Table7[[#This Row],[positions]] * 0.08)</f>
        <v>-92.859999999999388</v>
      </c>
      <c r="B93" s="2" t="s">
        <v>35</v>
      </c>
      <c r="C93" s="2">
        <v>744</v>
      </c>
      <c r="D93" s="2" t="s">
        <v>34</v>
      </c>
      <c r="E93" s="2">
        <v>0.15</v>
      </c>
      <c r="F93" s="2">
        <v>0.33</v>
      </c>
      <c r="G93" s="2" t="b">
        <v>1</v>
      </c>
      <c r="H93" s="2">
        <v>647</v>
      </c>
      <c r="I93" s="2">
        <v>-2.7399999999999598E-2</v>
      </c>
      <c r="J93" s="2">
        <v>-2.7399999999999598E-2</v>
      </c>
      <c r="K93" s="2">
        <v>1</v>
      </c>
      <c r="L93" s="2">
        <v>1.08191653786708E-2</v>
      </c>
      <c r="M93" s="3">
        <v>-4.2349304482225102E-5</v>
      </c>
      <c r="N93" s="2">
        <v>-8.8387096774192396E-4</v>
      </c>
      <c r="O93" s="2">
        <v>20.870967741935502</v>
      </c>
      <c r="P93" s="2">
        <v>0.2</v>
      </c>
      <c r="Q93" s="2">
        <v>38</v>
      </c>
    </row>
    <row r="94" spans="1:17" x14ac:dyDescent="0.25">
      <c r="A94" s="2">
        <f>(Table7[[#This Row],[profit]] * 1.5 * 1000) - (Table7[[#This Row],[positions]] * 0.08)</f>
        <v>-96.759999999999096</v>
      </c>
      <c r="B94" s="2" t="s">
        <v>35</v>
      </c>
      <c r="C94" s="2">
        <v>744</v>
      </c>
      <c r="D94" s="2" t="s">
        <v>34</v>
      </c>
      <c r="E94" s="2">
        <v>0.17</v>
      </c>
      <c r="F94" s="2">
        <v>0.33</v>
      </c>
      <c r="G94" s="2" t="b">
        <v>1</v>
      </c>
      <c r="H94" s="2">
        <v>647</v>
      </c>
      <c r="I94" s="2">
        <v>-2.9999999999999399E-2</v>
      </c>
      <c r="J94" s="2">
        <v>-2.9999999999999399E-2</v>
      </c>
      <c r="K94" s="2">
        <v>1</v>
      </c>
      <c r="L94" s="2">
        <v>1.08191653786708E-2</v>
      </c>
      <c r="M94" s="3">
        <v>-4.6367851622873802E-5</v>
      </c>
      <c r="N94" s="2">
        <v>-9.6774193548385004E-4</v>
      </c>
      <c r="O94" s="2">
        <v>20.870967741935502</v>
      </c>
      <c r="P94" s="2">
        <v>0.33333333333333298</v>
      </c>
      <c r="Q94" s="2">
        <v>37</v>
      </c>
    </row>
    <row r="95" spans="1:17" x14ac:dyDescent="0.25">
      <c r="A95" s="2">
        <f>(Table7[[#This Row],[profit]] * 1.5 * 1000) - (Table7[[#This Row],[positions]] * 0.08)</f>
        <v>-111.4699999999991</v>
      </c>
      <c r="B95" s="2" t="s">
        <v>35</v>
      </c>
      <c r="C95" s="2">
        <v>744</v>
      </c>
      <c r="D95" s="2" t="s">
        <v>34</v>
      </c>
      <c r="E95" s="2">
        <v>0</v>
      </c>
      <c r="F95" s="2">
        <v>0.32</v>
      </c>
      <c r="G95" s="2" t="b">
        <v>1</v>
      </c>
      <c r="H95" s="2">
        <v>649</v>
      </c>
      <c r="I95" s="2">
        <v>-3.9699999999999402E-2</v>
      </c>
      <c r="J95" s="2">
        <v>-3.9699999999999402E-2</v>
      </c>
      <c r="K95" s="2">
        <v>1</v>
      </c>
      <c r="L95" s="2">
        <v>1.07858243451464E-2</v>
      </c>
      <c r="M95" s="3">
        <v>-6.1171032357472104E-5</v>
      </c>
      <c r="N95" s="2">
        <v>-1.2806451612903001E-3</v>
      </c>
      <c r="O95" s="2">
        <v>20.935483870967701</v>
      </c>
      <c r="P95" s="2">
        <v>0.28571428571428598</v>
      </c>
      <c r="Q95" s="2">
        <v>49</v>
      </c>
    </row>
    <row r="96" spans="1:17" x14ac:dyDescent="0.25">
      <c r="A96" s="2">
        <f>(Table7[[#This Row],[profit]] * 1.5 * 1000) - (Table7[[#This Row],[positions]] * 0.08)</f>
        <v>-115.58999999999926</v>
      </c>
      <c r="B96" s="2" t="s">
        <v>35</v>
      </c>
      <c r="C96" s="2">
        <v>744</v>
      </c>
      <c r="D96" s="2" t="s">
        <v>34</v>
      </c>
      <c r="E96" s="2">
        <v>0.04</v>
      </c>
      <c r="F96" s="2">
        <v>0.33</v>
      </c>
      <c r="G96" s="2" t="b">
        <v>1</v>
      </c>
      <c r="H96" s="2">
        <v>648</v>
      </c>
      <c r="I96" s="2">
        <v>-4.2499999999999503E-2</v>
      </c>
      <c r="J96" s="2">
        <v>-4.2499999999999503E-2</v>
      </c>
      <c r="K96" s="2">
        <v>1</v>
      </c>
      <c r="L96" s="2">
        <v>1.08024691358025E-2</v>
      </c>
      <c r="M96" s="3">
        <v>-6.5586419753085702E-5</v>
      </c>
      <c r="N96" s="2">
        <v>-1.3709677419354699E-3</v>
      </c>
      <c r="O96" s="2">
        <v>20.903225806451601</v>
      </c>
      <c r="P96" s="2">
        <v>0.2</v>
      </c>
      <c r="Q96" s="2">
        <v>50</v>
      </c>
    </row>
    <row r="97" spans="1:17" x14ac:dyDescent="0.25">
      <c r="A97" s="2">
        <f>(Table7[[#This Row],[profit]] * 1.5 * 1000) - (Table7[[#This Row],[positions]] * 0.08)</f>
        <v>-153.049999999997</v>
      </c>
      <c r="B97" s="2" t="s">
        <v>35</v>
      </c>
      <c r="C97" s="2">
        <v>744</v>
      </c>
      <c r="D97" s="2" t="s">
        <v>34</v>
      </c>
      <c r="E97" s="2">
        <v>0.06</v>
      </c>
      <c r="F97" s="2">
        <v>0.02</v>
      </c>
      <c r="G97" s="2" t="b">
        <v>0</v>
      </c>
      <c r="H97" s="2">
        <v>280</v>
      </c>
      <c r="I97" s="2">
        <v>-8.7099999999997998E-2</v>
      </c>
      <c r="J97" s="2">
        <v>-8.7099999999997998E-2</v>
      </c>
      <c r="K97" s="2">
        <v>0.90714285714285703</v>
      </c>
      <c r="L97" s="2">
        <v>0.110714285714286</v>
      </c>
      <c r="M97" s="2">
        <v>-3.1107142857142098E-4</v>
      </c>
      <c r="N97" s="2">
        <v>-2.8096774193547701E-3</v>
      </c>
      <c r="O97" s="2">
        <v>9.0322580645161299</v>
      </c>
      <c r="P97" s="2">
        <v>0.25</v>
      </c>
      <c r="Q97" s="2">
        <v>144</v>
      </c>
    </row>
    <row r="98" spans="1:17" x14ac:dyDescent="0.25">
      <c r="A98" s="2">
        <f>(Table7[[#This Row],[profit]] * 1.5 * 1000) - (Table7[[#This Row],[positions]] * 0.08)</f>
        <v>-108.18999999999384</v>
      </c>
      <c r="B98" s="2" t="s">
        <v>35</v>
      </c>
      <c r="C98" s="2">
        <v>744</v>
      </c>
      <c r="D98" s="2" t="s">
        <v>34</v>
      </c>
      <c r="E98" s="2">
        <v>0.28000000000000003</v>
      </c>
      <c r="F98" s="2">
        <v>0.3</v>
      </c>
      <c r="G98" s="2" t="b">
        <v>1</v>
      </c>
      <c r="H98" s="2">
        <v>953</v>
      </c>
      <c r="I98" s="2">
        <v>-2.1299999999995899E-2</v>
      </c>
      <c r="J98" s="2">
        <v>-4.6999999999995899E-2</v>
      </c>
      <c r="K98" s="2">
        <v>0.99895068205666304</v>
      </c>
      <c r="L98" s="2">
        <v>2.09863588667366E-3</v>
      </c>
      <c r="M98" s="3">
        <v>-2.2350472193070199E-5</v>
      </c>
      <c r="N98" s="2">
        <v>-6.8709677419341499E-4</v>
      </c>
      <c r="O98" s="2">
        <v>30.741935483871</v>
      </c>
      <c r="P98" s="2">
        <v>0.75</v>
      </c>
      <c r="Q98" s="2">
        <v>46</v>
      </c>
    </row>
    <row r="99" spans="1:17" x14ac:dyDescent="0.25">
      <c r="A99" s="2">
        <f>(Table7[[#This Row],[profit]] * 1.5 * 1000) - (Table7[[#This Row],[positions]] * 0.08)</f>
        <v>-134.69999999999447</v>
      </c>
      <c r="B99" s="2" t="s">
        <v>35</v>
      </c>
      <c r="C99" s="2">
        <v>744</v>
      </c>
      <c r="D99" s="2" t="s">
        <v>34</v>
      </c>
      <c r="E99" s="2">
        <v>0.24</v>
      </c>
      <c r="F99" s="2">
        <v>0.26</v>
      </c>
      <c r="G99" s="2" t="b">
        <v>1</v>
      </c>
      <c r="H99" s="2">
        <v>1095</v>
      </c>
      <c r="I99" s="2">
        <v>-3.1399999999996299E-2</v>
      </c>
      <c r="J99" s="2">
        <v>-5.71999999999964E-2</v>
      </c>
      <c r="K99" s="2">
        <v>0.99908675799086799</v>
      </c>
      <c r="L99" s="2">
        <v>1.00456621004566E-2</v>
      </c>
      <c r="M99" s="3">
        <v>-2.86757990867546E-5</v>
      </c>
      <c r="N99" s="2">
        <v>-1.0129032258063299E-3</v>
      </c>
      <c r="O99" s="2">
        <v>35.322580645161302</v>
      </c>
      <c r="P99" s="2">
        <v>0.33333333333333298</v>
      </c>
      <c r="Q99" s="2">
        <v>51</v>
      </c>
    </row>
    <row r="100" spans="1:17" x14ac:dyDescent="0.25">
      <c r="A100" s="2">
        <f>(Table7[[#This Row],[profit]] * 1.5 * 1000) - (Table7[[#This Row],[positions]] * 0.08)</f>
        <v>-134.69999999999447</v>
      </c>
      <c r="B100" s="2" t="s">
        <v>35</v>
      </c>
      <c r="C100" s="2">
        <v>744</v>
      </c>
      <c r="D100" s="2" t="s">
        <v>34</v>
      </c>
      <c r="E100" s="2">
        <v>0.24</v>
      </c>
      <c r="F100" s="2">
        <v>0.26</v>
      </c>
      <c r="G100" s="2" t="b">
        <v>1</v>
      </c>
      <c r="H100" s="2">
        <v>1095</v>
      </c>
      <c r="I100" s="2">
        <v>-3.1399999999996299E-2</v>
      </c>
      <c r="J100" s="2">
        <v>-5.71999999999964E-2</v>
      </c>
      <c r="K100" s="2">
        <v>0.99908675799086799</v>
      </c>
      <c r="L100" s="2">
        <v>1.00456621004566E-2</v>
      </c>
      <c r="M100" s="3">
        <v>-2.86757990867546E-5</v>
      </c>
      <c r="N100" s="2">
        <v>-1.0129032258063299E-3</v>
      </c>
      <c r="O100" s="2">
        <v>35.322580645161302</v>
      </c>
      <c r="P100" s="2">
        <v>0.33333333333333298</v>
      </c>
      <c r="Q100" s="2">
        <v>51</v>
      </c>
    </row>
    <row r="101" spans="1:17" x14ac:dyDescent="0.25">
      <c r="A101" s="2">
        <f>(Table7[[#This Row],[profit]] * 1.5 * 1000) - (Table7[[#This Row],[positions]] * 0.08)</f>
        <v>-139.2599999999949</v>
      </c>
      <c r="B101" s="2" t="s">
        <v>35</v>
      </c>
      <c r="C101" s="2">
        <v>744</v>
      </c>
      <c r="D101" s="2" t="s">
        <v>34</v>
      </c>
      <c r="E101" s="2">
        <v>0.27</v>
      </c>
      <c r="F101" s="2">
        <v>0.27</v>
      </c>
      <c r="G101" s="2" t="b">
        <v>1</v>
      </c>
      <c r="H101" s="2">
        <v>1092</v>
      </c>
      <c r="I101" s="2">
        <v>-3.4599999999996599E-2</v>
      </c>
      <c r="J101" s="2">
        <v>-6.0299999999996703E-2</v>
      </c>
      <c r="K101" s="2">
        <v>0.99908424908424898</v>
      </c>
      <c r="L101" s="2">
        <v>1.83150183150183E-3</v>
      </c>
      <c r="M101" s="3">
        <v>-3.1684981684978597E-5</v>
      </c>
      <c r="N101" s="2">
        <v>-1.11612903225796E-3</v>
      </c>
      <c r="O101" s="2">
        <v>35.225806451612897</v>
      </c>
      <c r="P101" s="2">
        <v>0.75</v>
      </c>
      <c r="Q101" s="2">
        <v>40</v>
      </c>
    </row>
    <row r="102" spans="1:17" x14ac:dyDescent="0.25">
      <c r="A102" s="2">
        <f>(Table7[[#This Row],[profit]] * 1.5 * 1000) - (Table7[[#This Row],[positions]] * 0.08)</f>
        <v>-193.29999999999399</v>
      </c>
      <c r="B102" s="2" t="s">
        <v>35</v>
      </c>
      <c r="C102" s="2">
        <v>744</v>
      </c>
      <c r="D102" s="2" t="s">
        <v>34</v>
      </c>
      <c r="E102" s="2">
        <v>7.0000000000000007E-2</v>
      </c>
      <c r="F102" s="2">
        <v>0.28999999999999998</v>
      </c>
      <c r="G102" s="2" t="b">
        <v>1</v>
      </c>
      <c r="H102" s="2">
        <v>1085</v>
      </c>
      <c r="I102" s="2">
        <v>-7.0999999999995997E-2</v>
      </c>
      <c r="J102" s="2">
        <v>-7.3299999999996104E-2</v>
      </c>
      <c r="K102" s="2">
        <v>1</v>
      </c>
      <c r="L102" s="2">
        <v>9.2165898617511503E-3</v>
      </c>
      <c r="M102" s="3">
        <v>-6.5437788018429498E-5</v>
      </c>
      <c r="N102" s="2">
        <v>-2.2903225806450299E-3</v>
      </c>
      <c r="O102" s="2">
        <v>35</v>
      </c>
      <c r="P102" s="2">
        <v>0.375</v>
      </c>
      <c r="Q102" s="2">
        <v>27</v>
      </c>
    </row>
    <row r="103" spans="1:17" x14ac:dyDescent="0.25">
      <c r="A103" s="2">
        <f>(Table7[[#This Row],[profit]] * 1.5 * 1000) - (Table7[[#This Row],[positions]] * 0.08)</f>
        <v>-199.67999999999384</v>
      </c>
      <c r="B103" s="2" t="s">
        <v>35</v>
      </c>
      <c r="C103" s="2">
        <v>744</v>
      </c>
      <c r="D103" s="2" t="s">
        <v>34</v>
      </c>
      <c r="E103" s="2">
        <v>0.01</v>
      </c>
      <c r="F103" s="2">
        <v>0.28999999999999998</v>
      </c>
      <c r="G103" s="2" t="b">
        <v>1</v>
      </c>
      <c r="H103" s="2">
        <v>1086</v>
      </c>
      <c r="I103" s="2">
        <v>-7.5199999999995895E-2</v>
      </c>
      <c r="J103" s="2">
        <v>-7.8399999999996306E-2</v>
      </c>
      <c r="K103" s="2">
        <v>1</v>
      </c>
      <c r="L103" s="2">
        <v>9.2081031307550704E-3</v>
      </c>
      <c r="M103" s="3">
        <v>-6.9244935543274404E-5</v>
      </c>
      <c r="N103" s="2">
        <v>-2.4258064516127702E-3</v>
      </c>
      <c r="O103" s="2">
        <v>35.0322580645161</v>
      </c>
      <c r="P103" s="2">
        <v>0.25</v>
      </c>
      <c r="Q103" s="2">
        <v>28</v>
      </c>
    </row>
    <row r="104" spans="1:17" x14ac:dyDescent="0.25">
      <c r="A104" s="2">
        <f>(Table7[[#This Row],[profit]] * 1.5 * 1000) - (Table7[[#This Row],[positions]] * 0.08)</f>
        <v>-199.67999999999384</v>
      </c>
      <c r="B104" s="2" t="s">
        <v>35</v>
      </c>
      <c r="C104" s="2">
        <v>744</v>
      </c>
      <c r="D104" s="2" t="s">
        <v>34</v>
      </c>
      <c r="E104" s="2">
        <v>0.02</v>
      </c>
      <c r="F104" s="2">
        <v>0.3</v>
      </c>
      <c r="G104" s="2" t="b">
        <v>1</v>
      </c>
      <c r="H104" s="2">
        <v>1086</v>
      </c>
      <c r="I104" s="2">
        <v>-7.5199999999995895E-2</v>
      </c>
      <c r="J104" s="2">
        <v>-7.8399999999996306E-2</v>
      </c>
      <c r="K104" s="2">
        <v>1</v>
      </c>
      <c r="L104" s="2">
        <v>9.2081031307550704E-3</v>
      </c>
      <c r="M104" s="3">
        <v>-6.9244935543274404E-5</v>
      </c>
      <c r="N104" s="2">
        <v>-2.4258064516127702E-3</v>
      </c>
      <c r="O104" s="2">
        <v>35.0322580645161</v>
      </c>
      <c r="P104" s="2">
        <v>0.25</v>
      </c>
      <c r="Q104" s="2">
        <v>28</v>
      </c>
    </row>
    <row r="105" spans="1:17" x14ac:dyDescent="0.25">
      <c r="A105" s="2">
        <f>(Table7[[#This Row],[profit]] * 1.5 * 1000) - (Table7[[#This Row],[positions]] * 0.08)</f>
        <v>-200.12999999999386</v>
      </c>
      <c r="B105" s="2" t="s">
        <v>35</v>
      </c>
      <c r="C105" s="2">
        <v>744</v>
      </c>
      <c r="D105" s="2" t="s">
        <v>34</v>
      </c>
      <c r="E105" s="2">
        <v>0.03</v>
      </c>
      <c r="F105" s="2">
        <v>0.28000000000000003</v>
      </c>
      <c r="G105" s="2" t="b">
        <v>1</v>
      </c>
      <c r="H105" s="2">
        <v>1086</v>
      </c>
      <c r="I105" s="2">
        <v>-7.5499999999995904E-2</v>
      </c>
      <c r="J105" s="2">
        <v>-7.8699999999996204E-2</v>
      </c>
      <c r="K105" s="2">
        <v>1</v>
      </c>
      <c r="L105" s="2">
        <v>9.2081031307550704E-3</v>
      </c>
      <c r="M105" s="3">
        <v>-6.9521178637196995E-5</v>
      </c>
      <c r="N105" s="2">
        <v>-2.4354838709676101E-3</v>
      </c>
      <c r="O105" s="2">
        <v>35.0322580645161</v>
      </c>
      <c r="P105" s="2">
        <v>0.25</v>
      </c>
      <c r="Q105" s="2">
        <v>28</v>
      </c>
    </row>
    <row r="106" spans="1:17" x14ac:dyDescent="0.25">
      <c r="A106" s="2">
        <f>(Table7[[#This Row],[profit]] * 1.5 * 1000) - (Table7[[#This Row],[positions]] * 0.08)</f>
        <v>-202.73999999999654</v>
      </c>
      <c r="B106" s="2" t="s">
        <v>35</v>
      </c>
      <c r="C106" s="2">
        <v>744</v>
      </c>
      <c r="D106" s="2" t="s">
        <v>34</v>
      </c>
      <c r="E106" s="2">
        <v>0.2</v>
      </c>
      <c r="F106" s="2">
        <v>0.23</v>
      </c>
      <c r="G106" s="2" t="b">
        <v>1</v>
      </c>
      <c r="H106" s="2">
        <v>1428</v>
      </c>
      <c r="I106" s="2">
        <v>-5.89999999999977E-2</v>
      </c>
      <c r="J106" s="2">
        <v>-8.4599999999997802E-2</v>
      </c>
      <c r="K106" s="2">
        <v>0.99929971988795496</v>
      </c>
      <c r="L106" s="2">
        <v>9.1036414565826302E-3</v>
      </c>
      <c r="M106" s="3">
        <v>-4.1316526610642702E-5</v>
      </c>
      <c r="N106" s="2">
        <v>-1.90322580645154E-3</v>
      </c>
      <c r="O106" s="2">
        <v>46.064516129032299</v>
      </c>
      <c r="P106" s="2">
        <v>0.33333333333333298</v>
      </c>
      <c r="Q106" s="2">
        <v>35</v>
      </c>
    </row>
    <row r="107" spans="1:17" x14ac:dyDescent="0.25">
      <c r="A107" s="2">
        <f>(Table7[[#This Row],[profit]] * 1.5 * 1000) - (Table7[[#This Row],[positions]] * 0.08)</f>
        <v>-240.17999999999313</v>
      </c>
      <c r="B107" s="2" t="s">
        <v>35</v>
      </c>
      <c r="C107" s="2">
        <v>744</v>
      </c>
      <c r="D107" s="2" t="s">
        <v>34</v>
      </c>
      <c r="E107" s="2">
        <v>0.17</v>
      </c>
      <c r="F107" s="2">
        <v>0.26</v>
      </c>
      <c r="G107" s="2" t="b">
        <v>1</v>
      </c>
      <c r="H107" s="2">
        <v>1281</v>
      </c>
      <c r="I107" s="2">
        <v>-9.1799999999995399E-2</v>
      </c>
      <c r="J107" s="2">
        <v>-9.1799999999995399E-2</v>
      </c>
      <c r="K107" s="2">
        <v>1</v>
      </c>
      <c r="L107" s="2">
        <v>1.0928961748633901E-2</v>
      </c>
      <c r="M107" s="3">
        <v>-7.1662763466038605E-5</v>
      </c>
      <c r="N107" s="2">
        <v>-2.9612903225805002E-3</v>
      </c>
      <c r="O107" s="2">
        <v>41.322580645161302</v>
      </c>
      <c r="P107" s="2">
        <v>0.14285714285714299</v>
      </c>
      <c r="Q107" s="2">
        <v>18</v>
      </c>
    </row>
    <row r="108" spans="1:17" x14ac:dyDescent="0.25">
      <c r="A108" s="2">
        <f>(Table7[[#This Row],[profit]] * 1.5 * 1000) - (Table7[[#This Row],[positions]] * 0.08)</f>
        <v>-250.30999999999401</v>
      </c>
      <c r="B108" s="2" t="s">
        <v>35</v>
      </c>
      <c r="C108" s="2">
        <v>744</v>
      </c>
      <c r="D108" s="2" t="s">
        <v>34</v>
      </c>
      <c r="E108" s="2">
        <v>0.1</v>
      </c>
      <c r="F108" s="2">
        <v>0.27</v>
      </c>
      <c r="G108" s="2" t="b">
        <v>1</v>
      </c>
      <c r="H108" s="2">
        <v>1282</v>
      </c>
      <c r="I108" s="2">
        <v>-9.8499999999995994E-2</v>
      </c>
      <c r="J108" s="2">
        <v>-9.8499999999995994E-2</v>
      </c>
      <c r="K108" s="2">
        <v>1</v>
      </c>
      <c r="L108" s="2">
        <v>1.2480499219968799E-2</v>
      </c>
      <c r="M108" s="3">
        <v>-7.6833073322929801E-5</v>
      </c>
      <c r="N108" s="2">
        <v>-3.1774193548385799E-3</v>
      </c>
      <c r="O108" s="2">
        <v>41.354838709677402</v>
      </c>
      <c r="P108" s="2">
        <v>0.375</v>
      </c>
      <c r="Q108" s="2">
        <v>19</v>
      </c>
    </row>
    <row r="109" spans="1:17" x14ac:dyDescent="0.25">
      <c r="A109" s="2">
        <f>(Table7[[#This Row],[profit]] * 1.5 * 1000) - (Table7[[#This Row],[positions]] * 0.08)</f>
        <v>-250.30999999999401</v>
      </c>
      <c r="B109" s="2" t="s">
        <v>35</v>
      </c>
      <c r="C109" s="2">
        <v>744</v>
      </c>
      <c r="D109" s="2" t="s">
        <v>34</v>
      </c>
      <c r="E109" s="2">
        <v>0.1</v>
      </c>
      <c r="F109" s="2">
        <v>0.27</v>
      </c>
      <c r="G109" s="2" t="b">
        <v>1</v>
      </c>
      <c r="H109" s="2">
        <v>1282</v>
      </c>
      <c r="I109" s="2">
        <v>-9.8499999999995994E-2</v>
      </c>
      <c r="J109" s="2">
        <v>-9.8499999999995994E-2</v>
      </c>
      <c r="K109" s="2">
        <v>1</v>
      </c>
      <c r="L109" s="2">
        <v>1.2480499219968799E-2</v>
      </c>
      <c r="M109" s="3">
        <v>-7.6833073322929801E-5</v>
      </c>
      <c r="N109" s="2">
        <v>-3.1774193548385799E-3</v>
      </c>
      <c r="O109" s="2">
        <v>41.354838709677402</v>
      </c>
      <c r="P109" s="2">
        <v>0.375</v>
      </c>
      <c r="Q109" s="2">
        <v>19</v>
      </c>
    </row>
    <row r="110" spans="1:17" x14ac:dyDescent="0.25">
      <c r="A110" s="2">
        <f>(Table7[[#This Row],[profit]] * 1.5 * 1000) - (Table7[[#This Row],[positions]] * 0.08)</f>
        <v>-251.74999999999295</v>
      </c>
      <c r="B110" s="2" t="s">
        <v>35</v>
      </c>
      <c r="C110" s="2">
        <v>744</v>
      </c>
      <c r="D110" s="2" t="s">
        <v>34</v>
      </c>
      <c r="E110" s="2">
        <v>0.03</v>
      </c>
      <c r="F110" s="2">
        <v>0.27</v>
      </c>
      <c r="G110" s="2" t="b">
        <v>1</v>
      </c>
      <c r="H110" s="2">
        <v>1285</v>
      </c>
      <c r="I110" s="2">
        <v>-9.9299999999995295E-2</v>
      </c>
      <c r="J110" s="2">
        <v>-0.101499999999995</v>
      </c>
      <c r="K110" s="2">
        <v>1</v>
      </c>
      <c r="L110" s="2">
        <v>1.24513618677043E-2</v>
      </c>
      <c r="M110" s="3">
        <v>-7.7276264591435997E-5</v>
      </c>
      <c r="N110" s="2">
        <v>-3.2032258064514599E-3</v>
      </c>
      <c r="O110" s="2">
        <v>41.451612903225801</v>
      </c>
      <c r="P110" s="2">
        <v>0.22222222222222199</v>
      </c>
      <c r="Q110" s="2">
        <v>23</v>
      </c>
    </row>
    <row r="111" spans="1:17" x14ac:dyDescent="0.25">
      <c r="A111" s="2">
        <f>(Table7[[#This Row],[profit]] * 1.5 * 1000) - (Table7[[#This Row],[positions]] * 0.08)</f>
        <v>-252.11999999999327</v>
      </c>
      <c r="B111" s="2" t="s">
        <v>35</v>
      </c>
      <c r="C111" s="2">
        <v>744</v>
      </c>
      <c r="D111" s="2" t="s">
        <v>34</v>
      </c>
      <c r="E111" s="2">
        <v>0.05</v>
      </c>
      <c r="F111" s="2">
        <v>0.26</v>
      </c>
      <c r="G111" s="2" t="b">
        <v>1</v>
      </c>
      <c r="H111" s="2">
        <v>1284</v>
      </c>
      <c r="I111" s="2">
        <v>-9.9599999999995498E-2</v>
      </c>
      <c r="J111" s="2">
        <v>-0.101599999999995</v>
      </c>
      <c r="K111" s="2">
        <v>1</v>
      </c>
      <c r="L111" s="2">
        <v>1.16822429906542E-2</v>
      </c>
      <c r="M111" s="3">
        <v>-7.7570093457940406E-5</v>
      </c>
      <c r="N111" s="2">
        <v>-3.2129032258063099E-3</v>
      </c>
      <c r="O111" s="2">
        <v>41.419354838709701</v>
      </c>
      <c r="P111" s="2">
        <v>0.25</v>
      </c>
      <c r="Q111" s="2">
        <v>22</v>
      </c>
    </row>
    <row r="112" spans="1:17" x14ac:dyDescent="0.25">
      <c r="A112" s="2">
        <f>(Table7[[#This Row],[profit]] * 1.5 * 1000) - (Table7[[#This Row],[positions]] * 0.08)</f>
        <v>-252.11999999999327</v>
      </c>
      <c r="B112" s="2" t="s">
        <v>35</v>
      </c>
      <c r="C112" s="2">
        <v>744</v>
      </c>
      <c r="D112" s="2" t="s">
        <v>34</v>
      </c>
      <c r="E112" s="2">
        <v>0.05</v>
      </c>
      <c r="F112" s="2">
        <v>0.26</v>
      </c>
      <c r="G112" s="2" t="b">
        <v>1</v>
      </c>
      <c r="H112" s="2">
        <v>1284</v>
      </c>
      <c r="I112" s="2">
        <v>-9.9599999999995498E-2</v>
      </c>
      <c r="J112" s="2">
        <v>-0.101599999999995</v>
      </c>
      <c r="K112" s="2">
        <v>1</v>
      </c>
      <c r="L112" s="2">
        <v>1.16822429906542E-2</v>
      </c>
      <c r="M112" s="3">
        <v>-7.7570093457940406E-5</v>
      </c>
      <c r="N112" s="2">
        <v>-3.2129032258063099E-3</v>
      </c>
      <c r="O112" s="2">
        <v>41.419354838709701</v>
      </c>
      <c r="P112" s="2">
        <v>0.25</v>
      </c>
      <c r="Q112" s="2">
        <v>22</v>
      </c>
    </row>
    <row r="113" spans="1:17" x14ac:dyDescent="0.25">
      <c r="A113" s="2">
        <f>(Table7[[#This Row],[profit]] * 1.5 * 1000) - (Table7[[#This Row],[positions]] * 0.08)</f>
        <v>-266.16000000001645</v>
      </c>
      <c r="B113" s="2" t="s">
        <v>35</v>
      </c>
      <c r="C113" s="2">
        <v>744</v>
      </c>
      <c r="D113" s="2" t="s">
        <v>34</v>
      </c>
      <c r="E113" s="2">
        <v>0.13</v>
      </c>
      <c r="F113" s="2">
        <v>0.34</v>
      </c>
      <c r="G113" s="2" t="b">
        <v>0</v>
      </c>
      <c r="H113" s="2">
        <v>1227</v>
      </c>
      <c r="I113" s="2">
        <v>-0.11200000000001099</v>
      </c>
      <c r="J113" s="2">
        <v>-0.11200000000001099</v>
      </c>
      <c r="K113" s="2">
        <v>1</v>
      </c>
      <c r="L113" s="2">
        <v>9.7799511002445005E-3</v>
      </c>
      <c r="M113" s="3">
        <v>-9.1279543602290695E-5</v>
      </c>
      <c r="N113" s="2">
        <v>-3.6129032258068001E-3</v>
      </c>
      <c r="O113" s="2">
        <v>39.580645161290299</v>
      </c>
      <c r="P113" s="2">
        <v>0.28571428571428598</v>
      </c>
      <c r="Q113" s="2">
        <v>28</v>
      </c>
    </row>
    <row r="114" spans="1:17" x14ac:dyDescent="0.25">
      <c r="A114" s="2">
        <f>(Table7[[#This Row],[profit]] * 1.5 * 1000) - (Table7[[#This Row],[positions]] * 0.08)</f>
        <v>-274.03000000001651</v>
      </c>
      <c r="B114" s="2" t="s">
        <v>35</v>
      </c>
      <c r="C114" s="2">
        <v>744</v>
      </c>
      <c r="D114" s="2" t="s">
        <v>34</v>
      </c>
      <c r="E114" s="2">
        <v>0.23</v>
      </c>
      <c r="F114" s="2">
        <v>0.34</v>
      </c>
      <c r="G114" s="2" t="b">
        <v>0</v>
      </c>
      <c r="H114" s="2">
        <v>1226</v>
      </c>
      <c r="I114" s="2">
        <v>-0.11730000000001101</v>
      </c>
      <c r="J114" s="2">
        <v>-0.11730000000001101</v>
      </c>
      <c r="K114" s="2">
        <v>1</v>
      </c>
      <c r="L114" s="2">
        <v>8.1566068515497494E-3</v>
      </c>
      <c r="M114" s="3">
        <v>-9.5676998368687496E-5</v>
      </c>
      <c r="N114" s="2">
        <v>-3.7838709677422899E-3</v>
      </c>
      <c r="O114" s="2">
        <v>39.548387096774199</v>
      </c>
      <c r="P114" s="2">
        <v>0.14285714285714299</v>
      </c>
      <c r="Q114" s="2">
        <v>27</v>
      </c>
    </row>
    <row r="115" spans="1:17" x14ac:dyDescent="0.25">
      <c r="A115" s="2">
        <f>(Table7[[#This Row],[profit]] * 1.5 * 1000) - (Table7[[#This Row],[positions]] * 0.08)</f>
        <v>-278.01000000001648</v>
      </c>
      <c r="B115" s="2" t="s">
        <v>35</v>
      </c>
      <c r="C115" s="2">
        <v>744</v>
      </c>
      <c r="D115" s="2" t="s">
        <v>34</v>
      </c>
      <c r="E115" s="2">
        <v>0.09</v>
      </c>
      <c r="F115" s="2">
        <v>0.33</v>
      </c>
      <c r="G115" s="2" t="b">
        <v>0</v>
      </c>
      <c r="H115" s="2">
        <v>1227</v>
      </c>
      <c r="I115" s="2">
        <v>-0.119900000000011</v>
      </c>
      <c r="J115" s="2">
        <v>-0.119900000000011</v>
      </c>
      <c r="K115" s="2">
        <v>1</v>
      </c>
      <c r="L115" s="2">
        <v>8.9649551752241201E-3</v>
      </c>
      <c r="M115" s="3">
        <v>-9.7718011409951897E-5</v>
      </c>
      <c r="N115" s="2">
        <v>-3.8677419354842301E-3</v>
      </c>
      <c r="O115" s="2">
        <v>39.580645161290299</v>
      </c>
      <c r="P115" s="2">
        <v>0.28571428571428598</v>
      </c>
      <c r="Q115" s="2">
        <v>28</v>
      </c>
    </row>
    <row r="116" spans="1:17" x14ac:dyDescent="0.25">
      <c r="A116" s="2">
        <f>(Table7[[#This Row],[profit]] * 1.5 * 1000) - (Table7[[#This Row],[positions]] * 0.08)</f>
        <v>-251.98000000001065</v>
      </c>
      <c r="B116" s="2" t="s">
        <v>35</v>
      </c>
      <c r="C116" s="2">
        <v>744</v>
      </c>
      <c r="D116" s="2" t="s">
        <v>34</v>
      </c>
      <c r="E116" s="2">
        <v>0.1</v>
      </c>
      <c r="F116" s="2">
        <v>7.0000000000000007E-2</v>
      </c>
      <c r="G116" s="2" t="b">
        <v>0</v>
      </c>
      <c r="H116" s="2">
        <v>1781</v>
      </c>
      <c r="I116" s="2">
        <v>-7.3000000000007101E-2</v>
      </c>
      <c r="J116" s="2">
        <v>-0.106700000000007</v>
      </c>
      <c r="K116" s="2">
        <v>0.98989331836047201</v>
      </c>
      <c r="L116" s="2">
        <v>1.40370578326783E-2</v>
      </c>
      <c r="M116" s="3">
        <v>-4.0988208871424498E-5</v>
      </c>
      <c r="N116" s="2">
        <v>-2.3548387096776501E-3</v>
      </c>
      <c r="O116" s="2">
        <v>57.451612903225801</v>
      </c>
      <c r="P116" s="2">
        <v>0.44444444444444398</v>
      </c>
      <c r="Q116" s="2">
        <v>23</v>
      </c>
    </row>
    <row r="117" spans="1:17" x14ac:dyDescent="0.25">
      <c r="A117" s="2">
        <f>(Table7[[#This Row],[profit]] * 1.5 * 1000) - (Table7[[#This Row],[positions]] * 0.08)</f>
        <v>-252.8400000000087</v>
      </c>
      <c r="B117" s="2" t="s">
        <v>35</v>
      </c>
      <c r="C117" s="2">
        <v>744</v>
      </c>
      <c r="D117" s="2" t="s">
        <v>34</v>
      </c>
      <c r="E117" s="2">
        <v>0.1</v>
      </c>
      <c r="F117" s="2">
        <v>0.04</v>
      </c>
      <c r="G117" s="2" t="b">
        <v>0</v>
      </c>
      <c r="H117" s="2">
        <v>1773</v>
      </c>
      <c r="I117" s="2">
        <v>-7.4000000000005797E-2</v>
      </c>
      <c r="J117" s="2">
        <v>-0.107700000000006</v>
      </c>
      <c r="K117" s="2">
        <v>0.98928369994359799</v>
      </c>
      <c r="L117" s="2">
        <v>1.8048505358149999E-2</v>
      </c>
      <c r="M117" s="3">
        <v>-4.1737168640725201E-5</v>
      </c>
      <c r="N117" s="2">
        <v>-2.3870967741937399E-3</v>
      </c>
      <c r="O117" s="2">
        <v>57.193548387096797</v>
      </c>
      <c r="P117" s="2">
        <v>0.54545454545454497</v>
      </c>
      <c r="Q117" s="2">
        <v>22</v>
      </c>
    </row>
    <row r="118" spans="1:17" x14ac:dyDescent="0.25">
      <c r="A118" s="2">
        <f>(Table7[[#This Row],[profit]] * 1.5 * 1000) - (Table7[[#This Row],[positions]] * 0.08)</f>
        <v>-257.87000000001018</v>
      </c>
      <c r="B118" s="2" t="s">
        <v>35</v>
      </c>
      <c r="C118" s="2">
        <v>744</v>
      </c>
      <c r="D118" s="2" t="s">
        <v>34</v>
      </c>
      <c r="E118" s="2">
        <v>0.09</v>
      </c>
      <c r="F118" s="2">
        <v>0.03</v>
      </c>
      <c r="G118" s="2" t="b">
        <v>0</v>
      </c>
      <c r="H118" s="2">
        <v>1774</v>
      </c>
      <c r="I118" s="2">
        <v>-7.7300000000006794E-2</v>
      </c>
      <c r="J118" s="2">
        <v>-0.110800000000007</v>
      </c>
      <c r="K118" s="2">
        <v>0.98872604284103704</v>
      </c>
      <c r="L118" s="2">
        <v>1.86020293122886E-2</v>
      </c>
      <c r="M118" s="3">
        <v>-4.3573844419395001E-5</v>
      </c>
      <c r="N118" s="2">
        <v>-2.4935483870969898E-3</v>
      </c>
      <c r="O118" s="2">
        <v>57.225806451612897</v>
      </c>
      <c r="P118" s="2">
        <v>0.36363636363636398</v>
      </c>
      <c r="Q118" s="2">
        <v>23</v>
      </c>
    </row>
    <row r="119" spans="1:17" x14ac:dyDescent="0.25">
      <c r="A119" s="2">
        <f>(Table7[[#This Row],[profit]] * 1.5 * 1000) - (Table7[[#This Row],[positions]] * 0.08)</f>
        <v>-296.57999999999549</v>
      </c>
      <c r="B119" s="2" t="s">
        <v>35</v>
      </c>
      <c r="C119" s="2">
        <v>744</v>
      </c>
      <c r="D119" s="2" t="s">
        <v>34</v>
      </c>
      <c r="E119" s="2">
        <v>0.13</v>
      </c>
      <c r="F119" s="2">
        <v>0.25</v>
      </c>
      <c r="G119" s="2" t="b">
        <v>1</v>
      </c>
      <c r="H119" s="2">
        <v>1506</v>
      </c>
      <c r="I119" s="2">
        <v>-0.11739999999999701</v>
      </c>
      <c r="J119" s="2">
        <v>-0.11739999999999701</v>
      </c>
      <c r="K119" s="2">
        <v>1</v>
      </c>
      <c r="L119" s="2">
        <v>9.9601593625498006E-3</v>
      </c>
      <c r="M119" s="3">
        <v>-7.7954847277554506E-5</v>
      </c>
      <c r="N119" s="2">
        <v>-3.78709677419345E-3</v>
      </c>
      <c r="O119" s="2">
        <v>48.580645161290299</v>
      </c>
      <c r="P119" s="2">
        <v>0.375</v>
      </c>
      <c r="Q119" s="2">
        <v>14</v>
      </c>
    </row>
    <row r="120" spans="1:17" x14ac:dyDescent="0.25">
      <c r="A120" s="2">
        <f>(Table7[[#This Row],[profit]] * 1.5 * 1000) - (Table7[[#This Row],[positions]] * 0.08)</f>
        <v>-330.71000000001652</v>
      </c>
      <c r="B120" s="2" t="s">
        <v>35</v>
      </c>
      <c r="C120" s="2">
        <v>744</v>
      </c>
      <c r="D120" s="2" t="s">
        <v>34</v>
      </c>
      <c r="E120" s="2">
        <v>0.16</v>
      </c>
      <c r="F120" s="2">
        <v>0.31</v>
      </c>
      <c r="G120" s="2" t="b">
        <v>0</v>
      </c>
      <c r="H120" s="2">
        <v>1507</v>
      </c>
      <c r="I120" s="2">
        <v>-0.14010000000001099</v>
      </c>
      <c r="J120" s="2">
        <v>-0.14010000000001099</v>
      </c>
      <c r="K120" s="2">
        <v>1</v>
      </c>
      <c r="L120" s="2">
        <v>9.2899800928998005E-3</v>
      </c>
      <c r="M120" s="3">
        <v>-9.2966157929668994E-5</v>
      </c>
      <c r="N120" s="2">
        <v>-4.5193548387100404E-3</v>
      </c>
      <c r="O120" s="2">
        <v>48.612903225806399</v>
      </c>
      <c r="P120" s="2">
        <v>0.22222222222222199</v>
      </c>
      <c r="Q120" s="2">
        <v>20</v>
      </c>
    </row>
    <row r="121" spans="1:17" x14ac:dyDescent="0.25">
      <c r="A121" s="2">
        <f>(Table7[[#This Row],[profit]] * 1.5 * 1000) - (Table7[[#This Row],[positions]] * 0.08)</f>
        <v>-331.2300000000165</v>
      </c>
      <c r="B121" s="2" t="s">
        <v>35</v>
      </c>
      <c r="C121" s="2">
        <v>744</v>
      </c>
      <c r="D121" s="2" t="s">
        <v>34</v>
      </c>
      <c r="E121" s="2">
        <v>0.28999999999999998</v>
      </c>
      <c r="F121" s="2">
        <v>0.31</v>
      </c>
      <c r="G121" s="2" t="b">
        <v>0</v>
      </c>
      <c r="H121" s="2">
        <v>1506</v>
      </c>
      <c r="I121" s="2">
        <v>-0.140500000000011</v>
      </c>
      <c r="J121" s="2">
        <v>-0.140500000000011</v>
      </c>
      <c r="K121" s="2">
        <v>1</v>
      </c>
      <c r="L121" s="2">
        <v>9.2961487383798093E-3</v>
      </c>
      <c r="M121" s="3">
        <v>-9.3293492695890694E-5</v>
      </c>
      <c r="N121" s="2">
        <v>-4.5322580645164997E-3</v>
      </c>
      <c r="O121" s="2">
        <v>48.580645161290299</v>
      </c>
      <c r="P121" s="2">
        <v>0.125</v>
      </c>
      <c r="Q121" s="2">
        <v>13</v>
      </c>
    </row>
    <row r="122" spans="1:17" x14ac:dyDescent="0.25">
      <c r="A122" s="2">
        <f>(Table7[[#This Row],[profit]] * 1.5 * 1000) - (Table7[[#This Row],[positions]] * 0.08)</f>
        <v>-331.2300000000165</v>
      </c>
      <c r="B122" s="2" t="s">
        <v>35</v>
      </c>
      <c r="C122" s="2">
        <v>744</v>
      </c>
      <c r="D122" s="2" t="s">
        <v>34</v>
      </c>
      <c r="E122" s="2">
        <v>0.28000000000000003</v>
      </c>
      <c r="F122" s="2">
        <v>0.31</v>
      </c>
      <c r="G122" s="2" t="b">
        <v>0</v>
      </c>
      <c r="H122" s="2">
        <v>1506</v>
      </c>
      <c r="I122" s="2">
        <v>-0.140500000000011</v>
      </c>
      <c r="J122" s="2">
        <v>-0.140500000000011</v>
      </c>
      <c r="K122" s="2">
        <v>1</v>
      </c>
      <c r="L122" s="2">
        <v>9.2961487383798093E-3</v>
      </c>
      <c r="M122" s="3">
        <v>-9.3293492695890694E-5</v>
      </c>
      <c r="N122" s="2">
        <v>-4.5322580645164997E-3</v>
      </c>
      <c r="O122" s="2">
        <v>48.580645161290299</v>
      </c>
      <c r="P122" s="2">
        <v>0.125</v>
      </c>
      <c r="Q122" s="2">
        <v>13</v>
      </c>
    </row>
    <row r="123" spans="1:17" x14ac:dyDescent="0.25">
      <c r="A123" s="2">
        <f>(Table7[[#This Row],[profit]] * 1.5 * 1000) - (Table7[[#This Row],[positions]] * 0.08)</f>
        <v>-331.91000000001645</v>
      </c>
      <c r="B123" s="2" t="s">
        <v>35</v>
      </c>
      <c r="C123" s="2">
        <v>744</v>
      </c>
      <c r="D123" s="2" t="s">
        <v>34</v>
      </c>
      <c r="E123" s="2">
        <v>0.15</v>
      </c>
      <c r="F123" s="2">
        <v>0.31</v>
      </c>
      <c r="G123" s="2" t="b">
        <v>0</v>
      </c>
      <c r="H123" s="2">
        <v>1507</v>
      </c>
      <c r="I123" s="2">
        <v>-0.14090000000001099</v>
      </c>
      <c r="J123" s="2">
        <v>-0.14090000000001099</v>
      </c>
      <c r="K123" s="2">
        <v>1</v>
      </c>
      <c r="L123" s="2">
        <v>9.2899800928998005E-3</v>
      </c>
      <c r="M123" s="3">
        <v>-9.3497013934977497E-5</v>
      </c>
      <c r="N123" s="2">
        <v>-4.54516129032294E-3</v>
      </c>
      <c r="O123" s="2">
        <v>48.612903225806399</v>
      </c>
      <c r="P123" s="2">
        <v>0.22222222222222199</v>
      </c>
      <c r="Q123" s="2">
        <v>20</v>
      </c>
    </row>
    <row r="124" spans="1:17" x14ac:dyDescent="0.25">
      <c r="A124" s="2">
        <f>(Table7[[#This Row],[profit]] * 1.5 * 1000) - (Table7[[#This Row],[positions]] * 0.08)</f>
        <v>-338.3600000000165</v>
      </c>
      <c r="B124" s="2" t="s">
        <v>35</v>
      </c>
      <c r="C124" s="2">
        <v>744</v>
      </c>
      <c r="D124" s="2" t="s">
        <v>34</v>
      </c>
      <c r="E124" s="2">
        <v>0.11</v>
      </c>
      <c r="F124" s="2">
        <v>0.31</v>
      </c>
      <c r="G124" s="2" t="b">
        <v>0</v>
      </c>
      <c r="H124" s="2">
        <v>1507</v>
      </c>
      <c r="I124" s="2">
        <v>-0.14520000000001099</v>
      </c>
      <c r="J124" s="2">
        <v>-0.14520000000001099</v>
      </c>
      <c r="K124" s="2">
        <v>1</v>
      </c>
      <c r="L124" s="2">
        <v>8.6264100862640993E-3</v>
      </c>
      <c r="M124" s="3">
        <v>-9.6350364963511002E-5</v>
      </c>
      <c r="N124" s="2">
        <v>-4.6838709677422896E-3</v>
      </c>
      <c r="O124" s="2">
        <v>48.612903225806399</v>
      </c>
      <c r="P124" s="2">
        <v>0.22222222222222199</v>
      </c>
      <c r="Q124" s="2">
        <v>20</v>
      </c>
    </row>
    <row r="125" spans="1:17" x14ac:dyDescent="0.25">
      <c r="A125" s="2">
        <f>(Table7[[#This Row],[profit]] * 1.5 * 1000) - (Table7[[#This Row],[positions]] * 0.08)</f>
        <v>-341.3600000000165</v>
      </c>
      <c r="B125" s="2" t="s">
        <v>35</v>
      </c>
      <c r="C125" s="2">
        <v>744</v>
      </c>
      <c r="D125" s="2" t="s">
        <v>34</v>
      </c>
      <c r="E125" s="2">
        <v>0.09</v>
      </c>
      <c r="F125" s="2">
        <v>0.31</v>
      </c>
      <c r="G125" s="2" t="b">
        <v>0</v>
      </c>
      <c r="H125" s="2">
        <v>1507</v>
      </c>
      <c r="I125" s="2">
        <v>-0.14720000000001099</v>
      </c>
      <c r="J125" s="2">
        <v>-0.14720000000001099</v>
      </c>
      <c r="K125" s="2">
        <v>1</v>
      </c>
      <c r="L125" s="2">
        <v>8.6264100862640993E-3</v>
      </c>
      <c r="M125" s="3">
        <v>-9.7677504976782605E-5</v>
      </c>
      <c r="N125" s="2">
        <v>-4.7483870967745603E-3</v>
      </c>
      <c r="O125" s="2">
        <v>48.612903225806399</v>
      </c>
      <c r="P125" s="2">
        <v>0.22222222222222199</v>
      </c>
      <c r="Q125" s="2">
        <v>20</v>
      </c>
    </row>
    <row r="126" spans="1:17" x14ac:dyDescent="0.25">
      <c r="A126" s="2">
        <f>(Table7[[#This Row],[profit]] * 1.5 * 1000) - (Table7[[#This Row],[positions]] * 0.08)</f>
        <v>-344.65000000001652</v>
      </c>
      <c r="B126" s="2" t="s">
        <v>35</v>
      </c>
      <c r="C126" s="2">
        <v>744</v>
      </c>
      <c r="D126" s="2" t="s">
        <v>34</v>
      </c>
      <c r="E126" s="2">
        <v>0.28000000000000003</v>
      </c>
      <c r="F126" s="2">
        <v>0.32</v>
      </c>
      <c r="G126" s="2" t="b">
        <v>0</v>
      </c>
      <c r="H126" s="2">
        <v>1505</v>
      </c>
      <c r="I126" s="2">
        <v>-0.14950000000001101</v>
      </c>
      <c r="J126" s="2">
        <v>-0.14950000000001101</v>
      </c>
      <c r="K126" s="2">
        <v>1</v>
      </c>
      <c r="L126" s="2">
        <v>9.3023255813953504E-3</v>
      </c>
      <c r="M126" s="3">
        <v>-9.9335548172765003E-5</v>
      </c>
      <c r="N126" s="2">
        <v>-4.8225806451616497E-3</v>
      </c>
      <c r="O126" s="2">
        <v>48.548387096774199</v>
      </c>
      <c r="P126" s="2">
        <v>0.125</v>
      </c>
      <c r="Q126" s="2">
        <v>14</v>
      </c>
    </row>
    <row r="127" spans="1:17" x14ac:dyDescent="0.25">
      <c r="A127" s="2">
        <f>(Table7[[#This Row],[profit]] * 1.5 * 1000) - (Table7[[#This Row],[positions]] * 0.08)</f>
        <v>-352.68000000001649</v>
      </c>
      <c r="B127" s="2" t="s">
        <v>35</v>
      </c>
      <c r="C127" s="2">
        <v>744</v>
      </c>
      <c r="D127" s="2" t="s">
        <v>34</v>
      </c>
      <c r="E127" s="2">
        <v>7.0000000000000007E-2</v>
      </c>
      <c r="F127" s="2">
        <v>0.32</v>
      </c>
      <c r="G127" s="2" t="b">
        <v>0</v>
      </c>
      <c r="H127" s="2">
        <v>1506</v>
      </c>
      <c r="I127" s="2">
        <v>-0.15480000000001101</v>
      </c>
      <c r="J127" s="2">
        <v>-0.15480000000001101</v>
      </c>
      <c r="K127" s="2">
        <v>1</v>
      </c>
      <c r="L127" s="2">
        <v>8.6321381142098301E-3</v>
      </c>
      <c r="M127" s="2">
        <v>-1.02788844621521E-4</v>
      </c>
      <c r="N127" s="2">
        <v>-4.99354838709713E-3</v>
      </c>
      <c r="O127" s="2">
        <v>48.580645161290299</v>
      </c>
      <c r="P127" s="2">
        <v>0.22222222222222199</v>
      </c>
      <c r="Q127" s="2">
        <v>21</v>
      </c>
    </row>
    <row r="128" spans="1:17" x14ac:dyDescent="0.25">
      <c r="A128" s="2">
        <f>(Table7[[#This Row],[profit]] * 1.5 * 1000) - (Table7[[#This Row],[positions]] * 0.08)</f>
        <v>-338.7099999999985</v>
      </c>
      <c r="B128" s="2" t="s">
        <v>35</v>
      </c>
      <c r="C128" s="2">
        <v>744</v>
      </c>
      <c r="D128" s="2" t="s">
        <v>34</v>
      </c>
      <c r="E128" s="2">
        <v>0.1</v>
      </c>
      <c r="F128" s="2">
        <v>0.22</v>
      </c>
      <c r="G128" s="2" t="b">
        <v>1</v>
      </c>
      <c r="H128" s="2">
        <v>1772</v>
      </c>
      <c r="I128" s="2">
        <v>-0.131299999999999</v>
      </c>
      <c r="J128" s="2">
        <v>-0.13269999999999901</v>
      </c>
      <c r="K128" s="2">
        <v>1</v>
      </c>
      <c r="L128" s="2">
        <v>1.12866817155756E-2</v>
      </c>
      <c r="M128" s="3">
        <v>-7.4097065462753605E-5</v>
      </c>
      <c r="N128" s="2">
        <v>-4.2354838709677198E-3</v>
      </c>
      <c r="O128" s="2">
        <v>57.161290322580598</v>
      </c>
      <c r="P128" s="2">
        <v>0.375</v>
      </c>
      <c r="Q128" s="2">
        <v>12</v>
      </c>
    </row>
    <row r="129" spans="1:17" x14ac:dyDescent="0.25">
      <c r="A129" s="2">
        <f>(Table7[[#This Row],[profit]] * 1.5 * 1000) - (Table7[[#This Row],[positions]] * 0.08)</f>
        <v>-338.7099999999985</v>
      </c>
      <c r="B129" s="2" t="s">
        <v>35</v>
      </c>
      <c r="C129" s="2">
        <v>744</v>
      </c>
      <c r="D129" s="2" t="s">
        <v>34</v>
      </c>
      <c r="E129" s="2">
        <v>0.11</v>
      </c>
      <c r="F129" s="2">
        <v>0.22</v>
      </c>
      <c r="G129" s="2" t="b">
        <v>1</v>
      </c>
      <c r="H129" s="2">
        <v>1772</v>
      </c>
      <c r="I129" s="2">
        <v>-0.131299999999999</v>
      </c>
      <c r="J129" s="2">
        <v>-0.13269999999999901</v>
      </c>
      <c r="K129" s="2">
        <v>1</v>
      </c>
      <c r="L129" s="2">
        <v>1.12866817155756E-2</v>
      </c>
      <c r="M129" s="3">
        <v>-7.4097065462753605E-5</v>
      </c>
      <c r="N129" s="2">
        <v>-4.2354838709677198E-3</v>
      </c>
      <c r="O129" s="2">
        <v>57.161290322580598</v>
      </c>
      <c r="P129" s="2">
        <v>0.375</v>
      </c>
      <c r="Q129" s="2">
        <v>12</v>
      </c>
    </row>
    <row r="130" spans="1:17" x14ac:dyDescent="0.25">
      <c r="A130" s="2">
        <f>(Table7[[#This Row],[profit]] * 1.5 * 1000) - (Table7[[#This Row],[positions]] * 0.08)</f>
        <v>-340.32000000001648</v>
      </c>
      <c r="B130" s="2" t="s">
        <v>35</v>
      </c>
      <c r="C130" s="2">
        <v>744</v>
      </c>
      <c r="D130" s="2" t="s">
        <v>34</v>
      </c>
      <c r="E130" s="2">
        <v>0.28000000000000003</v>
      </c>
      <c r="F130" s="2">
        <v>0.28000000000000003</v>
      </c>
      <c r="G130" s="2" t="b">
        <v>0</v>
      </c>
      <c r="H130" s="2">
        <v>1854</v>
      </c>
      <c r="I130" s="2">
        <v>-0.12800000000001099</v>
      </c>
      <c r="J130" s="2">
        <v>-0.145300000000011</v>
      </c>
      <c r="K130" s="2">
        <v>0.99946062567421801</v>
      </c>
      <c r="L130" s="2">
        <v>1.6181229773462799E-3</v>
      </c>
      <c r="M130" s="3">
        <v>-6.9039913700113699E-5</v>
      </c>
      <c r="N130" s="2">
        <v>-4.1290322580648598E-3</v>
      </c>
      <c r="O130" s="2">
        <v>59.806451612903203</v>
      </c>
      <c r="P130" s="2">
        <v>0</v>
      </c>
      <c r="Q130" s="2">
        <v>23</v>
      </c>
    </row>
    <row r="131" spans="1:17" x14ac:dyDescent="0.25">
      <c r="A131" s="2">
        <f>(Table7[[#This Row],[profit]] * 1.5 * 1000) - (Table7[[#This Row],[positions]] * 0.08)</f>
        <v>-374.47000000000298</v>
      </c>
      <c r="B131" s="2" t="s">
        <v>35</v>
      </c>
      <c r="C131" s="2">
        <v>744</v>
      </c>
      <c r="D131" s="2" t="s">
        <v>34</v>
      </c>
      <c r="E131" s="2">
        <v>0.17</v>
      </c>
      <c r="F131" s="2">
        <v>0.2</v>
      </c>
      <c r="G131" s="2" t="b">
        <v>1</v>
      </c>
      <c r="H131" s="2">
        <v>2024</v>
      </c>
      <c r="I131" s="2">
        <v>-0.14170000000000199</v>
      </c>
      <c r="J131" s="2">
        <v>-0.14170000000000199</v>
      </c>
      <c r="K131" s="2">
        <v>1</v>
      </c>
      <c r="L131" s="2">
        <v>9.3873517786561295E-3</v>
      </c>
      <c r="M131" s="3">
        <v>-7.0009881422925899E-5</v>
      </c>
      <c r="N131" s="2">
        <v>-4.5709677419355499E-3</v>
      </c>
      <c r="O131" s="2">
        <v>65.290322580645196</v>
      </c>
      <c r="P131" s="2">
        <v>0.25</v>
      </c>
      <c r="Q131" s="2">
        <v>8</v>
      </c>
    </row>
    <row r="132" spans="1:17" x14ac:dyDescent="0.25">
      <c r="A132" s="2">
        <f>(Table7[[#This Row],[profit]] * 1.5 * 1000) - (Table7[[#This Row],[positions]] * 0.08)</f>
        <v>-395.75000000001648</v>
      </c>
      <c r="B132" s="2" t="s">
        <v>35</v>
      </c>
      <c r="C132" s="2">
        <v>744</v>
      </c>
      <c r="D132" s="2" t="s">
        <v>34</v>
      </c>
      <c r="E132" s="2">
        <v>0.24</v>
      </c>
      <c r="F132" s="2">
        <v>0.28000000000000003</v>
      </c>
      <c r="G132" s="2" t="b">
        <v>0</v>
      </c>
      <c r="H132" s="2">
        <v>1855</v>
      </c>
      <c r="I132" s="2">
        <v>-0.16490000000001101</v>
      </c>
      <c r="J132" s="2">
        <v>-0.16490000000001101</v>
      </c>
      <c r="K132" s="2">
        <v>1</v>
      </c>
      <c r="L132" s="2">
        <v>9.1644204851751999E-3</v>
      </c>
      <c r="M132" s="3">
        <v>-8.8894878706205407E-5</v>
      </c>
      <c r="N132" s="2">
        <v>-5.3193548387100303E-3</v>
      </c>
      <c r="O132" s="2">
        <v>59.838709677419402</v>
      </c>
      <c r="P132" s="2">
        <v>0.125</v>
      </c>
      <c r="Q132" s="2">
        <v>15</v>
      </c>
    </row>
    <row r="133" spans="1:17" x14ac:dyDescent="0.25">
      <c r="A133" s="2">
        <f>(Table7[[#This Row],[profit]] * 1.5 * 1000) - (Table7[[#This Row],[positions]] * 0.08)</f>
        <v>-399.3600000000165</v>
      </c>
      <c r="B133" s="2" t="s">
        <v>35</v>
      </c>
      <c r="C133" s="2">
        <v>744</v>
      </c>
      <c r="D133" s="2" t="s">
        <v>34</v>
      </c>
      <c r="E133" s="2">
        <v>0.13</v>
      </c>
      <c r="F133" s="2">
        <v>0.28999999999999998</v>
      </c>
      <c r="G133" s="2" t="b">
        <v>0</v>
      </c>
      <c r="H133" s="2">
        <v>1857</v>
      </c>
      <c r="I133" s="2">
        <v>-0.16720000000001101</v>
      </c>
      <c r="J133" s="2">
        <v>-0.16720000000001101</v>
      </c>
      <c r="K133" s="2">
        <v>1</v>
      </c>
      <c r="L133" s="2">
        <v>9.6930533117932094E-3</v>
      </c>
      <c r="M133" s="3">
        <v>-9.00376952073294E-5</v>
      </c>
      <c r="N133" s="2">
        <v>-5.3935483870971197E-3</v>
      </c>
      <c r="O133" s="2">
        <v>59.903225806451601</v>
      </c>
      <c r="P133" s="2">
        <v>0.22222222222222199</v>
      </c>
      <c r="Q133" s="2">
        <v>16</v>
      </c>
    </row>
    <row r="134" spans="1:17" x14ac:dyDescent="0.25">
      <c r="A134" s="2">
        <f>(Table7[[#This Row],[profit]] * 1.5 * 1000) - (Table7[[#This Row],[positions]] * 0.08)</f>
        <v>-382.73000000000303</v>
      </c>
      <c r="B134" s="2" t="s">
        <v>35</v>
      </c>
      <c r="C134" s="2">
        <v>744</v>
      </c>
      <c r="D134" s="2" t="s">
        <v>34</v>
      </c>
      <c r="E134" s="2">
        <v>0.08</v>
      </c>
      <c r="F134" s="2">
        <v>0.2</v>
      </c>
      <c r="G134" s="2" t="b">
        <v>1</v>
      </c>
      <c r="H134" s="2">
        <v>2026</v>
      </c>
      <c r="I134" s="2">
        <v>-0.14710000000000201</v>
      </c>
      <c r="J134" s="2">
        <v>-0.150200000000002</v>
      </c>
      <c r="K134" s="2">
        <v>1</v>
      </c>
      <c r="L134" s="2">
        <v>9.8716683119447202E-3</v>
      </c>
      <c r="M134" s="3">
        <v>-7.2606120434354495E-5</v>
      </c>
      <c r="N134" s="2">
        <v>-4.7451612903226499E-3</v>
      </c>
      <c r="O134" s="2">
        <v>65.354838709677395</v>
      </c>
      <c r="P134" s="2">
        <v>0.44444444444444398</v>
      </c>
      <c r="Q134" s="2">
        <v>9</v>
      </c>
    </row>
    <row r="135" spans="1:17" x14ac:dyDescent="0.25">
      <c r="A135" s="2">
        <f>(Table7[[#This Row],[profit]] * 1.5 * 1000) - (Table7[[#This Row],[positions]] * 0.08)</f>
        <v>-399.96000000001652</v>
      </c>
      <c r="B135" s="2" t="s">
        <v>35</v>
      </c>
      <c r="C135" s="2">
        <v>744</v>
      </c>
      <c r="D135" s="2" t="s">
        <v>34</v>
      </c>
      <c r="E135" s="2">
        <v>0.16</v>
      </c>
      <c r="F135" s="2">
        <v>0.28999999999999998</v>
      </c>
      <c r="G135" s="2" t="b">
        <v>0</v>
      </c>
      <c r="H135" s="2">
        <v>1857</v>
      </c>
      <c r="I135" s="2">
        <v>-0.16760000000001099</v>
      </c>
      <c r="J135" s="2">
        <v>-0.16760000000001099</v>
      </c>
      <c r="K135" s="2">
        <v>1</v>
      </c>
      <c r="L135" s="2">
        <v>9.6930533117932094E-3</v>
      </c>
      <c r="M135" s="3">
        <v>-9.0253096392036E-5</v>
      </c>
      <c r="N135" s="2">
        <v>-5.4064516129035799E-3</v>
      </c>
      <c r="O135" s="2">
        <v>59.903225806451601</v>
      </c>
      <c r="P135" s="2">
        <v>0.22222222222222199</v>
      </c>
      <c r="Q135" s="2">
        <v>16</v>
      </c>
    </row>
    <row r="136" spans="1:17" x14ac:dyDescent="0.25">
      <c r="A136" s="2">
        <f>(Table7[[#This Row],[profit]] * 1.5 * 1000) - (Table7[[#This Row],[positions]] * 0.08)</f>
        <v>-401.16000000001657</v>
      </c>
      <c r="B136" s="2" t="s">
        <v>35</v>
      </c>
      <c r="C136" s="2">
        <v>744</v>
      </c>
      <c r="D136" s="2" t="s">
        <v>34</v>
      </c>
      <c r="E136" s="2">
        <v>0.14000000000000001</v>
      </c>
      <c r="F136" s="2">
        <v>0.28999999999999998</v>
      </c>
      <c r="G136" s="2" t="b">
        <v>0</v>
      </c>
      <c r="H136" s="2">
        <v>1857</v>
      </c>
      <c r="I136" s="2">
        <v>-0.16840000000001101</v>
      </c>
      <c r="J136" s="2">
        <v>-0.16840000000001101</v>
      </c>
      <c r="K136" s="2">
        <v>1</v>
      </c>
      <c r="L136" s="2">
        <v>9.6930533117932094E-3</v>
      </c>
      <c r="M136" s="3">
        <v>-9.0683898761448998E-5</v>
      </c>
      <c r="N136" s="2">
        <v>-5.4322580645164804E-3</v>
      </c>
      <c r="O136" s="2">
        <v>59.903225806451601</v>
      </c>
      <c r="P136" s="2">
        <v>0.22222222222222199</v>
      </c>
      <c r="Q136" s="2">
        <v>16</v>
      </c>
    </row>
    <row r="137" spans="1:17" x14ac:dyDescent="0.25">
      <c r="A137" s="2">
        <f>(Table7[[#This Row],[profit]] * 1.5 * 1000) - (Table7[[#This Row],[positions]] * 0.08)</f>
        <v>-401.76000000001653</v>
      </c>
      <c r="B137" s="2" t="s">
        <v>35</v>
      </c>
      <c r="C137" s="2">
        <v>744</v>
      </c>
      <c r="D137" s="2" t="s">
        <v>34</v>
      </c>
      <c r="E137" s="2">
        <v>0.19</v>
      </c>
      <c r="F137" s="2">
        <v>0.28999999999999998</v>
      </c>
      <c r="G137" s="2" t="b">
        <v>0</v>
      </c>
      <c r="H137" s="2">
        <v>1857</v>
      </c>
      <c r="I137" s="2">
        <v>-0.168800000000011</v>
      </c>
      <c r="J137" s="2">
        <v>-0.168800000000011</v>
      </c>
      <c r="K137" s="2">
        <v>1</v>
      </c>
      <c r="L137" s="2">
        <v>9.1545503500269302E-3</v>
      </c>
      <c r="M137" s="3">
        <v>-9.0899299946155504E-5</v>
      </c>
      <c r="N137" s="2">
        <v>-5.4451612903229302E-3</v>
      </c>
      <c r="O137" s="2">
        <v>59.903225806451601</v>
      </c>
      <c r="P137" s="2">
        <v>0.22222222222222199</v>
      </c>
      <c r="Q137" s="2">
        <v>16</v>
      </c>
    </row>
    <row r="138" spans="1:17" x14ac:dyDescent="0.25">
      <c r="A138" s="2">
        <f>(Table7[[#This Row],[profit]] * 1.5 * 1000) - (Table7[[#This Row],[positions]] * 0.08)</f>
        <v>-390.98000000000457</v>
      </c>
      <c r="B138" s="2" t="s">
        <v>35</v>
      </c>
      <c r="C138" s="2">
        <v>744</v>
      </c>
      <c r="D138" s="2" t="s">
        <v>34</v>
      </c>
      <c r="E138" s="2">
        <v>0.1</v>
      </c>
      <c r="F138" s="2">
        <v>0.21</v>
      </c>
      <c r="G138" s="2" t="b">
        <v>1</v>
      </c>
      <c r="H138" s="2">
        <v>2026</v>
      </c>
      <c r="I138" s="2">
        <v>-0.15260000000000301</v>
      </c>
      <c r="J138" s="2">
        <v>-0.15260000000000301</v>
      </c>
      <c r="K138" s="2">
        <v>1</v>
      </c>
      <c r="L138" s="2">
        <v>9.8716683119447202E-3</v>
      </c>
      <c r="M138" s="3">
        <v>-7.5320829220139606E-5</v>
      </c>
      <c r="N138" s="2">
        <v>-4.9225806451613802E-3</v>
      </c>
      <c r="O138" s="2">
        <v>65.354838709677395</v>
      </c>
      <c r="P138" s="2">
        <v>0.44444444444444398</v>
      </c>
      <c r="Q138" s="2">
        <v>8</v>
      </c>
    </row>
    <row r="139" spans="1:17" x14ac:dyDescent="0.25">
      <c r="A139" s="2">
        <f>(Table7[[#This Row],[profit]] * 1.5 * 1000) - (Table7[[#This Row],[positions]] * 0.08)</f>
        <v>-390.98000000000457</v>
      </c>
      <c r="B139" s="2" t="s">
        <v>35</v>
      </c>
      <c r="C139" s="2">
        <v>744</v>
      </c>
      <c r="D139" s="2" t="s">
        <v>34</v>
      </c>
      <c r="E139" s="2">
        <v>0.1</v>
      </c>
      <c r="F139" s="2">
        <v>0.21</v>
      </c>
      <c r="G139" s="2" t="b">
        <v>1</v>
      </c>
      <c r="H139" s="2">
        <v>2026</v>
      </c>
      <c r="I139" s="2">
        <v>-0.15260000000000301</v>
      </c>
      <c r="J139" s="2">
        <v>-0.15260000000000301</v>
      </c>
      <c r="K139" s="2">
        <v>1</v>
      </c>
      <c r="L139" s="2">
        <v>9.8716683119447202E-3</v>
      </c>
      <c r="M139" s="3">
        <v>-7.5320829220139606E-5</v>
      </c>
      <c r="N139" s="2">
        <v>-4.9225806451613802E-3</v>
      </c>
      <c r="O139" s="2">
        <v>65.354838709677395</v>
      </c>
      <c r="P139" s="2">
        <v>0.44444444444444398</v>
      </c>
      <c r="Q139" s="2">
        <v>8</v>
      </c>
    </row>
    <row r="140" spans="1:17" x14ac:dyDescent="0.25">
      <c r="A140" s="2">
        <f>(Table7[[#This Row],[profit]] * 1.5 * 1000) - (Table7[[#This Row],[positions]] * 0.08)</f>
        <v>-413.53000000001646</v>
      </c>
      <c r="B140" s="2" t="s">
        <v>35</v>
      </c>
      <c r="C140" s="2">
        <v>744</v>
      </c>
      <c r="D140" s="2" t="s">
        <v>34</v>
      </c>
      <c r="E140" s="2">
        <v>0.2</v>
      </c>
      <c r="F140" s="2">
        <v>0.28999999999999998</v>
      </c>
      <c r="G140" s="2" t="b">
        <v>0</v>
      </c>
      <c r="H140" s="2">
        <v>1856</v>
      </c>
      <c r="I140" s="2">
        <v>-0.17670000000001099</v>
      </c>
      <c r="J140" s="2">
        <v>-0.17670000000001099</v>
      </c>
      <c r="K140" s="2">
        <v>1</v>
      </c>
      <c r="L140" s="2">
        <v>8.6206896551724102E-3</v>
      </c>
      <c r="M140" s="3">
        <v>-9.5204741379316098E-5</v>
      </c>
      <c r="N140" s="2">
        <v>-5.7000000000003498E-3</v>
      </c>
      <c r="O140" s="2">
        <v>59.870967741935502</v>
      </c>
      <c r="P140" s="2">
        <v>0.125</v>
      </c>
      <c r="Q140" s="2">
        <v>15</v>
      </c>
    </row>
    <row r="141" spans="1:17" x14ac:dyDescent="0.25">
      <c r="A141" s="2">
        <f>(Table7[[#This Row],[profit]] * 1.5 * 1000) - (Table7[[#This Row],[positions]] * 0.08)</f>
        <v>-413.53000000001646</v>
      </c>
      <c r="B141" s="2" t="s">
        <v>35</v>
      </c>
      <c r="C141" s="2">
        <v>744</v>
      </c>
      <c r="D141" s="2" t="s">
        <v>34</v>
      </c>
      <c r="E141" s="2">
        <v>0.2</v>
      </c>
      <c r="F141" s="2">
        <v>0.28999999999999998</v>
      </c>
      <c r="G141" s="2" t="b">
        <v>0</v>
      </c>
      <c r="H141" s="2">
        <v>1856</v>
      </c>
      <c r="I141" s="2">
        <v>-0.17670000000001099</v>
      </c>
      <c r="J141" s="2">
        <v>-0.17670000000001099</v>
      </c>
      <c r="K141" s="2">
        <v>1</v>
      </c>
      <c r="L141" s="2">
        <v>8.6206896551724102E-3</v>
      </c>
      <c r="M141" s="3">
        <v>-9.5204741379316098E-5</v>
      </c>
      <c r="N141" s="2">
        <v>-5.7000000000003498E-3</v>
      </c>
      <c r="O141" s="2">
        <v>59.870967741935502</v>
      </c>
      <c r="P141" s="2">
        <v>0.125</v>
      </c>
      <c r="Q141" s="2">
        <v>15</v>
      </c>
    </row>
    <row r="142" spans="1:17" x14ac:dyDescent="0.25">
      <c r="A142" s="2">
        <f>(Table7[[#This Row],[profit]] * 1.5 * 1000) - (Table7[[#This Row],[positions]] * 0.08)</f>
        <v>-415.41000000001645</v>
      </c>
      <c r="B142" s="2" t="s">
        <v>35</v>
      </c>
      <c r="C142" s="2">
        <v>744</v>
      </c>
      <c r="D142" s="2" t="s">
        <v>34</v>
      </c>
      <c r="E142" s="2">
        <v>0.01</v>
      </c>
      <c r="F142" s="2">
        <v>0.28999999999999998</v>
      </c>
      <c r="G142" s="2" t="b">
        <v>0</v>
      </c>
      <c r="H142" s="2">
        <v>1857</v>
      </c>
      <c r="I142" s="2">
        <v>-0.17790000000001099</v>
      </c>
      <c r="J142" s="2">
        <v>-0.17790000000001099</v>
      </c>
      <c r="K142" s="2">
        <v>1</v>
      </c>
      <c r="L142" s="2">
        <v>9.1545503500269302E-3</v>
      </c>
      <c r="M142" s="3">
        <v>-9.5799676898228802E-5</v>
      </c>
      <c r="N142" s="2">
        <v>-5.7387096774197E-3</v>
      </c>
      <c r="O142" s="2">
        <v>59.903225806451601</v>
      </c>
      <c r="P142" s="2">
        <v>0.11111111111111099</v>
      </c>
      <c r="Q142" s="2">
        <v>16</v>
      </c>
    </row>
    <row r="143" spans="1:17" x14ac:dyDescent="0.25">
      <c r="A143" s="2">
        <f>(Table7[[#This Row],[profit]] * 1.5 * 1000) - (Table7[[#This Row],[positions]] * 0.08)</f>
        <v>-415.41000000001645</v>
      </c>
      <c r="B143" s="2" t="s">
        <v>35</v>
      </c>
      <c r="C143" s="2">
        <v>744</v>
      </c>
      <c r="D143" s="2" t="s">
        <v>34</v>
      </c>
      <c r="E143" s="2">
        <v>0.02</v>
      </c>
      <c r="F143" s="2">
        <v>0.28000000000000003</v>
      </c>
      <c r="G143" s="2" t="b">
        <v>0</v>
      </c>
      <c r="H143" s="2">
        <v>1857</v>
      </c>
      <c r="I143" s="2">
        <v>-0.17790000000001099</v>
      </c>
      <c r="J143" s="2">
        <v>-0.17790000000001099</v>
      </c>
      <c r="K143" s="2">
        <v>1</v>
      </c>
      <c r="L143" s="2">
        <v>9.1545503500269302E-3</v>
      </c>
      <c r="M143" s="3">
        <v>-9.5799676898228802E-5</v>
      </c>
      <c r="N143" s="2">
        <v>-5.7387096774197E-3</v>
      </c>
      <c r="O143" s="2">
        <v>59.903225806451601</v>
      </c>
      <c r="P143" s="2">
        <v>0.11111111111111099</v>
      </c>
      <c r="Q143" s="2">
        <v>16</v>
      </c>
    </row>
    <row r="144" spans="1:17" x14ac:dyDescent="0.25">
      <c r="A144" s="2">
        <f>(Table7[[#This Row],[profit]] * 1.5 * 1000) - (Table7[[#This Row],[positions]] * 0.08)</f>
        <v>-400.15000000000305</v>
      </c>
      <c r="B144" s="2" t="s">
        <v>35</v>
      </c>
      <c r="C144" s="2">
        <v>744</v>
      </c>
      <c r="D144" s="2" t="s">
        <v>34</v>
      </c>
      <c r="E144" s="2">
        <v>0.03</v>
      </c>
      <c r="F144" s="2">
        <v>0.21</v>
      </c>
      <c r="G144" s="2" t="b">
        <v>1</v>
      </c>
      <c r="H144" s="2">
        <v>2030</v>
      </c>
      <c r="I144" s="2">
        <v>-0.158500000000002</v>
      </c>
      <c r="J144" s="2">
        <v>-0.16740000000000099</v>
      </c>
      <c r="K144" s="2">
        <v>1</v>
      </c>
      <c r="L144" s="2">
        <v>9.3596059113300496E-3</v>
      </c>
      <c r="M144" s="3">
        <v>-7.8078817733991096E-5</v>
      </c>
      <c r="N144" s="2">
        <v>-5.11290322580651E-3</v>
      </c>
      <c r="O144" s="2">
        <v>65.483870967741893</v>
      </c>
      <c r="P144" s="2">
        <v>0.27272727272727298</v>
      </c>
      <c r="Q144" s="2">
        <v>11</v>
      </c>
    </row>
    <row r="145" spans="1:17" x14ac:dyDescent="0.25">
      <c r="A145" s="2">
        <f>(Table7[[#This Row],[profit]] * 1.5 * 1000) - (Table7[[#This Row],[positions]] * 0.08)</f>
        <v>-400.15000000000305</v>
      </c>
      <c r="B145" s="2" t="s">
        <v>35</v>
      </c>
      <c r="C145" s="2">
        <v>744</v>
      </c>
      <c r="D145" s="2" t="s">
        <v>34</v>
      </c>
      <c r="E145" s="2">
        <v>0.04</v>
      </c>
      <c r="F145" s="2">
        <v>0.21</v>
      </c>
      <c r="G145" s="2" t="b">
        <v>1</v>
      </c>
      <c r="H145" s="2">
        <v>2030</v>
      </c>
      <c r="I145" s="2">
        <v>-0.158500000000002</v>
      </c>
      <c r="J145" s="2">
        <v>-0.16740000000000099</v>
      </c>
      <c r="K145" s="2">
        <v>1</v>
      </c>
      <c r="L145" s="2">
        <v>9.3596059113300496E-3</v>
      </c>
      <c r="M145" s="3">
        <v>-7.8078817733991096E-5</v>
      </c>
      <c r="N145" s="2">
        <v>-5.11290322580651E-3</v>
      </c>
      <c r="O145" s="2">
        <v>65.483870967741893</v>
      </c>
      <c r="P145" s="2">
        <v>0.27272727272727298</v>
      </c>
      <c r="Q145" s="2">
        <v>11</v>
      </c>
    </row>
    <row r="146" spans="1:17" x14ac:dyDescent="0.25">
      <c r="A146" s="2">
        <f>(Table7[[#This Row],[profit]] * 1.5 * 1000) - (Table7[[#This Row],[positions]] * 0.08)</f>
        <v>-378.31000000000603</v>
      </c>
      <c r="B146" s="2" t="s">
        <v>35</v>
      </c>
      <c r="C146" s="2">
        <v>744</v>
      </c>
      <c r="D146" s="2" t="s">
        <v>34</v>
      </c>
      <c r="E146" s="2">
        <v>0.06</v>
      </c>
      <c r="F146" s="2">
        <v>0.04</v>
      </c>
      <c r="G146" s="2" t="b">
        <v>0</v>
      </c>
      <c r="H146" s="2">
        <v>2267</v>
      </c>
      <c r="I146" s="2">
        <v>-0.131300000000004</v>
      </c>
      <c r="J146" s="2">
        <v>-0.16610000000000399</v>
      </c>
      <c r="K146" s="2">
        <v>0.989413321570357</v>
      </c>
      <c r="L146" s="2">
        <v>1.4115571239523599E-2</v>
      </c>
      <c r="M146" s="3">
        <v>-5.7917953242172E-5</v>
      </c>
      <c r="N146" s="2">
        <v>-4.2354838709678698E-3</v>
      </c>
      <c r="O146" s="2">
        <v>73.129032258064498</v>
      </c>
      <c r="P146" s="2">
        <v>0.18181818181818199</v>
      </c>
      <c r="Q146" s="2">
        <v>19</v>
      </c>
    </row>
    <row r="147" spans="1:17" x14ac:dyDescent="0.25">
      <c r="A147" s="2">
        <f>(Table7[[#This Row],[profit]] * 1.5 * 1000) - (Table7[[#This Row],[positions]] * 0.08)</f>
        <v>-378.31000000000603</v>
      </c>
      <c r="B147" s="2" t="s">
        <v>35</v>
      </c>
      <c r="C147" s="2">
        <v>744</v>
      </c>
      <c r="D147" s="2" t="s">
        <v>34</v>
      </c>
      <c r="E147" s="2">
        <v>0.06</v>
      </c>
      <c r="F147" s="2">
        <v>0.03</v>
      </c>
      <c r="G147" s="2" t="b">
        <v>0</v>
      </c>
      <c r="H147" s="2">
        <v>2267</v>
      </c>
      <c r="I147" s="2">
        <v>-0.131300000000004</v>
      </c>
      <c r="J147" s="2">
        <v>-0.16610000000000399</v>
      </c>
      <c r="K147" s="2">
        <v>0.989413321570357</v>
      </c>
      <c r="L147" s="2">
        <v>1.4115571239523599E-2</v>
      </c>
      <c r="M147" s="3">
        <v>-5.7917953242172E-5</v>
      </c>
      <c r="N147" s="2">
        <v>-4.2354838709678698E-3</v>
      </c>
      <c r="O147" s="2">
        <v>73.129032258064498</v>
      </c>
      <c r="P147" s="2">
        <v>0.18181818181818199</v>
      </c>
      <c r="Q147" s="2">
        <v>19</v>
      </c>
    </row>
    <row r="148" spans="1:17" x14ac:dyDescent="0.25">
      <c r="A148" s="2">
        <f>(Table7[[#This Row],[profit]] * 1.5 * 1000) - (Table7[[#This Row],[positions]] * 0.08)</f>
        <v>-403.38000000000295</v>
      </c>
      <c r="B148" s="2" t="s">
        <v>35</v>
      </c>
      <c r="C148" s="2">
        <v>744</v>
      </c>
      <c r="D148" s="2" t="s">
        <v>34</v>
      </c>
      <c r="E148" s="2">
        <v>0.02</v>
      </c>
      <c r="F148" s="2">
        <v>0.2</v>
      </c>
      <c r="G148" s="2" t="b">
        <v>1</v>
      </c>
      <c r="H148" s="2">
        <v>2031</v>
      </c>
      <c r="I148" s="2">
        <v>-0.16060000000000199</v>
      </c>
      <c r="J148" s="2">
        <v>-0.16950000000000201</v>
      </c>
      <c r="K148" s="2">
        <v>1</v>
      </c>
      <c r="L148" s="2">
        <v>9.3549975381585406E-3</v>
      </c>
      <c r="M148" s="3">
        <v>-7.9074347612014797E-5</v>
      </c>
      <c r="N148" s="2">
        <v>-5.1806451612903901E-3</v>
      </c>
      <c r="O148" s="2">
        <v>65.516129032258107</v>
      </c>
      <c r="P148" s="2">
        <v>0.27272727272727298</v>
      </c>
      <c r="Q148" s="2">
        <v>11</v>
      </c>
    </row>
    <row r="149" spans="1:17" x14ac:dyDescent="0.25">
      <c r="A149" s="2">
        <f>(Table7[[#This Row],[profit]] * 1.5 * 1000) - (Table7[[#This Row],[positions]] * 0.08)</f>
        <v>-439.29000000000303</v>
      </c>
      <c r="B149" s="2" t="s">
        <v>35</v>
      </c>
      <c r="C149" s="2">
        <v>744</v>
      </c>
      <c r="D149" s="2" t="s">
        <v>34</v>
      </c>
      <c r="E149" s="2">
        <v>7.0000000000000007E-2</v>
      </c>
      <c r="F149" s="2">
        <v>0.19</v>
      </c>
      <c r="G149" s="2" t="b">
        <v>1</v>
      </c>
      <c r="H149" s="2">
        <v>2358</v>
      </c>
      <c r="I149" s="2">
        <v>-0.167100000000002</v>
      </c>
      <c r="J149" s="2">
        <v>-0.17030000000000201</v>
      </c>
      <c r="K149" s="2">
        <v>1</v>
      </c>
      <c r="L149" s="2">
        <v>1.6539440203562301E-2</v>
      </c>
      <c r="M149" s="3">
        <v>-7.0865139949110101E-5</v>
      </c>
      <c r="N149" s="2">
        <v>-5.3903225806452102E-3</v>
      </c>
      <c r="O149" s="2">
        <v>76.064516129032299</v>
      </c>
      <c r="P149" s="2">
        <v>0.33333333333333298</v>
      </c>
      <c r="Q149" s="2">
        <v>8</v>
      </c>
    </row>
    <row r="150" spans="1:17" x14ac:dyDescent="0.25">
      <c r="A150" s="2">
        <f>(Table7[[#This Row],[profit]] * 1.5 * 1000) - (Table7[[#This Row],[positions]] * 0.08)</f>
        <v>-471.86000000001803</v>
      </c>
      <c r="B150" s="2" t="s">
        <v>35</v>
      </c>
      <c r="C150" s="2">
        <v>744</v>
      </c>
      <c r="D150" s="2" t="s">
        <v>34</v>
      </c>
      <c r="E150" s="2">
        <v>0.18</v>
      </c>
      <c r="F150" s="2">
        <v>0.27</v>
      </c>
      <c r="G150" s="2" t="b">
        <v>0</v>
      </c>
      <c r="H150" s="2">
        <v>2197</v>
      </c>
      <c r="I150" s="2">
        <v>-0.19740000000001201</v>
      </c>
      <c r="J150" s="2">
        <v>-0.19740000000001201</v>
      </c>
      <c r="K150" s="2">
        <v>1</v>
      </c>
      <c r="L150" s="2">
        <v>8.6481565771506595E-3</v>
      </c>
      <c r="M150" s="3">
        <v>-8.9849795175244606E-5</v>
      </c>
      <c r="N150" s="2">
        <v>-6.3677419354842696E-3</v>
      </c>
      <c r="O150" s="2">
        <v>70.870967741935502</v>
      </c>
      <c r="P150" s="2">
        <v>0.22222222222222199</v>
      </c>
      <c r="Q150" s="2">
        <v>13</v>
      </c>
    </row>
    <row r="151" spans="1:17" x14ac:dyDescent="0.25">
      <c r="A151" s="2">
        <f>(Table7[[#This Row],[profit]] * 1.5 * 1000) - (Table7[[#This Row],[positions]] * 0.08)</f>
        <v>-480.71000000001948</v>
      </c>
      <c r="B151" s="2" t="s">
        <v>35</v>
      </c>
      <c r="C151" s="2">
        <v>744</v>
      </c>
      <c r="D151" s="2" t="s">
        <v>34</v>
      </c>
      <c r="E151" s="2">
        <v>0.09</v>
      </c>
      <c r="F151" s="2">
        <v>0.27</v>
      </c>
      <c r="G151" s="2" t="b">
        <v>0</v>
      </c>
      <c r="H151" s="2">
        <v>2197</v>
      </c>
      <c r="I151" s="2">
        <v>-0.203300000000013</v>
      </c>
      <c r="J151" s="2">
        <v>-0.203300000000013</v>
      </c>
      <c r="K151" s="2">
        <v>1</v>
      </c>
      <c r="L151" s="2">
        <v>8.6481565771506595E-3</v>
      </c>
      <c r="M151" s="3">
        <v>-9.2535275375517806E-5</v>
      </c>
      <c r="N151" s="2">
        <v>-6.5580645161294401E-3</v>
      </c>
      <c r="O151" s="2">
        <v>70.870967741935502</v>
      </c>
      <c r="P151" s="2">
        <v>0.22222222222222199</v>
      </c>
      <c r="Q151" s="2">
        <v>14</v>
      </c>
    </row>
    <row r="152" spans="1:17" x14ac:dyDescent="0.25">
      <c r="A152" s="2">
        <f>(Table7[[#This Row],[profit]] * 1.5 * 1000) - (Table7[[#This Row],[positions]] * 0.08)</f>
        <v>-482.66000000001799</v>
      </c>
      <c r="B152" s="2" t="s">
        <v>35</v>
      </c>
      <c r="C152" s="2">
        <v>744</v>
      </c>
      <c r="D152" s="2" t="s">
        <v>34</v>
      </c>
      <c r="E152" s="2">
        <v>0.06</v>
      </c>
      <c r="F152" s="2">
        <v>0.27</v>
      </c>
      <c r="G152" s="2" t="b">
        <v>0</v>
      </c>
      <c r="H152" s="2">
        <v>2197</v>
      </c>
      <c r="I152" s="2">
        <v>-0.20460000000001199</v>
      </c>
      <c r="J152" s="2">
        <v>-0.20460000000001199</v>
      </c>
      <c r="K152" s="2">
        <v>1</v>
      </c>
      <c r="L152" s="2">
        <v>8.6481565771506595E-3</v>
      </c>
      <c r="M152" s="3">
        <v>-9.3126991351849002E-5</v>
      </c>
      <c r="N152" s="2">
        <v>-6.6000000000003998E-3</v>
      </c>
      <c r="O152" s="2">
        <v>70.870967741935502</v>
      </c>
      <c r="P152" s="2">
        <v>0.22222222222222199</v>
      </c>
      <c r="Q152" s="2">
        <v>14</v>
      </c>
    </row>
    <row r="153" spans="1:17" x14ac:dyDescent="0.25">
      <c r="A153" s="2">
        <f>(Table7[[#This Row],[profit]] * 1.5 * 1000) - (Table7[[#This Row],[positions]] * 0.08)</f>
        <v>-483.11000000001951</v>
      </c>
      <c r="B153" s="2" t="s">
        <v>35</v>
      </c>
      <c r="C153" s="2">
        <v>744</v>
      </c>
      <c r="D153" s="2" t="s">
        <v>34</v>
      </c>
      <c r="E153" s="2">
        <v>7.0000000000000007E-2</v>
      </c>
      <c r="F153" s="2">
        <v>0.26</v>
      </c>
      <c r="G153" s="2" t="b">
        <v>0</v>
      </c>
      <c r="H153" s="2">
        <v>2197</v>
      </c>
      <c r="I153" s="2">
        <v>-0.20490000000001299</v>
      </c>
      <c r="J153" s="2">
        <v>-0.20490000000001299</v>
      </c>
      <c r="K153" s="2">
        <v>1</v>
      </c>
      <c r="L153" s="2">
        <v>8.6481565771506595E-3</v>
      </c>
      <c r="M153" s="3">
        <v>-9.3263541192540995E-5</v>
      </c>
      <c r="N153" s="2">
        <v>-6.6096774193552402E-3</v>
      </c>
      <c r="O153" s="2">
        <v>70.870967741935502</v>
      </c>
      <c r="P153" s="2">
        <v>0.22222222222222199</v>
      </c>
      <c r="Q153" s="2">
        <v>14</v>
      </c>
    </row>
    <row r="154" spans="1:17" x14ac:dyDescent="0.25">
      <c r="A154" s="2">
        <f>(Table7[[#This Row],[profit]] * 1.5 * 1000) - (Table7[[#This Row],[positions]] * 0.08)</f>
        <v>-484.68000000001803</v>
      </c>
      <c r="B154" s="2" t="s">
        <v>35</v>
      </c>
      <c r="C154" s="2">
        <v>744</v>
      </c>
      <c r="D154" s="2" t="s">
        <v>34</v>
      </c>
      <c r="E154" s="2">
        <v>0.2</v>
      </c>
      <c r="F154" s="2">
        <v>0.26</v>
      </c>
      <c r="G154" s="2" t="b">
        <v>0</v>
      </c>
      <c r="H154" s="2">
        <v>2196</v>
      </c>
      <c r="I154" s="2">
        <v>-0.20600000000001201</v>
      </c>
      <c r="J154" s="2">
        <v>-0.20600000000001201</v>
      </c>
      <c r="K154" s="2">
        <v>1</v>
      </c>
      <c r="L154" s="2">
        <v>8.1967213114754103E-3</v>
      </c>
      <c r="M154" s="3">
        <v>-9.3806921675779794E-5</v>
      </c>
      <c r="N154" s="2">
        <v>-6.6451612903229802E-3</v>
      </c>
      <c r="O154" s="2">
        <v>70.838709677419402</v>
      </c>
      <c r="P154" s="2">
        <v>0.125</v>
      </c>
      <c r="Q154" s="2">
        <v>13</v>
      </c>
    </row>
    <row r="155" spans="1:17" x14ac:dyDescent="0.25">
      <c r="A155" s="2">
        <f>(Table7[[#This Row],[profit]] * 1.5 * 1000) - (Table7[[#This Row],[positions]] * 0.08)</f>
        <v>-502.49000000001951</v>
      </c>
      <c r="B155" s="2" t="s">
        <v>35</v>
      </c>
      <c r="C155" s="2">
        <v>744</v>
      </c>
      <c r="D155" s="2" t="s">
        <v>34</v>
      </c>
      <c r="E155" s="2">
        <v>0.22</v>
      </c>
      <c r="F155" s="2">
        <v>0.24</v>
      </c>
      <c r="G155" s="2" t="b">
        <v>0</v>
      </c>
      <c r="H155" s="2">
        <v>2428</v>
      </c>
      <c r="I155" s="2">
        <v>-0.20550000000001301</v>
      </c>
      <c r="J155" s="2">
        <v>-0.20550000000001301</v>
      </c>
      <c r="K155" s="2">
        <v>1</v>
      </c>
      <c r="L155" s="2">
        <v>8.6490939044481102E-3</v>
      </c>
      <c r="M155" s="3">
        <v>-8.4637561779247602E-5</v>
      </c>
      <c r="N155" s="2">
        <v>-6.6290322580649401E-3</v>
      </c>
      <c r="O155" s="2">
        <v>78.322580645161295</v>
      </c>
      <c r="P155" s="2">
        <v>0</v>
      </c>
      <c r="Q155" s="2">
        <v>10</v>
      </c>
    </row>
    <row r="156" spans="1:17" x14ac:dyDescent="0.25">
      <c r="A156" s="2">
        <f>(Table7[[#This Row],[profit]] * 1.5 * 1000) - (Table7[[#This Row],[positions]] * 0.08)</f>
        <v>-502.49000000001951</v>
      </c>
      <c r="B156" s="2" t="s">
        <v>35</v>
      </c>
      <c r="C156" s="2">
        <v>744</v>
      </c>
      <c r="D156" s="2" t="s">
        <v>34</v>
      </c>
      <c r="E156" s="2">
        <v>0.22</v>
      </c>
      <c r="F156" s="2">
        <v>0.25</v>
      </c>
      <c r="G156" s="2" t="b">
        <v>0</v>
      </c>
      <c r="H156" s="2">
        <v>2428</v>
      </c>
      <c r="I156" s="2">
        <v>-0.20550000000001301</v>
      </c>
      <c r="J156" s="2">
        <v>-0.20550000000001301</v>
      </c>
      <c r="K156" s="2">
        <v>1</v>
      </c>
      <c r="L156" s="2">
        <v>8.6490939044481102E-3</v>
      </c>
      <c r="M156" s="3">
        <v>-8.4637561779247602E-5</v>
      </c>
      <c r="N156" s="2">
        <v>-6.6290322580649401E-3</v>
      </c>
      <c r="O156" s="2">
        <v>78.322580645161295</v>
      </c>
      <c r="P156" s="2">
        <v>0</v>
      </c>
      <c r="Q156" s="2">
        <v>10</v>
      </c>
    </row>
    <row r="157" spans="1:17" x14ac:dyDescent="0.25">
      <c r="A157" s="2">
        <f>(Table7[[#This Row],[profit]] * 1.5 * 1000) - (Table7[[#This Row],[positions]] * 0.08)</f>
        <v>-519.38000000001955</v>
      </c>
      <c r="B157" s="2" t="s">
        <v>35</v>
      </c>
      <c r="C157" s="2">
        <v>744</v>
      </c>
      <c r="D157" s="2" t="s">
        <v>34</v>
      </c>
      <c r="E157" s="2">
        <v>0.13</v>
      </c>
      <c r="F157" s="2">
        <v>0.24</v>
      </c>
      <c r="G157" s="2" t="b">
        <v>0</v>
      </c>
      <c r="H157" s="2">
        <v>2431</v>
      </c>
      <c r="I157" s="2">
        <v>-0.216600000000013</v>
      </c>
      <c r="J157" s="2">
        <v>-0.216600000000013</v>
      </c>
      <c r="K157" s="2">
        <v>1</v>
      </c>
      <c r="L157" s="2">
        <v>9.0497737556561094E-3</v>
      </c>
      <c r="M157" s="3">
        <v>-8.9099136157964998E-5</v>
      </c>
      <c r="N157" s="2">
        <v>-6.9870967741939701E-3</v>
      </c>
      <c r="O157" s="2">
        <v>78.419354838709694</v>
      </c>
      <c r="P157" s="2">
        <v>9.0909090909090898E-2</v>
      </c>
      <c r="Q157" s="2">
        <v>12</v>
      </c>
    </row>
    <row r="158" spans="1:17" x14ac:dyDescent="0.25">
      <c r="A158" s="2">
        <f>(Table7[[#This Row],[profit]] * 1.5 * 1000) - (Table7[[#This Row],[positions]] * 0.08)</f>
        <v>-534.53000000001953</v>
      </c>
      <c r="B158" s="2" t="s">
        <v>35</v>
      </c>
      <c r="C158" s="2">
        <v>744</v>
      </c>
      <c r="D158" s="2" t="s">
        <v>34</v>
      </c>
      <c r="E158" s="2">
        <v>7.0000000000000007E-2</v>
      </c>
      <c r="F158" s="2">
        <v>0.25</v>
      </c>
      <c r="G158" s="2" t="b">
        <v>0</v>
      </c>
      <c r="H158" s="2">
        <v>2431</v>
      </c>
      <c r="I158" s="2">
        <v>-0.226700000000013</v>
      </c>
      <c r="J158" s="2">
        <v>-0.226700000000013</v>
      </c>
      <c r="K158" s="2">
        <v>1</v>
      </c>
      <c r="L158" s="2">
        <v>8.2270670505964604E-3</v>
      </c>
      <c r="M158" s="3">
        <v>-9.3253805018516295E-5</v>
      </c>
      <c r="N158" s="2">
        <v>-7.3129032258068801E-3</v>
      </c>
      <c r="O158" s="2">
        <v>78.419354838709694</v>
      </c>
      <c r="P158" s="2">
        <v>0</v>
      </c>
      <c r="Q158" s="2">
        <v>12</v>
      </c>
    </row>
    <row r="159" spans="1:17" x14ac:dyDescent="0.25">
      <c r="A159" s="2">
        <f>(Table7[[#This Row],[profit]] * 1.5 * 1000) - (Table7[[#This Row],[positions]] * 0.08)</f>
        <v>-534.53000000001953</v>
      </c>
      <c r="B159" s="2" t="s">
        <v>35</v>
      </c>
      <c r="C159" s="2">
        <v>744</v>
      </c>
      <c r="D159" s="2" t="s">
        <v>34</v>
      </c>
      <c r="E159" s="2">
        <v>7.0000000000000007E-2</v>
      </c>
      <c r="F159" s="2">
        <v>0.24</v>
      </c>
      <c r="G159" s="2" t="b">
        <v>0</v>
      </c>
      <c r="H159" s="2">
        <v>2431</v>
      </c>
      <c r="I159" s="2">
        <v>-0.226700000000013</v>
      </c>
      <c r="J159" s="2">
        <v>-0.226700000000013</v>
      </c>
      <c r="K159" s="2">
        <v>1</v>
      </c>
      <c r="L159" s="2">
        <v>8.2270670505964604E-3</v>
      </c>
      <c r="M159" s="3">
        <v>-9.3253805018516295E-5</v>
      </c>
      <c r="N159" s="2">
        <v>-7.3129032258068801E-3</v>
      </c>
      <c r="O159" s="2">
        <v>78.419354838709694</v>
      </c>
      <c r="P159" s="2">
        <v>0</v>
      </c>
      <c r="Q159" s="2">
        <v>12</v>
      </c>
    </row>
    <row r="160" spans="1:17" x14ac:dyDescent="0.25">
      <c r="A160" s="2">
        <f>(Table7[[#This Row],[profit]] * 1.5 * 1000) - (Table7[[#This Row],[positions]] * 0.08)</f>
        <v>-605.79000000001804</v>
      </c>
      <c r="B160" s="2" t="s">
        <v>35</v>
      </c>
      <c r="C160" s="2">
        <v>744</v>
      </c>
      <c r="D160" s="2" t="s">
        <v>34</v>
      </c>
      <c r="E160" s="2">
        <v>0.18</v>
      </c>
      <c r="F160" s="2">
        <v>0.23</v>
      </c>
      <c r="G160" s="2" t="b">
        <v>0</v>
      </c>
      <c r="H160" s="2">
        <v>2883</v>
      </c>
      <c r="I160" s="2">
        <v>-0.25010000000001198</v>
      </c>
      <c r="J160" s="2">
        <v>-0.25010000000001198</v>
      </c>
      <c r="K160" s="2">
        <v>1</v>
      </c>
      <c r="L160" s="2">
        <v>1.21401318071453E-2</v>
      </c>
      <c r="M160" s="3">
        <v>-8.6749913284776803E-5</v>
      </c>
      <c r="N160" s="2">
        <v>-8.0677419354842402E-3</v>
      </c>
      <c r="O160" s="2">
        <v>93</v>
      </c>
      <c r="P160" s="2">
        <v>9.0909090909090898E-2</v>
      </c>
      <c r="Q160" s="2">
        <v>9</v>
      </c>
    </row>
    <row r="161" spans="1:17" x14ac:dyDescent="0.25">
      <c r="A161" s="2">
        <f>(Table7[[#This Row],[profit]] * 1.5 * 1000) - (Table7[[#This Row],[positions]] * 0.08)</f>
        <v>-623.34000000001799</v>
      </c>
      <c r="B161" s="2" t="s">
        <v>35</v>
      </c>
      <c r="C161" s="2">
        <v>744</v>
      </c>
      <c r="D161" s="2" t="s">
        <v>34</v>
      </c>
      <c r="E161" s="2">
        <v>0.1</v>
      </c>
      <c r="F161" s="2">
        <v>0.22</v>
      </c>
      <c r="G161" s="2" t="b">
        <v>0</v>
      </c>
      <c r="H161" s="2">
        <v>2883</v>
      </c>
      <c r="I161" s="2">
        <v>-0.26180000000001202</v>
      </c>
      <c r="J161" s="2">
        <v>-0.26180000000001202</v>
      </c>
      <c r="K161" s="2">
        <v>1</v>
      </c>
      <c r="L161" s="2">
        <v>1.1446409989594199E-2</v>
      </c>
      <c r="M161" s="3">
        <v>-9.0808185917451195E-5</v>
      </c>
      <c r="N161" s="2">
        <v>-8.4451612903229598E-3</v>
      </c>
      <c r="O161" s="2">
        <v>93</v>
      </c>
      <c r="P161" s="2">
        <v>0</v>
      </c>
      <c r="Q161" s="2">
        <v>10</v>
      </c>
    </row>
    <row r="162" spans="1:17" x14ac:dyDescent="0.25">
      <c r="A162" s="2">
        <f>(Table7[[#This Row],[profit]] * 1.5 * 1000) - (Table7[[#This Row],[positions]] * 0.08)</f>
        <v>-624.84000000001652</v>
      </c>
      <c r="B162" s="2" t="s">
        <v>35</v>
      </c>
      <c r="C162" s="2">
        <v>744</v>
      </c>
      <c r="D162" s="2" t="s">
        <v>34</v>
      </c>
      <c r="E162" s="2">
        <v>0.05</v>
      </c>
      <c r="F162" s="2">
        <v>0.23</v>
      </c>
      <c r="G162" s="2" t="b">
        <v>0</v>
      </c>
      <c r="H162" s="2">
        <v>2883</v>
      </c>
      <c r="I162" s="2">
        <v>-0.26280000000001102</v>
      </c>
      <c r="J162" s="2">
        <v>-0.26280000000001102</v>
      </c>
      <c r="K162" s="2">
        <v>1</v>
      </c>
      <c r="L162" s="2">
        <v>1.1446409989594199E-2</v>
      </c>
      <c r="M162" s="3">
        <v>-9.1155046826226697E-5</v>
      </c>
      <c r="N162" s="2">
        <v>-8.4774193548390799E-3</v>
      </c>
      <c r="O162" s="2">
        <v>93</v>
      </c>
      <c r="P162" s="2">
        <v>0</v>
      </c>
      <c r="Q162" s="2">
        <v>10</v>
      </c>
    </row>
    <row r="163" spans="1:17" x14ac:dyDescent="0.25">
      <c r="A163" s="2">
        <f>(Table7[[#This Row],[profit]] * 1.5 * 1000) - (Table7[[#This Row],[positions]] * 0.08)</f>
        <v>-627.84000000001652</v>
      </c>
      <c r="B163" s="2" t="s">
        <v>35</v>
      </c>
      <c r="C163" s="2">
        <v>744</v>
      </c>
      <c r="D163" s="2" t="s">
        <v>34</v>
      </c>
      <c r="E163" s="2">
        <v>0.03</v>
      </c>
      <c r="F163" s="2">
        <v>0.23</v>
      </c>
      <c r="G163" s="2" t="b">
        <v>0</v>
      </c>
      <c r="H163" s="2">
        <v>2883</v>
      </c>
      <c r="I163" s="2">
        <v>-0.26480000000001103</v>
      </c>
      <c r="J163" s="2">
        <v>-0.26480000000001103</v>
      </c>
      <c r="K163" s="2">
        <v>1</v>
      </c>
      <c r="L163" s="2">
        <v>1.1446409989594199E-2</v>
      </c>
      <c r="M163" s="3">
        <v>-9.1848768643777796E-5</v>
      </c>
      <c r="N163" s="2">
        <v>-8.5419354838713393E-3</v>
      </c>
      <c r="O163" s="2">
        <v>93</v>
      </c>
      <c r="P163" s="2">
        <v>0</v>
      </c>
      <c r="Q163" s="2">
        <v>10</v>
      </c>
    </row>
    <row r="164" spans="1:17" x14ac:dyDescent="0.25">
      <c r="A164" s="2">
        <f>(Table7[[#This Row],[profit]] * 1.5 * 1000) - (Table7[[#This Row],[positions]] * 0.08)</f>
        <v>-583.83000000000607</v>
      </c>
      <c r="B164" s="2" t="s">
        <v>35</v>
      </c>
      <c r="C164" s="2">
        <v>744</v>
      </c>
      <c r="D164" s="2" t="s">
        <v>34</v>
      </c>
      <c r="E164" s="2">
        <v>0.15</v>
      </c>
      <c r="F164" s="2">
        <v>0.14000000000000001</v>
      </c>
      <c r="G164" s="2" t="b">
        <v>1</v>
      </c>
      <c r="H164" s="2">
        <v>3471</v>
      </c>
      <c r="I164" s="2">
        <v>-0.204100000000004</v>
      </c>
      <c r="J164" s="2">
        <v>-0.22570000000000401</v>
      </c>
      <c r="K164" s="2">
        <v>0.99971189858830301</v>
      </c>
      <c r="L164" s="2">
        <v>8.6430423509075197E-4</v>
      </c>
      <c r="M164" s="3">
        <v>-5.8801498127341799E-5</v>
      </c>
      <c r="N164" s="2">
        <v>-6.58387096774205E-3</v>
      </c>
      <c r="O164" s="2">
        <v>111.967741935484</v>
      </c>
      <c r="P164" s="2">
        <v>0.125</v>
      </c>
      <c r="Q164" s="2">
        <v>12</v>
      </c>
    </row>
    <row r="165" spans="1:17" x14ac:dyDescent="0.25">
      <c r="A165" s="2">
        <f>(Table7[[#This Row],[profit]] * 1.5 * 1000) - (Table7[[#This Row],[positions]] * 0.08)</f>
        <v>-623.62000000000444</v>
      </c>
      <c r="B165" s="2" t="s">
        <v>35</v>
      </c>
      <c r="C165" s="2">
        <v>744</v>
      </c>
      <c r="D165" s="2" t="s">
        <v>34</v>
      </c>
      <c r="E165" s="2">
        <v>0.01</v>
      </c>
      <c r="F165" s="2">
        <v>0.15</v>
      </c>
      <c r="G165" s="2" t="b">
        <v>1</v>
      </c>
      <c r="H165" s="2">
        <v>3494</v>
      </c>
      <c r="I165" s="2">
        <v>-0.22940000000000299</v>
      </c>
      <c r="J165" s="2">
        <v>-0.25470000000000298</v>
      </c>
      <c r="K165" s="2">
        <v>0.99971379507727498</v>
      </c>
      <c r="L165" s="2">
        <v>1.11619919862622E-2</v>
      </c>
      <c r="M165" s="3">
        <v>-6.5655409273040406E-5</v>
      </c>
      <c r="N165" s="2">
        <v>-7.4000000000001001E-3</v>
      </c>
      <c r="O165" s="2">
        <v>112.709677419355</v>
      </c>
      <c r="P165" s="2">
        <v>0.16666666666666699</v>
      </c>
      <c r="Q165" s="2">
        <v>16</v>
      </c>
    </row>
    <row r="166" spans="1:17" x14ac:dyDescent="0.25">
      <c r="A166" s="2">
        <f>(Table7[[#This Row],[profit]] * 1.5 * 1000) - (Table7[[#This Row],[positions]] * 0.08)</f>
        <v>-804.18000000000143</v>
      </c>
      <c r="B166" s="2" t="s">
        <v>35</v>
      </c>
      <c r="C166" s="2">
        <v>744</v>
      </c>
      <c r="D166" s="2" t="s">
        <v>34</v>
      </c>
      <c r="E166" s="2">
        <v>0.05</v>
      </c>
      <c r="F166" s="2">
        <v>0.11</v>
      </c>
      <c r="G166" s="2" t="b">
        <v>1</v>
      </c>
      <c r="H166" s="2">
        <v>4686</v>
      </c>
      <c r="I166" s="2">
        <v>-0.28620000000000101</v>
      </c>
      <c r="J166" s="2">
        <v>-0.30930000000000102</v>
      </c>
      <c r="K166" s="2">
        <v>0.99978659837814798</v>
      </c>
      <c r="L166" s="2">
        <v>1.1096884336321E-2</v>
      </c>
      <c r="M166" s="3">
        <v>-6.1075544174136003E-5</v>
      </c>
      <c r="N166" s="2">
        <v>-9.2322580645161703E-3</v>
      </c>
      <c r="O166" s="2">
        <v>151.16129032258101</v>
      </c>
      <c r="P166" s="2">
        <v>0.1</v>
      </c>
      <c r="Q166" s="2">
        <v>11</v>
      </c>
    </row>
    <row r="167" spans="1:17" x14ac:dyDescent="0.25">
      <c r="A167" s="2">
        <f>(Table7[[#This Row],[profit]] * 1.5 * 1000) - (Table7[[#This Row],[positions]] * 0.08)</f>
        <v>-805.03000000000156</v>
      </c>
      <c r="B167" s="2" t="s">
        <v>35</v>
      </c>
      <c r="C167" s="2">
        <v>744</v>
      </c>
      <c r="D167" s="2" t="s">
        <v>34</v>
      </c>
      <c r="E167" s="2">
        <v>0</v>
      </c>
      <c r="F167" s="2">
        <v>0.11</v>
      </c>
      <c r="G167" s="2" t="b">
        <v>1</v>
      </c>
      <c r="H167" s="2">
        <v>4691</v>
      </c>
      <c r="I167" s="2">
        <v>-0.28650000000000098</v>
      </c>
      <c r="J167" s="2">
        <v>-0.31180000000000102</v>
      </c>
      <c r="K167" s="2">
        <v>0.99978682583670897</v>
      </c>
      <c r="L167" s="2">
        <v>1.1937753144318899E-2</v>
      </c>
      <c r="M167" s="3">
        <v>-6.1074397782988994E-5</v>
      </c>
      <c r="N167" s="2">
        <v>-9.2419354838710107E-3</v>
      </c>
      <c r="O167" s="2">
        <v>151.322580645161</v>
      </c>
      <c r="P167" s="2">
        <v>0.16666666666666699</v>
      </c>
      <c r="Q167" s="2">
        <v>11</v>
      </c>
    </row>
    <row r="168" spans="1:17" x14ac:dyDescent="0.25">
      <c r="A168" s="2">
        <f>(Table7[[#This Row],[profit]] * 1.5 * 1000) - (Table7[[#This Row],[positions]] * 0.08)</f>
        <v>-987.77000000001499</v>
      </c>
      <c r="B168" s="2" t="s">
        <v>35</v>
      </c>
      <c r="C168" s="2">
        <v>744</v>
      </c>
      <c r="D168" s="2" t="s">
        <v>34</v>
      </c>
      <c r="E168" s="2">
        <v>0.17</v>
      </c>
      <c r="F168" s="2">
        <v>0.18</v>
      </c>
      <c r="G168" s="2" t="b">
        <v>0</v>
      </c>
      <c r="H168" s="2">
        <v>4999</v>
      </c>
      <c r="I168" s="2">
        <v>-0.39190000000001002</v>
      </c>
      <c r="J168" s="2">
        <v>-0.40980000000000999</v>
      </c>
      <c r="K168" s="2">
        <v>0.999799959991998</v>
      </c>
      <c r="L168" s="2">
        <v>1.1002200440087999E-2</v>
      </c>
      <c r="M168" s="3">
        <v>-7.83956791358291E-5</v>
      </c>
      <c r="N168" s="2">
        <v>-1.2641935483871301E-2</v>
      </c>
      <c r="O168" s="2">
        <v>161.258064516129</v>
      </c>
      <c r="P168" s="2">
        <v>8.3333333333333301E-2</v>
      </c>
      <c r="Q168" s="2">
        <v>12</v>
      </c>
    </row>
    <row r="169" spans="1:17" x14ac:dyDescent="0.25">
      <c r="A169" s="2">
        <f>(Table7[[#This Row],[profit]] * 1.5 * 1000) - (Table7[[#This Row],[positions]] * 0.08)</f>
        <v>-931.20000000001505</v>
      </c>
      <c r="B169" s="2" t="s">
        <v>35</v>
      </c>
      <c r="C169" s="2">
        <v>744</v>
      </c>
      <c r="D169" s="2" t="s">
        <v>34</v>
      </c>
      <c r="E169" s="2">
        <v>0.09</v>
      </c>
      <c r="F169" s="2">
        <v>0.09</v>
      </c>
      <c r="G169" s="2" t="b">
        <v>1</v>
      </c>
      <c r="H169" s="2">
        <v>5655</v>
      </c>
      <c r="I169" s="2">
        <v>-0.31920000000000998</v>
      </c>
      <c r="J169" s="2">
        <v>-0.34250000000001002</v>
      </c>
      <c r="K169" s="2">
        <v>0.99982316534040705</v>
      </c>
      <c r="L169" s="2">
        <v>1.0610079575596801E-3</v>
      </c>
      <c r="M169" s="3">
        <v>-5.6445623342176798E-5</v>
      </c>
      <c r="N169" s="2">
        <v>-1.0296774193548699E-2</v>
      </c>
      <c r="O169" s="2">
        <v>182.41935483871001</v>
      </c>
      <c r="P169" s="2">
        <v>0.11111111111111099</v>
      </c>
      <c r="Q169" s="2">
        <v>7</v>
      </c>
    </row>
    <row r="170" spans="1:17" x14ac:dyDescent="0.25">
      <c r="A170" s="2">
        <f>(Table7[[#This Row],[profit]] * 1.5 * 1000) - (Table7[[#This Row],[positions]] * 0.08)</f>
        <v>-974.89000000001352</v>
      </c>
      <c r="B170" s="2" t="s">
        <v>35</v>
      </c>
      <c r="C170" s="2">
        <v>744</v>
      </c>
      <c r="D170" s="2" t="s">
        <v>34</v>
      </c>
      <c r="E170" s="2">
        <v>0.06</v>
      </c>
      <c r="F170" s="2">
        <v>0.08</v>
      </c>
      <c r="G170" s="2" t="b">
        <v>1</v>
      </c>
      <c r="H170" s="2">
        <v>5678</v>
      </c>
      <c r="I170" s="2">
        <v>-0.34710000000000901</v>
      </c>
      <c r="J170" s="2">
        <v>-0.37020000000000902</v>
      </c>
      <c r="K170" s="2">
        <v>0.99982388164846803</v>
      </c>
      <c r="L170" s="2">
        <v>9.5103909827404E-3</v>
      </c>
      <c r="M170" s="3">
        <v>-6.1130679816838503E-5</v>
      </c>
      <c r="N170" s="2">
        <v>-1.1196774193548699E-2</v>
      </c>
      <c r="O170" s="2">
        <v>183.16129032258101</v>
      </c>
      <c r="P170" s="2">
        <v>0.1</v>
      </c>
      <c r="Q170" s="2">
        <v>9</v>
      </c>
    </row>
    <row r="171" spans="1:17" x14ac:dyDescent="0.25">
      <c r="A171" s="2">
        <f>(Table7[[#This Row],[profit]] * 1.5 * 1000) - (Table7[[#This Row],[positions]] * 0.08)</f>
        <v>-1088.2800000000166</v>
      </c>
      <c r="B171" s="2" t="s">
        <v>35</v>
      </c>
      <c r="C171" s="2">
        <v>744</v>
      </c>
      <c r="D171" s="2" t="s">
        <v>34</v>
      </c>
      <c r="E171" s="2">
        <v>7.0000000000000007E-2</v>
      </c>
      <c r="F171" s="2">
        <v>7.0000000000000007E-2</v>
      </c>
      <c r="G171" s="2" t="b">
        <v>1</v>
      </c>
      <c r="H171" s="2">
        <v>6651</v>
      </c>
      <c r="I171" s="2">
        <v>-0.37080000000001101</v>
      </c>
      <c r="J171" s="2">
        <v>-0.39420000000001099</v>
      </c>
      <c r="K171" s="2">
        <v>0.99984964666967402</v>
      </c>
      <c r="L171" s="2">
        <v>9.0211998195760003E-4</v>
      </c>
      <c r="M171" s="3">
        <v>-5.5751014884981399E-5</v>
      </c>
      <c r="N171" s="2">
        <v>-1.1961290322581E-2</v>
      </c>
      <c r="O171" s="2">
        <v>214.54838709677401</v>
      </c>
      <c r="P171" s="2">
        <v>0.1</v>
      </c>
      <c r="Q171" s="2">
        <v>6</v>
      </c>
    </row>
    <row r="172" spans="1:17" x14ac:dyDescent="0.25">
      <c r="A172" s="2">
        <f>(Table7[[#This Row],[profit]] * 1.5 * 1000) - (Table7[[#This Row],[positions]] * 0.08)</f>
        <v>-1212.3000000000104</v>
      </c>
      <c r="B172" s="2" t="s">
        <v>35</v>
      </c>
      <c r="C172" s="2">
        <v>744</v>
      </c>
      <c r="D172" s="2" t="s">
        <v>34</v>
      </c>
      <c r="E172" s="2">
        <v>0.11</v>
      </c>
      <c r="F172" s="2">
        <v>0.17</v>
      </c>
      <c r="G172" s="2" t="b">
        <v>0</v>
      </c>
      <c r="H172" s="2">
        <v>6165</v>
      </c>
      <c r="I172" s="2">
        <v>-0.47940000000000699</v>
      </c>
      <c r="J172" s="2">
        <v>-0.496900000000007</v>
      </c>
      <c r="K172" s="2">
        <v>0.99983779399837802</v>
      </c>
      <c r="L172" s="2">
        <v>9.0835360908353598E-3</v>
      </c>
      <c r="M172" s="3">
        <v>-7.7761557177616697E-5</v>
      </c>
      <c r="N172" s="2">
        <v>-1.5464516129032499E-2</v>
      </c>
      <c r="O172" s="2">
        <v>198.870967741935</v>
      </c>
      <c r="P172" s="2">
        <v>8.3333333333333301E-2</v>
      </c>
      <c r="Q172" s="2">
        <v>10</v>
      </c>
    </row>
    <row r="173" spans="1:17" x14ac:dyDescent="0.25">
      <c r="A173" s="2">
        <f>(Table7[[#This Row],[profit]] * 1.5 * 1000) - (Table7[[#This Row],[positions]] * 0.08)</f>
        <v>-1230.900000000009</v>
      </c>
      <c r="B173" s="2" t="s">
        <v>35</v>
      </c>
      <c r="C173" s="2">
        <v>744</v>
      </c>
      <c r="D173" s="2" t="s">
        <v>34</v>
      </c>
      <c r="E173" s="2">
        <v>0.02</v>
      </c>
      <c r="F173" s="2">
        <v>0.17</v>
      </c>
      <c r="G173" s="2" t="b">
        <v>0</v>
      </c>
      <c r="H173" s="2">
        <v>6165</v>
      </c>
      <c r="I173" s="2">
        <v>-0.49180000000000601</v>
      </c>
      <c r="J173" s="2">
        <v>-0.50930000000000697</v>
      </c>
      <c r="K173" s="2">
        <v>0.99983779399837802</v>
      </c>
      <c r="L173" s="2">
        <v>8.7591240875912399E-3</v>
      </c>
      <c r="M173" s="3">
        <v>-7.9772911597730199E-5</v>
      </c>
      <c r="N173" s="2">
        <v>-1.5864516129032499E-2</v>
      </c>
      <c r="O173" s="2">
        <v>198.870967741935</v>
      </c>
      <c r="P173" s="2">
        <v>8.3333333333333301E-2</v>
      </c>
      <c r="Q173" s="2">
        <v>11</v>
      </c>
    </row>
    <row r="174" spans="1:17" x14ac:dyDescent="0.25">
      <c r="A174" s="2">
        <f>(Table7[[#This Row],[profit]] * 1.5 * 1000) - (Table7[[#This Row],[positions]] * 0.08)</f>
        <v>-1243.8700000000181</v>
      </c>
      <c r="B174" s="2" t="s">
        <v>35</v>
      </c>
      <c r="C174" s="2">
        <v>744</v>
      </c>
      <c r="D174" s="2" t="s">
        <v>34</v>
      </c>
      <c r="E174" s="2">
        <v>0.06</v>
      </c>
      <c r="F174" s="2">
        <v>0.06</v>
      </c>
      <c r="G174" s="2" t="b">
        <v>1</v>
      </c>
      <c r="H174" s="2">
        <v>7619</v>
      </c>
      <c r="I174" s="2">
        <v>-0.42290000000001199</v>
      </c>
      <c r="J174" s="2">
        <v>-0.446000000000012</v>
      </c>
      <c r="K174" s="2">
        <v>0.99986874917968205</v>
      </c>
      <c r="L174" s="2">
        <v>7.8750492190576198E-4</v>
      </c>
      <c r="M174" s="3">
        <v>-5.5505971912326002E-5</v>
      </c>
      <c r="N174" s="2">
        <v>-1.36419354838713E-2</v>
      </c>
      <c r="O174" s="2">
        <v>245.77419354838699</v>
      </c>
      <c r="P174" s="2">
        <v>9.0909090909090898E-2</v>
      </c>
      <c r="Q174" s="2">
        <v>5</v>
      </c>
    </row>
    <row r="175" spans="1:17" x14ac:dyDescent="0.25">
      <c r="A175" s="2">
        <f>(Table7[[#This Row],[profit]] * 1.5 * 1000) - (Table7[[#This Row],[positions]] * 0.08)</f>
        <v>-1267.9400000000151</v>
      </c>
      <c r="B175" s="2" t="s">
        <v>35</v>
      </c>
      <c r="C175" s="2">
        <v>744</v>
      </c>
      <c r="D175" s="2" t="s">
        <v>34</v>
      </c>
      <c r="E175" s="2">
        <v>0</v>
      </c>
      <c r="F175" s="2">
        <v>0.06</v>
      </c>
      <c r="G175" s="2" t="b">
        <v>1</v>
      </c>
      <c r="H175" s="2">
        <v>7648</v>
      </c>
      <c r="I175" s="2">
        <v>-0.43740000000001</v>
      </c>
      <c r="J175" s="2">
        <v>-0.46270000000001099</v>
      </c>
      <c r="K175" s="2">
        <v>0.99986924686192502</v>
      </c>
      <c r="L175" s="2">
        <v>8.3682008368200795E-3</v>
      </c>
      <c r="M175" s="3">
        <v>-5.71914225941436E-5</v>
      </c>
      <c r="N175" s="2">
        <v>-1.4109677419355199E-2</v>
      </c>
      <c r="O175" s="2">
        <v>246.70967741935499</v>
      </c>
      <c r="P175" s="2">
        <v>7.69230769230769E-2</v>
      </c>
      <c r="Q175" s="2">
        <v>6</v>
      </c>
    </row>
    <row r="176" spans="1:17" x14ac:dyDescent="0.25">
      <c r="A176" s="2">
        <f>(Table7[[#This Row],[profit]] * 1.5 * 1000) - (Table7[[#This Row],[positions]] * 0.08)</f>
        <v>-1267.9400000000151</v>
      </c>
      <c r="B176" s="2" t="s">
        <v>35</v>
      </c>
      <c r="C176" s="2">
        <v>744</v>
      </c>
      <c r="D176" s="2" t="s">
        <v>34</v>
      </c>
      <c r="E176" s="2">
        <v>0.02</v>
      </c>
      <c r="F176" s="2">
        <v>0.06</v>
      </c>
      <c r="G176" s="2" t="b">
        <v>1</v>
      </c>
      <c r="H176" s="2">
        <v>7648</v>
      </c>
      <c r="I176" s="2">
        <v>-0.43740000000001</v>
      </c>
      <c r="J176" s="2">
        <v>-0.46270000000001099</v>
      </c>
      <c r="K176" s="2">
        <v>0.99986924686192502</v>
      </c>
      <c r="L176" s="2">
        <v>8.3682008368200795E-3</v>
      </c>
      <c r="M176" s="3">
        <v>-5.71914225941436E-5</v>
      </c>
      <c r="N176" s="2">
        <v>-1.4109677419355199E-2</v>
      </c>
      <c r="O176" s="2">
        <v>246.70967741935499</v>
      </c>
      <c r="P176" s="2">
        <v>7.69230769230769E-2</v>
      </c>
      <c r="Q176" s="2">
        <v>6</v>
      </c>
    </row>
    <row r="177" spans="1:17" x14ac:dyDescent="0.25">
      <c r="A177" s="2">
        <f>(Table7[[#This Row],[profit]] * 1.5 * 1000) - (Table7[[#This Row],[positions]] * 0.08)</f>
        <v>-1411.4800000000046</v>
      </c>
      <c r="B177" s="2" t="s">
        <v>35</v>
      </c>
      <c r="C177" s="2">
        <v>744</v>
      </c>
      <c r="D177" s="2" t="s">
        <v>34</v>
      </c>
      <c r="E177" s="2">
        <v>0.03</v>
      </c>
      <c r="F177" s="2">
        <v>0.14000000000000001</v>
      </c>
      <c r="G177" s="2" t="b">
        <v>0</v>
      </c>
      <c r="H177" s="2">
        <v>7166</v>
      </c>
      <c r="I177" s="2">
        <v>-0.55880000000000296</v>
      </c>
      <c r="J177" s="2">
        <v>-0.57590000000000297</v>
      </c>
      <c r="K177" s="2">
        <v>0.99986045213508201</v>
      </c>
      <c r="L177" s="2">
        <v>7.9542283003070108E-3</v>
      </c>
      <c r="M177" s="3">
        <v>-7.7979346915992495E-5</v>
      </c>
      <c r="N177" s="2">
        <v>-1.8025806451612999E-2</v>
      </c>
      <c r="O177" s="2">
        <v>231.16129032258101</v>
      </c>
      <c r="P177" s="2">
        <v>7.69230769230769E-2</v>
      </c>
      <c r="Q177" s="2">
        <v>9</v>
      </c>
    </row>
    <row r="178" spans="1:17" x14ac:dyDescent="0.25">
      <c r="A178" s="2">
        <f>(Table7[[#This Row],[profit]] * 1.5 * 1000) - (Table7[[#This Row],[positions]] * 0.08)</f>
        <v>-1418.9800000000046</v>
      </c>
      <c r="B178" s="2" t="s">
        <v>35</v>
      </c>
      <c r="C178" s="2">
        <v>744</v>
      </c>
      <c r="D178" s="2" t="s">
        <v>34</v>
      </c>
      <c r="E178" s="2">
        <v>0</v>
      </c>
      <c r="F178" s="2">
        <v>0.15</v>
      </c>
      <c r="G178" s="2" t="b">
        <v>0</v>
      </c>
      <c r="H178" s="2">
        <v>7166</v>
      </c>
      <c r="I178" s="2">
        <v>-0.56380000000000297</v>
      </c>
      <c r="J178" s="2">
        <v>-0.58090000000000297</v>
      </c>
      <c r="K178" s="2">
        <v>0.99986045213508201</v>
      </c>
      <c r="L178" s="2">
        <v>7.8146804353893401E-3</v>
      </c>
      <c r="M178" s="3">
        <v>-7.8677086240580899E-5</v>
      </c>
      <c r="N178" s="2">
        <v>-1.8187096774193601E-2</v>
      </c>
      <c r="O178" s="2">
        <v>231.16129032258101</v>
      </c>
      <c r="P178" s="2">
        <v>7.69230769230769E-2</v>
      </c>
      <c r="Q178" s="2">
        <v>9</v>
      </c>
    </row>
    <row r="179" spans="1:17" x14ac:dyDescent="0.25">
      <c r="A179" s="2">
        <f>(Table7[[#This Row],[profit]] * 1.5 * 1000) - (Table7[[#This Row],[positions]] * 0.08)</f>
        <v>-1858.4799999999823</v>
      </c>
      <c r="B179" s="2" t="s">
        <v>35</v>
      </c>
      <c r="C179" s="2">
        <v>744</v>
      </c>
      <c r="D179" s="2" t="s">
        <v>34</v>
      </c>
      <c r="E179" s="2">
        <v>7.0000000000000007E-2</v>
      </c>
      <c r="F179" s="2">
        <v>0.11</v>
      </c>
      <c r="G179" s="2" t="b">
        <v>0</v>
      </c>
      <c r="H179" s="2">
        <v>9611</v>
      </c>
      <c r="I179" s="2">
        <v>-0.72639999999998806</v>
      </c>
      <c r="J179" s="2">
        <v>-0.74349999999998795</v>
      </c>
      <c r="K179" s="2">
        <v>0.99989595255436503</v>
      </c>
      <c r="L179" s="2">
        <v>6.6590365206534198E-3</v>
      </c>
      <c r="M179" s="3">
        <v>-7.5580064509414999E-5</v>
      </c>
      <c r="N179" s="2">
        <v>-2.3432258064515699E-2</v>
      </c>
      <c r="O179" s="2">
        <v>310.03225806451599</v>
      </c>
      <c r="P179" s="2">
        <v>0</v>
      </c>
      <c r="Q179" s="2">
        <v>5</v>
      </c>
    </row>
    <row r="180" spans="1:17" x14ac:dyDescent="0.25">
      <c r="A180" s="2">
        <f>(Table7[[#This Row],[profit]] * 1.5 * 1000) - (Table7[[#This Row],[positions]] * 0.08)</f>
        <v>-1878.1899999999819</v>
      </c>
      <c r="B180" s="2" t="s">
        <v>35</v>
      </c>
      <c r="C180" s="2">
        <v>744</v>
      </c>
      <c r="D180" s="2" t="s">
        <v>34</v>
      </c>
      <c r="E180" s="2">
        <v>0.08</v>
      </c>
      <c r="F180" s="2">
        <v>0.12</v>
      </c>
      <c r="G180" s="2" t="b">
        <v>0</v>
      </c>
      <c r="H180" s="2">
        <v>9608</v>
      </c>
      <c r="I180" s="2">
        <v>-0.73969999999998803</v>
      </c>
      <c r="J180" s="2">
        <v>-0.75679999999998804</v>
      </c>
      <c r="K180" s="2">
        <v>0.99989592006661099</v>
      </c>
      <c r="L180" s="2">
        <v>6.2447960033305602E-3</v>
      </c>
      <c r="M180" s="3">
        <v>-7.6987926727725605E-5</v>
      </c>
      <c r="N180" s="2">
        <v>-2.38612903225803E-2</v>
      </c>
      <c r="O180" s="2">
        <v>309.93548387096803</v>
      </c>
      <c r="P180" s="2">
        <v>0</v>
      </c>
      <c r="Q180" s="2">
        <v>5</v>
      </c>
    </row>
    <row r="181" spans="1:17" x14ac:dyDescent="0.25">
      <c r="A181" s="2">
        <f>(Table7[[#This Row],[profit]] * 1.5 * 1000) - (Table7[[#This Row],[positions]] * 0.08)</f>
        <v>-1879.239999999982</v>
      </c>
      <c r="B181" s="2" t="s">
        <v>35</v>
      </c>
      <c r="C181" s="2">
        <v>744</v>
      </c>
      <c r="D181" s="2" t="s">
        <v>34</v>
      </c>
      <c r="E181" s="2">
        <v>0.06</v>
      </c>
      <c r="F181" s="2">
        <v>0.12</v>
      </c>
      <c r="G181" s="2" t="b">
        <v>0</v>
      </c>
      <c r="H181" s="2">
        <v>9608</v>
      </c>
      <c r="I181" s="2">
        <v>-0.74039999999998796</v>
      </c>
      <c r="J181" s="2">
        <v>-0.75749999999998796</v>
      </c>
      <c r="K181" s="2">
        <v>0.99989592006661099</v>
      </c>
      <c r="L181" s="2">
        <v>6.2447960033305602E-3</v>
      </c>
      <c r="M181" s="3">
        <v>-7.70607826810978E-5</v>
      </c>
      <c r="N181" s="2">
        <v>-2.38838709677415E-2</v>
      </c>
      <c r="O181" s="2">
        <v>309.93548387096803</v>
      </c>
      <c r="P181" s="2">
        <v>0</v>
      </c>
      <c r="Q181" s="2">
        <v>5</v>
      </c>
    </row>
    <row r="182" spans="1:17" x14ac:dyDescent="0.25">
      <c r="A182" s="2">
        <f>(Table7[[#This Row],[profit]] * 1.5 * 1000) - (Table7[[#This Row],[positions]] * 0.08)</f>
        <v>-2095.7499999999823</v>
      </c>
      <c r="B182" s="2" t="s">
        <v>35</v>
      </c>
      <c r="C182" s="2">
        <v>744</v>
      </c>
      <c r="D182" s="2" t="s">
        <v>34</v>
      </c>
      <c r="E182" s="2">
        <v>0.06</v>
      </c>
      <c r="F182" s="2">
        <v>0.09</v>
      </c>
      <c r="G182" s="2" t="b">
        <v>0</v>
      </c>
      <c r="H182" s="2">
        <v>11135</v>
      </c>
      <c r="I182" s="2">
        <v>-0.80329999999998802</v>
      </c>
      <c r="J182" s="2">
        <v>-0.82039999999998803</v>
      </c>
      <c r="K182" s="2">
        <v>0.99991019308486795</v>
      </c>
      <c r="L182" s="2">
        <v>8.1724292770543293E-3</v>
      </c>
      <c r="M182" s="3">
        <v>-7.2141894925908199E-5</v>
      </c>
      <c r="N182" s="2">
        <v>-2.5912903225806101E-2</v>
      </c>
      <c r="O182" s="2">
        <v>359.193548387097</v>
      </c>
      <c r="P182" s="2">
        <v>0</v>
      </c>
      <c r="Q182" s="2">
        <v>4</v>
      </c>
    </row>
    <row r="183" spans="1:17" x14ac:dyDescent="0.25">
      <c r="A183" s="2">
        <f>(Table7[[#This Row],[profit]] * 1.5 * 1000) - (Table7[[#This Row],[positions]] * 0.08)</f>
        <v>-2343.3899999999867</v>
      </c>
      <c r="B183" s="2" t="s">
        <v>35</v>
      </c>
      <c r="C183" s="2">
        <v>744</v>
      </c>
      <c r="D183" s="2" t="s">
        <v>34</v>
      </c>
      <c r="E183" s="2">
        <v>7.0000000000000007E-2</v>
      </c>
      <c r="F183" s="2">
        <v>0.08</v>
      </c>
      <c r="G183" s="2" t="b">
        <v>0</v>
      </c>
      <c r="H183" s="2">
        <v>12678</v>
      </c>
      <c r="I183" s="2">
        <v>-0.88609999999999101</v>
      </c>
      <c r="J183" s="2">
        <v>-0.90319999999999101</v>
      </c>
      <c r="K183" s="2">
        <v>0.99992112320555304</v>
      </c>
      <c r="L183" s="2">
        <v>3.1550717778829502E-4</v>
      </c>
      <c r="M183" s="3">
        <v>-6.9892727559551195E-5</v>
      </c>
      <c r="N183" s="2">
        <v>-2.8583870967741599E-2</v>
      </c>
      <c r="O183" s="2">
        <v>408.96774193548401</v>
      </c>
      <c r="P183" s="2">
        <v>0</v>
      </c>
      <c r="Q183" s="2">
        <v>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7"/>
  <sheetViews>
    <sheetView workbookViewId="0">
      <selection activeCell="H7" sqref="H7"/>
    </sheetView>
  </sheetViews>
  <sheetFormatPr defaultRowHeight="15" x14ac:dyDescent="0.25"/>
  <cols>
    <col min="4" max="4" width="10.42578125" customWidth="1"/>
    <col min="7" max="8" width="12" customWidth="1"/>
    <col min="9" max="9" width="10.42578125" customWidth="1"/>
    <col min="10" max="10" width="14.28515625" customWidth="1"/>
    <col min="11" max="11" width="11.28515625" customWidth="1"/>
    <col min="13" max="13" width="12.5703125" customWidth="1"/>
    <col min="15" max="15" width="10.28515625" customWidth="1"/>
    <col min="16" max="16" width="15" customWidth="1"/>
    <col min="17" max="17" width="10.85546875" customWidth="1"/>
    <col min="18" max="18" width="15.28515625" customWidth="1"/>
    <col min="19" max="19" width="18.42578125" customWidth="1"/>
    <col min="20" max="20" width="20.28515625" customWidth="1"/>
  </cols>
  <sheetData>
    <row r="1" spans="1:2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 x14ac:dyDescent="0.25">
      <c r="A2" s="2">
        <f>(Table6[[#This Row],[profit]] / 1.0057 * 1000) - (Table6[[#This Row],[positions]] * 0.08)</f>
        <v>13.730209804116233</v>
      </c>
      <c r="B2" s="2" t="s">
        <v>36</v>
      </c>
      <c r="C2" s="2">
        <v>744</v>
      </c>
      <c r="D2" s="2" t="s">
        <v>24</v>
      </c>
      <c r="E2" s="2">
        <v>180</v>
      </c>
      <c r="F2" s="2">
        <v>9</v>
      </c>
      <c r="G2" s="2">
        <v>0.12</v>
      </c>
      <c r="H2" s="4">
        <v>0.24</v>
      </c>
      <c r="I2" s="4">
        <v>0.28999999999999998</v>
      </c>
      <c r="J2" s="2" t="b">
        <v>0</v>
      </c>
      <c r="K2" s="5">
        <v>113</v>
      </c>
      <c r="L2" s="2">
        <v>2.2899999999999698E-2</v>
      </c>
      <c r="M2" s="2">
        <v>-4.4000000000001798E-3</v>
      </c>
      <c r="N2" s="2">
        <v>0.44247787610619499</v>
      </c>
      <c r="O2" s="2">
        <v>0.53982300884955703</v>
      </c>
      <c r="P2" s="2">
        <v>2.02654867256635E-4</v>
      </c>
      <c r="Q2" s="2">
        <v>7.3870967741934495E-4</v>
      </c>
      <c r="R2" s="2">
        <v>3.6451612903225801</v>
      </c>
      <c r="S2" s="4">
        <v>0.58333333333333304</v>
      </c>
      <c r="T2" s="2">
        <v>157</v>
      </c>
      <c r="U2" s="2">
        <v>21</v>
      </c>
      <c r="V2" s="2">
        <v>36</v>
      </c>
      <c r="W2" s="2">
        <v>56</v>
      </c>
    </row>
    <row r="3" spans="1:23" x14ac:dyDescent="0.25">
      <c r="A3" s="7">
        <f>(Table6[[#This Row],[profit]] / 1.0057 * 1000) - (Table6[[#This Row],[positions]] * 0.08)</f>
        <v>11.333121209107984</v>
      </c>
      <c r="B3" s="7" t="s">
        <v>36</v>
      </c>
      <c r="C3" s="7">
        <v>744</v>
      </c>
      <c r="D3" s="7" t="s">
        <v>24</v>
      </c>
      <c r="E3" s="7">
        <v>180</v>
      </c>
      <c r="F3" s="7">
        <v>12</v>
      </c>
      <c r="G3" s="7">
        <v>0.35</v>
      </c>
      <c r="H3" s="5">
        <v>0.4</v>
      </c>
      <c r="I3" s="5">
        <v>0.13</v>
      </c>
      <c r="J3" s="7" t="b">
        <v>1</v>
      </c>
      <c r="K3" s="4">
        <v>5</v>
      </c>
      <c r="L3" s="7">
        <v>1.1799999999999901E-2</v>
      </c>
      <c r="M3" s="7">
        <v>-1.40000000000007E-3</v>
      </c>
      <c r="N3" s="7">
        <v>0.8</v>
      </c>
      <c r="O3" s="5">
        <v>0.8</v>
      </c>
      <c r="P3" s="7">
        <v>2.3599999999999802E-3</v>
      </c>
      <c r="Q3" s="7">
        <v>3.8064516129032001E-4</v>
      </c>
      <c r="R3" s="7">
        <v>0.16129032258064499</v>
      </c>
      <c r="S3" s="7">
        <v>1</v>
      </c>
      <c r="T3" s="7">
        <v>83</v>
      </c>
      <c r="U3" s="7">
        <v>1</v>
      </c>
      <c r="V3" s="7">
        <v>2</v>
      </c>
      <c r="W3" s="7">
        <v>2</v>
      </c>
    </row>
    <row r="4" spans="1:23" x14ac:dyDescent="0.25">
      <c r="A4" s="7">
        <f>(Table6[[#This Row],[profit]] / 1.0057 * 1000) - (Table6[[#This Row],[positions]] * 0.08)</f>
        <v>10.935388286765138</v>
      </c>
      <c r="B4" s="7" t="s">
        <v>36</v>
      </c>
      <c r="C4" s="7">
        <v>744</v>
      </c>
      <c r="D4" s="7" t="s">
        <v>24</v>
      </c>
      <c r="E4" s="7">
        <v>150</v>
      </c>
      <c r="F4" s="7">
        <v>20</v>
      </c>
      <c r="G4" s="7">
        <v>0.43</v>
      </c>
      <c r="H4" s="5">
        <v>0.39</v>
      </c>
      <c r="I4" s="5">
        <v>0.21</v>
      </c>
      <c r="J4" s="7" t="b">
        <v>1</v>
      </c>
      <c r="K4" s="4">
        <v>5</v>
      </c>
      <c r="L4" s="7">
        <v>1.13999999999997E-2</v>
      </c>
      <c r="M4" s="7">
        <v>0</v>
      </c>
      <c r="N4" s="7">
        <v>0.8</v>
      </c>
      <c r="O4" s="5">
        <v>1</v>
      </c>
      <c r="P4" s="7">
        <v>2.27999999999995E-3</v>
      </c>
      <c r="Q4" s="7">
        <v>3.67741935483863E-4</v>
      </c>
      <c r="R4" s="7">
        <v>0.16129032258064499</v>
      </c>
      <c r="S4" s="7">
        <v>1</v>
      </c>
      <c r="T4" s="7">
        <v>103</v>
      </c>
      <c r="U4" s="7">
        <v>0</v>
      </c>
      <c r="V4" s="7">
        <v>2</v>
      </c>
      <c r="W4" s="7">
        <v>3</v>
      </c>
    </row>
    <row r="5" spans="1:23" x14ac:dyDescent="0.25">
      <c r="A5" s="2">
        <f>(Table6[[#This Row],[profit]] / 1.0057 * 1000) - (Table6[[#This Row],[positions]] * 0.08)</f>
        <v>10.855388286765438</v>
      </c>
      <c r="B5" s="2" t="s">
        <v>36</v>
      </c>
      <c r="C5" s="2">
        <v>744</v>
      </c>
      <c r="D5" s="2" t="s">
        <v>24</v>
      </c>
      <c r="E5" s="2">
        <v>190</v>
      </c>
      <c r="F5" s="2">
        <v>14</v>
      </c>
      <c r="G5" s="2">
        <v>0.38</v>
      </c>
      <c r="H5" s="2">
        <v>0.23</v>
      </c>
      <c r="I5" s="2">
        <v>0.13</v>
      </c>
      <c r="J5" s="2" t="b">
        <v>1</v>
      </c>
      <c r="K5" s="2">
        <v>6</v>
      </c>
      <c r="L5" s="2">
        <v>1.14E-2</v>
      </c>
      <c r="M5" s="2">
        <v>-1.30000000000008E-3</v>
      </c>
      <c r="N5" s="2">
        <v>0.83333333333333304</v>
      </c>
      <c r="O5" s="2">
        <v>0.83333333333333304</v>
      </c>
      <c r="P5" s="2">
        <v>1.89999999999999E-3</v>
      </c>
      <c r="Q5" s="2">
        <v>3.6774193548386999E-4</v>
      </c>
      <c r="R5" s="2">
        <v>0.19354838709677399</v>
      </c>
      <c r="S5" s="2">
        <v>1</v>
      </c>
      <c r="T5" s="2">
        <v>43</v>
      </c>
      <c r="U5" s="2">
        <v>1</v>
      </c>
      <c r="V5" s="2">
        <v>4</v>
      </c>
      <c r="W5" s="2">
        <v>1</v>
      </c>
    </row>
    <row r="6" spans="1:23" x14ac:dyDescent="0.25">
      <c r="A6" s="2">
        <f>(Table6[[#This Row],[profit]] / 1.0057 * 1000) - (Table6[[#This Row],[positions]] * 0.08)</f>
        <v>10.61765536442279</v>
      </c>
      <c r="B6" s="2" t="s">
        <v>36</v>
      </c>
      <c r="C6" s="2">
        <v>744</v>
      </c>
      <c r="D6" s="2" t="s">
        <v>24</v>
      </c>
      <c r="E6" s="2">
        <v>130</v>
      </c>
      <c r="F6" s="2">
        <v>20</v>
      </c>
      <c r="G6" s="2">
        <v>0.45</v>
      </c>
      <c r="H6" s="2">
        <v>0.25</v>
      </c>
      <c r="I6" s="2">
        <v>0.16</v>
      </c>
      <c r="J6" s="2" t="b">
        <v>1</v>
      </c>
      <c r="K6" s="2">
        <v>4</v>
      </c>
      <c r="L6" s="2">
        <v>1.0999999999999999E-2</v>
      </c>
      <c r="M6" s="2">
        <v>2.5000000000000599E-3</v>
      </c>
      <c r="N6" s="2">
        <v>1</v>
      </c>
      <c r="O6" s="2">
        <v>1</v>
      </c>
      <c r="P6" s="2">
        <v>2.7499999999999998E-3</v>
      </c>
      <c r="Q6" s="2">
        <v>3.5483870967742003E-4</v>
      </c>
      <c r="R6" s="2">
        <v>0.12903225806451599</v>
      </c>
      <c r="S6" s="2">
        <v>1</v>
      </c>
      <c r="T6" s="2">
        <v>34</v>
      </c>
      <c r="U6" s="2">
        <v>0</v>
      </c>
      <c r="V6" s="2">
        <v>4</v>
      </c>
      <c r="W6" s="2">
        <v>0</v>
      </c>
    </row>
    <row r="7" spans="1:23" x14ac:dyDescent="0.25">
      <c r="A7" s="7">
        <f>(Table6[[#This Row],[profit]] / 1.0057 * 1000) - (Table6[[#This Row],[positions]] * 0.08)</f>
        <v>10.038222133837326</v>
      </c>
      <c r="B7" s="7" t="s">
        <v>36</v>
      </c>
      <c r="C7" s="7">
        <v>744</v>
      </c>
      <c r="D7" s="7" t="s">
        <v>24</v>
      </c>
      <c r="E7" s="7">
        <v>180</v>
      </c>
      <c r="F7" s="7">
        <v>26</v>
      </c>
      <c r="G7" s="7">
        <v>0.37</v>
      </c>
      <c r="H7" s="4">
        <v>0.04</v>
      </c>
      <c r="I7" s="4">
        <v>0.17</v>
      </c>
      <c r="J7" s="7" t="b">
        <v>1</v>
      </c>
      <c r="K7" s="7">
        <v>10</v>
      </c>
      <c r="L7" s="5">
        <v>1.0900000000000199E-2</v>
      </c>
      <c r="M7" s="5">
        <v>-1.79999999999991E-3</v>
      </c>
      <c r="N7" s="7">
        <v>0.8</v>
      </c>
      <c r="O7" s="7">
        <v>0.8</v>
      </c>
      <c r="P7" s="7">
        <v>1.09000000000002E-3</v>
      </c>
      <c r="Q7" s="7">
        <v>3.5161290322581397E-4</v>
      </c>
      <c r="R7" s="7">
        <v>0.32258064516128998</v>
      </c>
      <c r="S7" s="7">
        <v>0.66666666666666696</v>
      </c>
      <c r="T7" s="7">
        <v>20</v>
      </c>
      <c r="U7" s="5">
        <v>2</v>
      </c>
      <c r="V7" s="5">
        <v>8</v>
      </c>
      <c r="W7" s="7">
        <v>0</v>
      </c>
    </row>
    <row r="8" spans="1:23" x14ac:dyDescent="0.25">
      <c r="A8" s="2">
        <f>(Table6[[#This Row],[profit]] / 1.0057 * 1000) - (Table6[[#This Row],[positions]] * 0.08)</f>
        <v>9.2038898279806389</v>
      </c>
      <c r="B8" s="2" t="s">
        <v>36</v>
      </c>
      <c r="C8" s="2">
        <v>744</v>
      </c>
      <c r="D8" s="2" t="s">
        <v>24</v>
      </c>
      <c r="E8" s="2">
        <v>20</v>
      </c>
      <c r="F8" s="2">
        <v>5</v>
      </c>
      <c r="G8" s="2">
        <v>0.24</v>
      </c>
      <c r="H8" s="2">
        <v>0.37</v>
      </c>
      <c r="I8" s="2">
        <v>0.41</v>
      </c>
      <c r="J8" s="2" t="b">
        <v>1</v>
      </c>
      <c r="K8" s="2">
        <v>8</v>
      </c>
      <c r="L8" s="2">
        <v>9.9000000000001292E-3</v>
      </c>
      <c r="M8" s="2">
        <v>-1.8000000000000199E-3</v>
      </c>
      <c r="N8" s="2">
        <v>0.875</v>
      </c>
      <c r="O8" s="2">
        <v>0.5</v>
      </c>
      <c r="P8" s="2">
        <v>1.2375000000000201E-3</v>
      </c>
      <c r="Q8" s="2">
        <v>3.1935483870968199E-4</v>
      </c>
      <c r="R8" s="2">
        <v>0.25806451612903197</v>
      </c>
      <c r="S8" s="2">
        <v>0.5</v>
      </c>
      <c r="T8" s="2">
        <v>20</v>
      </c>
      <c r="U8" s="2">
        <v>0</v>
      </c>
      <c r="V8" s="2">
        <v>1</v>
      </c>
      <c r="W8" s="2">
        <v>7</v>
      </c>
    </row>
    <row r="9" spans="1:23" x14ac:dyDescent="0.25">
      <c r="A9" s="7">
        <f>(Table6[[#This Row],[profit]] / 1.0057 * 1000) - (Table6[[#This Row],[positions]] * 0.08)</f>
        <v>8.4887501242911441</v>
      </c>
      <c r="B9" s="7" t="s">
        <v>36</v>
      </c>
      <c r="C9" s="7">
        <v>744</v>
      </c>
      <c r="D9" s="7" t="s">
        <v>24</v>
      </c>
      <c r="E9" s="7">
        <v>90</v>
      </c>
      <c r="F9" s="7">
        <v>3</v>
      </c>
      <c r="G9" s="7">
        <v>0.1</v>
      </c>
      <c r="H9" s="4">
        <v>0.09</v>
      </c>
      <c r="I9" s="4">
        <v>0.3</v>
      </c>
      <c r="J9" s="4" t="b">
        <v>0</v>
      </c>
      <c r="K9" s="5">
        <v>94</v>
      </c>
      <c r="L9" s="7">
        <v>1.6099999999999601E-2</v>
      </c>
      <c r="M9" s="4">
        <v>-8.9000000000002393E-3</v>
      </c>
      <c r="N9" s="7">
        <v>0.51063829787234005</v>
      </c>
      <c r="O9" s="7">
        <v>0.73404255319148903</v>
      </c>
      <c r="P9" s="7">
        <v>1.7127659574467599E-4</v>
      </c>
      <c r="Q9" s="7">
        <v>5.19354838709663E-4</v>
      </c>
      <c r="R9" s="7">
        <v>3.0322580645161299</v>
      </c>
      <c r="S9" s="5">
        <v>0.75</v>
      </c>
      <c r="T9" s="7">
        <v>37</v>
      </c>
      <c r="U9" s="5">
        <v>13</v>
      </c>
      <c r="V9" s="5">
        <v>63</v>
      </c>
      <c r="W9" s="7">
        <v>18</v>
      </c>
    </row>
    <row r="10" spans="1:23" x14ac:dyDescent="0.25">
      <c r="A10" s="2">
        <f>(Table6[[#This Row],[profit]] / 1.0057 * 1000) - (Table6[[#This Row],[positions]] * 0.08)</f>
        <v>8.3501242915383695</v>
      </c>
      <c r="B10" s="2" t="s">
        <v>36</v>
      </c>
      <c r="C10" s="2">
        <v>744</v>
      </c>
      <c r="D10" s="2" t="s">
        <v>24</v>
      </c>
      <c r="E10" s="2">
        <v>10</v>
      </c>
      <c r="F10" s="2">
        <v>18</v>
      </c>
      <c r="G10" s="2">
        <v>0.42</v>
      </c>
      <c r="H10" s="2">
        <v>0.35</v>
      </c>
      <c r="I10" s="2">
        <v>0.19</v>
      </c>
      <c r="J10" s="2" t="b">
        <v>1</v>
      </c>
      <c r="K10" s="2">
        <v>5</v>
      </c>
      <c r="L10" s="2">
        <v>8.8000000000001393E-3</v>
      </c>
      <c r="M10" s="2">
        <v>-8.0000000000002302E-4</v>
      </c>
      <c r="N10" s="2">
        <v>1</v>
      </c>
      <c r="O10" s="2">
        <v>0.8</v>
      </c>
      <c r="P10" s="2">
        <v>1.76000000000003E-3</v>
      </c>
      <c r="Q10" s="2">
        <v>2.8387096774194E-4</v>
      </c>
      <c r="R10" s="2">
        <v>0.16129032258064499</v>
      </c>
      <c r="S10" s="2">
        <v>1</v>
      </c>
      <c r="T10" s="2">
        <v>14</v>
      </c>
      <c r="U10" s="2">
        <v>0</v>
      </c>
      <c r="V10" s="2">
        <v>0</v>
      </c>
      <c r="W10" s="2">
        <v>5</v>
      </c>
    </row>
    <row r="11" spans="1:23" x14ac:dyDescent="0.25">
      <c r="A11" s="2">
        <f>(Table6[[#This Row],[profit]] / 1.0057 * 1000) - (Table6[[#This Row],[positions]] * 0.08)</f>
        <v>8.2484239832955453</v>
      </c>
      <c r="B11" s="2" t="s">
        <v>36</v>
      </c>
      <c r="C11" s="2">
        <v>744</v>
      </c>
      <c r="D11" s="2" t="s">
        <v>24</v>
      </c>
      <c r="E11" s="2">
        <v>20</v>
      </c>
      <c r="F11" s="2">
        <v>24</v>
      </c>
      <c r="G11" s="2">
        <v>0.37</v>
      </c>
      <c r="H11" s="2">
        <v>0.33</v>
      </c>
      <c r="I11" s="2">
        <v>0.22</v>
      </c>
      <c r="J11" s="2" t="b">
        <v>1</v>
      </c>
      <c r="K11" s="2">
        <v>10</v>
      </c>
      <c r="L11" s="2">
        <v>9.10000000000033E-3</v>
      </c>
      <c r="M11" s="2">
        <v>-3.19999999999987E-3</v>
      </c>
      <c r="N11" s="2">
        <v>0.8</v>
      </c>
      <c r="O11" s="2">
        <v>0.6</v>
      </c>
      <c r="P11" s="2">
        <v>9.1000000000003296E-4</v>
      </c>
      <c r="Q11" s="2">
        <v>2.9354838709678499E-4</v>
      </c>
      <c r="R11" s="2">
        <v>0.32258064516128998</v>
      </c>
      <c r="S11" s="2">
        <v>0.5</v>
      </c>
      <c r="T11" s="2">
        <v>22</v>
      </c>
      <c r="U11" s="2">
        <v>0</v>
      </c>
      <c r="V11" s="2">
        <v>0</v>
      </c>
      <c r="W11" s="2">
        <v>10</v>
      </c>
    </row>
    <row r="12" spans="1:23" x14ac:dyDescent="0.25">
      <c r="A12" s="2">
        <f>(Table6[[#This Row],[profit]] / 1.0057 * 1000) - (Table6[[#This Row],[positions]] * 0.08)</f>
        <v>8.2095575221235837</v>
      </c>
      <c r="B12" s="2" t="s">
        <v>36</v>
      </c>
      <c r="C12" s="2">
        <v>744</v>
      </c>
      <c r="D12" s="2" t="s">
        <v>24</v>
      </c>
      <c r="E12" s="2">
        <v>50</v>
      </c>
      <c r="F12" s="2">
        <v>28</v>
      </c>
      <c r="G12" s="2">
        <v>0.41</v>
      </c>
      <c r="H12" s="2">
        <v>0.34</v>
      </c>
      <c r="I12" s="2">
        <v>0.23</v>
      </c>
      <c r="J12" s="2" t="b">
        <v>1</v>
      </c>
      <c r="K12" s="2">
        <v>8</v>
      </c>
      <c r="L12" s="2">
        <v>8.8999999999996894E-3</v>
      </c>
      <c r="M12" s="2">
        <v>-5.2000000000002001E-3</v>
      </c>
      <c r="N12" s="2">
        <v>0.875</v>
      </c>
      <c r="O12" s="2">
        <v>0.5</v>
      </c>
      <c r="P12" s="2">
        <v>1.1124999999999601E-3</v>
      </c>
      <c r="Q12" s="2">
        <v>2.8709677419353798E-4</v>
      </c>
      <c r="R12" s="2">
        <v>0.25806451612903197</v>
      </c>
      <c r="S12" s="2">
        <v>0.6</v>
      </c>
      <c r="T12" s="2">
        <v>43</v>
      </c>
      <c r="U12" s="2">
        <v>1</v>
      </c>
      <c r="V12" s="2">
        <v>3</v>
      </c>
      <c r="W12" s="2">
        <v>4</v>
      </c>
    </row>
    <row r="13" spans="1:23" x14ac:dyDescent="0.25">
      <c r="A13" s="2">
        <f>(Table6[[#This Row],[profit]] / 1.0057 * 1000) - (Table6[[#This Row],[positions]] * 0.08)</f>
        <v>7.9718245997814154</v>
      </c>
      <c r="B13" s="2" t="s">
        <v>36</v>
      </c>
      <c r="C13" s="2">
        <v>744</v>
      </c>
      <c r="D13" s="2" t="s">
        <v>24</v>
      </c>
      <c r="E13" s="2">
        <v>100</v>
      </c>
      <c r="F13" s="2">
        <v>18</v>
      </c>
      <c r="G13" s="2">
        <v>0.42</v>
      </c>
      <c r="H13" s="2">
        <v>0.04</v>
      </c>
      <c r="I13" s="2">
        <v>0.14000000000000001</v>
      </c>
      <c r="J13" s="2" t="b">
        <v>1</v>
      </c>
      <c r="K13" s="2">
        <v>6</v>
      </c>
      <c r="L13" s="2">
        <v>8.5000000000001706E-3</v>
      </c>
      <c r="M13" s="2">
        <v>0</v>
      </c>
      <c r="N13" s="2">
        <v>1</v>
      </c>
      <c r="O13" s="2">
        <v>1</v>
      </c>
      <c r="P13" s="2">
        <v>1.4166666666666999E-3</v>
      </c>
      <c r="Q13" s="2">
        <v>2.74193548387102E-4</v>
      </c>
      <c r="R13" s="2">
        <v>0.19354838709677399</v>
      </c>
      <c r="S13" s="2">
        <v>1</v>
      </c>
      <c r="T13" s="2">
        <v>17</v>
      </c>
      <c r="U13" s="2">
        <v>0</v>
      </c>
      <c r="V13" s="2">
        <v>6</v>
      </c>
      <c r="W13" s="2">
        <v>0</v>
      </c>
    </row>
    <row r="14" spans="1:23" x14ac:dyDescent="0.25">
      <c r="A14" s="2">
        <f>(Table6[[#This Row],[profit]] / 1.0057 * 1000) - (Table6[[#This Row],[positions]] * 0.08)</f>
        <v>7.6346584468529484</v>
      </c>
      <c r="B14" s="2" t="s">
        <v>36</v>
      </c>
      <c r="C14" s="2">
        <v>744</v>
      </c>
      <c r="D14" s="2" t="s">
        <v>24</v>
      </c>
      <c r="E14" s="2">
        <v>20</v>
      </c>
      <c r="F14" s="2">
        <v>27</v>
      </c>
      <c r="G14" s="2">
        <v>0.57999999999999996</v>
      </c>
      <c r="H14" s="2">
        <v>0.09</v>
      </c>
      <c r="I14" s="2">
        <v>0.15</v>
      </c>
      <c r="J14" s="2" t="b">
        <v>1</v>
      </c>
      <c r="K14" s="2">
        <v>4</v>
      </c>
      <c r="L14" s="2">
        <v>8.0000000000000106E-3</v>
      </c>
      <c r="M14" s="2">
        <v>0</v>
      </c>
      <c r="N14" s="2">
        <v>1</v>
      </c>
      <c r="O14" s="2">
        <v>1</v>
      </c>
      <c r="P14" s="2">
        <v>2E-3</v>
      </c>
      <c r="Q14" s="2">
        <v>2.58064516129032E-4</v>
      </c>
      <c r="R14" s="2">
        <v>0.12903225806451599</v>
      </c>
      <c r="S14" s="2">
        <v>1</v>
      </c>
      <c r="T14" s="2">
        <v>17</v>
      </c>
      <c r="U14" s="2">
        <v>0</v>
      </c>
      <c r="V14" s="2">
        <v>3</v>
      </c>
      <c r="W14" s="2">
        <v>1</v>
      </c>
    </row>
    <row r="15" spans="1:23" x14ac:dyDescent="0.25">
      <c r="A15" s="2">
        <f>(Table6[[#This Row],[profit]] / 1.0057 * 1000) - (Table6[[#This Row],[positions]] * 0.08)</f>
        <v>7.5546584468530575</v>
      </c>
      <c r="B15" s="2" t="s">
        <v>36</v>
      </c>
      <c r="C15" s="2">
        <v>744</v>
      </c>
      <c r="D15" s="2" t="s">
        <v>24</v>
      </c>
      <c r="E15" s="2">
        <v>100</v>
      </c>
      <c r="F15" s="2">
        <v>29</v>
      </c>
      <c r="G15" s="2">
        <v>0.53</v>
      </c>
      <c r="H15" s="2">
        <v>0.28000000000000003</v>
      </c>
      <c r="I15" s="2">
        <v>0.31</v>
      </c>
      <c r="J15" s="2" t="b">
        <v>1</v>
      </c>
      <c r="K15" s="2">
        <v>5</v>
      </c>
      <c r="L15" s="2">
        <v>8.0000000000001199E-3</v>
      </c>
      <c r="M15" s="2">
        <v>-1.59999999999993E-3</v>
      </c>
      <c r="N15" s="2">
        <v>0.8</v>
      </c>
      <c r="O15" s="2">
        <v>0.8</v>
      </c>
      <c r="P15" s="2">
        <v>1.60000000000002E-3</v>
      </c>
      <c r="Q15" s="2">
        <v>2.5806451612903601E-4</v>
      </c>
      <c r="R15" s="2">
        <v>0.16129032258064499</v>
      </c>
      <c r="S15" s="2">
        <v>1</v>
      </c>
      <c r="T15" s="2">
        <v>60</v>
      </c>
      <c r="U15" s="2">
        <v>0</v>
      </c>
      <c r="V15" s="2">
        <v>3</v>
      </c>
      <c r="W15" s="2">
        <v>2</v>
      </c>
    </row>
    <row r="16" spans="1:23" x14ac:dyDescent="0.25">
      <c r="A16" s="2">
        <f>(Table6[[#This Row],[profit]] / 1.0057 * 1000) - (Table6[[#This Row],[positions]] * 0.08)</f>
        <v>7.4163587550959926</v>
      </c>
      <c r="B16" s="2" t="s">
        <v>36</v>
      </c>
      <c r="C16" s="2">
        <v>744</v>
      </c>
      <c r="D16" s="2" t="s">
        <v>24</v>
      </c>
      <c r="E16" s="2">
        <v>50</v>
      </c>
      <c r="F16" s="2">
        <v>21</v>
      </c>
      <c r="G16" s="2">
        <v>0.59</v>
      </c>
      <c r="H16" s="2">
        <v>0.37</v>
      </c>
      <c r="I16" s="2">
        <v>0.31</v>
      </c>
      <c r="J16" s="2" t="b">
        <v>1</v>
      </c>
      <c r="K16" s="2">
        <v>3</v>
      </c>
      <c r="L16" s="2">
        <v>7.7000000000000401E-3</v>
      </c>
      <c r="M16" s="2">
        <v>0</v>
      </c>
      <c r="N16" s="2">
        <v>1</v>
      </c>
      <c r="O16" s="2">
        <v>1</v>
      </c>
      <c r="P16" s="2">
        <v>2.5666666666666802E-3</v>
      </c>
      <c r="Q16" s="2">
        <v>2.4838709677419503E-4</v>
      </c>
      <c r="R16" s="2">
        <v>9.6774193548387094E-2</v>
      </c>
      <c r="S16" s="2">
        <v>1</v>
      </c>
      <c r="T16" s="2">
        <v>42</v>
      </c>
      <c r="U16" s="2">
        <v>0</v>
      </c>
      <c r="V16" s="2">
        <v>1</v>
      </c>
      <c r="W16" s="2">
        <v>2</v>
      </c>
    </row>
    <row r="17" spans="1:23" x14ac:dyDescent="0.25">
      <c r="A17" s="2">
        <f>(Table6[[#This Row],[profit]] / 1.0057 * 1000) - (Table6[[#This Row],[positions]] * 0.08)</f>
        <v>7.1374922939247982</v>
      </c>
      <c r="B17" s="2" t="s">
        <v>36</v>
      </c>
      <c r="C17" s="2">
        <v>744</v>
      </c>
      <c r="D17" s="2" t="s">
        <v>24</v>
      </c>
      <c r="E17" s="2">
        <v>50</v>
      </c>
      <c r="F17" s="2">
        <v>10</v>
      </c>
      <c r="G17" s="2">
        <v>0.35</v>
      </c>
      <c r="H17" s="2">
        <v>0.39</v>
      </c>
      <c r="I17" s="2">
        <v>0.14000000000000001</v>
      </c>
      <c r="J17" s="2" t="b">
        <v>1</v>
      </c>
      <c r="K17" s="2">
        <v>4</v>
      </c>
      <c r="L17" s="2">
        <v>7.5000000000001697E-3</v>
      </c>
      <c r="M17" s="2">
        <v>-2E-3</v>
      </c>
      <c r="N17" s="2">
        <v>0.75</v>
      </c>
      <c r="O17" s="2">
        <v>0.75</v>
      </c>
      <c r="P17" s="2">
        <v>1.87500000000004E-3</v>
      </c>
      <c r="Q17" s="2">
        <v>2.41935483870973E-4</v>
      </c>
      <c r="R17" s="2">
        <v>0.12903225806451599</v>
      </c>
      <c r="S17" s="2">
        <v>1</v>
      </c>
      <c r="T17" s="2">
        <v>31</v>
      </c>
      <c r="U17" s="2">
        <v>1</v>
      </c>
      <c r="V17" s="2">
        <v>1</v>
      </c>
      <c r="W17" s="2">
        <v>2</v>
      </c>
    </row>
    <row r="18" spans="1:23" x14ac:dyDescent="0.25">
      <c r="A18" s="2">
        <f>(Table6[[#This Row],[profit]] / 1.0057 * 1000) - (Table6[[#This Row],[positions]] * 0.08)</f>
        <v>7.0746584468531655</v>
      </c>
      <c r="B18" s="2" t="s">
        <v>36</v>
      </c>
      <c r="C18" s="2">
        <v>744</v>
      </c>
      <c r="D18" s="2" t="s">
        <v>24</v>
      </c>
      <c r="E18" s="2">
        <v>20</v>
      </c>
      <c r="F18" s="2">
        <v>26</v>
      </c>
      <c r="G18" s="2">
        <v>0.36</v>
      </c>
      <c r="H18" s="2">
        <v>0.27</v>
      </c>
      <c r="I18" s="2">
        <v>0.32</v>
      </c>
      <c r="J18" s="2" t="b">
        <v>1</v>
      </c>
      <c r="K18" s="2">
        <v>11</v>
      </c>
      <c r="L18" s="2">
        <v>8.0000000000002292E-3</v>
      </c>
      <c r="M18" s="2">
        <v>-4.6999999999999299E-3</v>
      </c>
      <c r="N18" s="2">
        <v>0.81818181818181801</v>
      </c>
      <c r="O18" s="2">
        <v>0.45454545454545497</v>
      </c>
      <c r="P18" s="2">
        <v>7.2727272727274805E-4</v>
      </c>
      <c r="Q18" s="2">
        <v>2.5806451612904002E-4</v>
      </c>
      <c r="R18" s="2">
        <v>0.35483870967741898</v>
      </c>
      <c r="S18" s="2">
        <v>0.28571428571428598</v>
      </c>
      <c r="T18" s="2">
        <v>24</v>
      </c>
      <c r="U18" s="2">
        <v>0</v>
      </c>
      <c r="V18" s="2">
        <v>0</v>
      </c>
      <c r="W18" s="2">
        <v>11</v>
      </c>
    </row>
    <row r="19" spans="1:23" x14ac:dyDescent="0.25">
      <c r="A19" s="2">
        <f>(Table6[[#This Row],[profit]] / 1.0057 * 1000) - (Table6[[#This Row],[positions]] * 0.08)</f>
        <v>7.0380590633389275</v>
      </c>
      <c r="B19" s="2" t="s">
        <v>36</v>
      </c>
      <c r="C19" s="2">
        <v>744</v>
      </c>
      <c r="D19" s="2" t="s">
        <v>24</v>
      </c>
      <c r="E19" s="2">
        <v>120</v>
      </c>
      <c r="F19" s="2">
        <v>26</v>
      </c>
      <c r="G19" s="2">
        <v>0.56000000000000005</v>
      </c>
      <c r="H19" s="2">
        <v>0.02</v>
      </c>
      <c r="I19" s="2">
        <v>0.1</v>
      </c>
      <c r="J19" s="2" t="b">
        <v>1</v>
      </c>
      <c r="K19" s="2">
        <v>4</v>
      </c>
      <c r="L19" s="2">
        <v>7.3999999999999604E-3</v>
      </c>
      <c r="M19" s="2">
        <v>0</v>
      </c>
      <c r="N19" s="2">
        <v>1</v>
      </c>
      <c r="O19" s="2">
        <v>1</v>
      </c>
      <c r="P19" s="2">
        <v>1.8499999999999901E-3</v>
      </c>
      <c r="Q19" s="2">
        <v>2.3870967741935399E-4</v>
      </c>
      <c r="R19" s="2">
        <v>0.12903225806451599</v>
      </c>
      <c r="S19" s="2">
        <v>1</v>
      </c>
      <c r="T19" s="2">
        <v>13</v>
      </c>
      <c r="U19" s="2">
        <v>0</v>
      </c>
      <c r="V19" s="2">
        <v>4</v>
      </c>
      <c r="W19" s="2">
        <v>0</v>
      </c>
    </row>
    <row r="20" spans="1:23" x14ac:dyDescent="0.25">
      <c r="A20" s="2">
        <f>(Table6[[#This Row],[profit]] / 1.0057 * 1000) - (Table6[[#This Row],[positions]] * 0.08)</f>
        <v>6.9363587550957737</v>
      </c>
      <c r="B20" s="2" t="s">
        <v>36</v>
      </c>
      <c r="C20" s="2">
        <v>744</v>
      </c>
      <c r="D20" s="2" t="s">
        <v>24</v>
      </c>
      <c r="E20" s="2">
        <v>130</v>
      </c>
      <c r="F20" s="2">
        <v>28</v>
      </c>
      <c r="G20" s="2">
        <v>0.41</v>
      </c>
      <c r="H20" s="2">
        <v>0.09</v>
      </c>
      <c r="I20" s="2">
        <v>0.23</v>
      </c>
      <c r="J20" s="2" t="b">
        <v>1</v>
      </c>
      <c r="K20" s="2">
        <v>9</v>
      </c>
      <c r="L20" s="2">
        <v>7.6999999999998198E-3</v>
      </c>
      <c r="M20" s="2">
        <v>-6.30000000000019E-3</v>
      </c>
      <c r="N20" s="2">
        <v>0.88888888888888895</v>
      </c>
      <c r="O20" s="2">
        <v>0.66666666666666696</v>
      </c>
      <c r="P20" s="2">
        <v>8.5555555555553498E-4</v>
      </c>
      <c r="Q20" s="2">
        <v>2.4838709677418798E-4</v>
      </c>
      <c r="R20" s="2">
        <v>0.29032258064516098</v>
      </c>
      <c r="S20" s="2">
        <v>0.6</v>
      </c>
      <c r="T20" s="2">
        <v>57</v>
      </c>
      <c r="U20" s="2">
        <v>2</v>
      </c>
      <c r="V20" s="2">
        <v>5</v>
      </c>
      <c r="W20" s="2">
        <v>2</v>
      </c>
    </row>
    <row r="21" spans="1:23" x14ac:dyDescent="0.25">
      <c r="A21" s="2">
        <f>(Table6[[#This Row],[profit]] / 1.0057 * 1000) - (Table6[[#This Row],[positions]] * 0.08)</f>
        <v>6.903323058565964</v>
      </c>
      <c r="B21" s="2" t="s">
        <v>36</v>
      </c>
      <c r="C21" s="2">
        <v>744</v>
      </c>
      <c r="D21" s="2" t="s">
        <v>24</v>
      </c>
      <c r="E21" s="2">
        <v>150</v>
      </c>
      <c r="F21" s="2">
        <v>19</v>
      </c>
      <c r="G21" s="2">
        <v>0.22</v>
      </c>
      <c r="H21" s="2">
        <v>0.35</v>
      </c>
      <c r="I21" s="2">
        <v>0.39</v>
      </c>
      <c r="J21" s="2" t="b">
        <v>0</v>
      </c>
      <c r="K21" s="2">
        <v>38</v>
      </c>
      <c r="L21" s="2">
        <v>9.9999999999997903E-3</v>
      </c>
      <c r="M21" s="2">
        <v>-2.40000000000007E-3</v>
      </c>
      <c r="N21" s="2">
        <v>0.47368421052631599</v>
      </c>
      <c r="O21" s="2">
        <v>0.57894736842105299</v>
      </c>
      <c r="P21" s="2">
        <v>2.63157894736837E-4</v>
      </c>
      <c r="Q21" s="2">
        <v>3.22580645161283E-4</v>
      </c>
      <c r="R21" s="2">
        <v>1.2258064516128999</v>
      </c>
      <c r="S21" s="2">
        <v>0.5</v>
      </c>
      <c r="T21" s="2">
        <v>135</v>
      </c>
      <c r="U21" s="2">
        <v>3</v>
      </c>
      <c r="V21" s="2">
        <v>6</v>
      </c>
      <c r="W21" s="2">
        <v>29</v>
      </c>
    </row>
    <row r="22" spans="1:23" x14ac:dyDescent="0.25">
      <c r="A22" s="2">
        <f>(Table6[[#This Row],[profit]] / 1.0057 * 1000) - (Table6[[#This Row],[positions]] * 0.08)</f>
        <v>6.9169255245102317</v>
      </c>
      <c r="B22" s="2" t="s">
        <v>36</v>
      </c>
      <c r="C22" s="2">
        <v>744</v>
      </c>
      <c r="D22" s="2" t="s">
        <v>24</v>
      </c>
      <c r="E22" s="2">
        <v>160</v>
      </c>
      <c r="F22" s="2">
        <v>29</v>
      </c>
      <c r="G22" s="2">
        <v>0.43</v>
      </c>
      <c r="H22" s="2">
        <v>0.26</v>
      </c>
      <c r="I22" s="2">
        <v>0.13</v>
      </c>
      <c r="J22" s="2" t="b">
        <v>1</v>
      </c>
      <c r="K22" s="2">
        <v>8</v>
      </c>
      <c r="L22" s="2">
        <v>7.5999999999999401E-3</v>
      </c>
      <c r="M22" s="2">
        <v>-4.4000000000000697E-3</v>
      </c>
      <c r="N22" s="2">
        <v>0.875</v>
      </c>
      <c r="O22" s="2">
        <v>0.375</v>
      </c>
      <c r="P22" s="2">
        <v>9.4999999999999295E-4</v>
      </c>
      <c r="Q22" s="2">
        <v>2.45161290322579E-4</v>
      </c>
      <c r="R22" s="2">
        <v>0.25806451612903197</v>
      </c>
      <c r="S22" s="2">
        <v>0.75</v>
      </c>
      <c r="T22" s="2">
        <v>61</v>
      </c>
      <c r="U22" s="2">
        <v>3</v>
      </c>
      <c r="V22" s="2">
        <v>3</v>
      </c>
      <c r="W22" s="2">
        <v>2</v>
      </c>
    </row>
    <row r="23" spans="1:23" x14ac:dyDescent="0.25">
      <c r="A23" s="2">
        <f>(Table6[[#This Row],[profit]] / 1.0057 * 1000) - (Table6[[#This Row],[positions]] * 0.08)</f>
        <v>6.8391926021677429</v>
      </c>
      <c r="B23" s="2" t="s">
        <v>36</v>
      </c>
      <c r="C23" s="2">
        <v>744</v>
      </c>
      <c r="D23" s="2" t="s">
        <v>24</v>
      </c>
      <c r="E23" s="2">
        <v>140</v>
      </c>
      <c r="F23" s="2">
        <v>18</v>
      </c>
      <c r="G23" s="2">
        <v>0.5</v>
      </c>
      <c r="H23" s="2">
        <v>0.11</v>
      </c>
      <c r="I23" s="2">
        <v>0.2</v>
      </c>
      <c r="J23" s="2" t="b">
        <v>1</v>
      </c>
      <c r="K23" s="2">
        <v>4</v>
      </c>
      <c r="L23" s="2">
        <v>7.2000000000001004E-3</v>
      </c>
      <c r="M23" s="2">
        <v>0</v>
      </c>
      <c r="N23" s="2">
        <v>1</v>
      </c>
      <c r="O23" s="2">
        <v>1</v>
      </c>
      <c r="P23" s="2">
        <v>1.8000000000000199E-3</v>
      </c>
      <c r="Q23" s="2">
        <v>2.3225806451613199E-4</v>
      </c>
      <c r="R23" s="2">
        <v>0.12903225806451599</v>
      </c>
      <c r="S23" s="2">
        <v>1</v>
      </c>
      <c r="T23" s="2">
        <v>43</v>
      </c>
      <c r="U23" s="2">
        <v>0</v>
      </c>
      <c r="V23" s="2">
        <v>3</v>
      </c>
      <c r="W23" s="2">
        <v>1</v>
      </c>
    </row>
    <row r="24" spans="1:23" x14ac:dyDescent="0.25">
      <c r="A24" s="7">
        <f>(Table6[[#This Row],[profit]] / 1.0057 * 1000) - (Table6[[#This Row],[positions]] * 0.08)</f>
        <v>6.6759550561791769</v>
      </c>
      <c r="B24" s="7" t="s">
        <v>36</v>
      </c>
      <c r="C24" s="7">
        <v>744</v>
      </c>
      <c r="D24" s="7" t="s">
        <v>24</v>
      </c>
      <c r="E24" s="7">
        <v>110</v>
      </c>
      <c r="F24" s="7">
        <v>13</v>
      </c>
      <c r="G24" s="7">
        <v>0.18</v>
      </c>
      <c r="H24" s="5">
        <v>0.3</v>
      </c>
      <c r="I24" s="5">
        <v>0.31</v>
      </c>
      <c r="J24" s="7" t="b">
        <v>0</v>
      </c>
      <c r="K24" s="5">
        <v>57</v>
      </c>
      <c r="L24" s="7">
        <v>1.1299999999999401E-2</v>
      </c>
      <c r="M24" s="7">
        <v>-2.40000000000007E-3</v>
      </c>
      <c r="N24" s="7">
        <v>0.47368421052631599</v>
      </c>
      <c r="O24" s="5">
        <v>0.63157894736842102</v>
      </c>
      <c r="P24" s="7">
        <v>1.9824561403507799E-4</v>
      </c>
      <c r="Q24" s="7">
        <v>3.64516129032239E-4</v>
      </c>
      <c r="R24" s="7">
        <v>1.8387096774193501</v>
      </c>
      <c r="S24" s="4">
        <v>0.58333333333333304</v>
      </c>
      <c r="T24" s="7">
        <v>96</v>
      </c>
      <c r="U24" s="7">
        <v>10</v>
      </c>
      <c r="V24" s="7">
        <v>4</v>
      </c>
      <c r="W24" s="7">
        <v>43</v>
      </c>
    </row>
    <row r="25" spans="1:23" x14ac:dyDescent="0.25">
      <c r="A25" s="2">
        <f>(Table6[[#This Row],[profit]] / 1.0057 * 1000) - (Table6[[#This Row],[positions]] * 0.08)</f>
        <v>6.540892910410788</v>
      </c>
      <c r="B25" s="2" t="s">
        <v>36</v>
      </c>
      <c r="C25" s="2">
        <v>744</v>
      </c>
      <c r="D25" s="2" t="s">
        <v>24</v>
      </c>
      <c r="E25" s="2">
        <v>30</v>
      </c>
      <c r="F25" s="2">
        <v>21</v>
      </c>
      <c r="G25" s="2">
        <v>0.49</v>
      </c>
      <c r="H25" s="2">
        <v>0.27</v>
      </c>
      <c r="I25" s="2">
        <v>0.05</v>
      </c>
      <c r="J25" s="2" t="b">
        <v>1</v>
      </c>
      <c r="K25" s="2">
        <v>4</v>
      </c>
      <c r="L25" s="2">
        <v>6.90000000000013E-3</v>
      </c>
      <c r="M25" s="2">
        <v>-6.9999999999992301E-4</v>
      </c>
      <c r="N25" s="2">
        <v>1</v>
      </c>
      <c r="O25" s="2">
        <v>0.75</v>
      </c>
      <c r="P25" s="2">
        <v>1.7250000000000299E-3</v>
      </c>
      <c r="Q25" s="2">
        <v>2.2258064516129399E-4</v>
      </c>
      <c r="R25" s="2">
        <v>0.12903225806451599</v>
      </c>
      <c r="S25" s="2">
        <v>1</v>
      </c>
      <c r="T25" s="2">
        <v>20</v>
      </c>
      <c r="U25" s="2">
        <v>1</v>
      </c>
      <c r="V25" s="2">
        <v>1</v>
      </c>
      <c r="W25" s="2">
        <v>2</v>
      </c>
    </row>
    <row r="26" spans="1:23" x14ac:dyDescent="0.25">
      <c r="A26" s="2">
        <f>(Table6[[#This Row],[profit]] / 1.0057 * 1000) - (Table6[[#This Row],[positions]] * 0.08)</f>
        <v>6.5408929104106788</v>
      </c>
      <c r="B26" s="2" t="s">
        <v>36</v>
      </c>
      <c r="C26" s="2">
        <v>744</v>
      </c>
      <c r="D26" s="2" t="s">
        <v>24</v>
      </c>
      <c r="E26" s="2">
        <v>130</v>
      </c>
      <c r="F26" s="2">
        <v>21</v>
      </c>
      <c r="G26" s="2">
        <v>0.53</v>
      </c>
      <c r="H26" s="2">
        <v>0.18</v>
      </c>
      <c r="I26" s="2">
        <v>0.35</v>
      </c>
      <c r="J26" s="2" t="b">
        <v>1</v>
      </c>
      <c r="K26" s="2">
        <v>4</v>
      </c>
      <c r="L26" s="2">
        <v>6.9000000000000198E-3</v>
      </c>
      <c r="M26" s="2">
        <v>0</v>
      </c>
      <c r="N26" s="2">
        <v>1</v>
      </c>
      <c r="O26" s="2">
        <v>0.75</v>
      </c>
      <c r="P26" s="2">
        <v>1.725E-3</v>
      </c>
      <c r="Q26" s="2">
        <v>2.2258064516129101E-4</v>
      </c>
      <c r="R26" s="2">
        <v>0.12903225806451599</v>
      </c>
      <c r="S26" s="2">
        <v>1</v>
      </c>
      <c r="T26" s="2">
        <v>42</v>
      </c>
      <c r="U26" s="2">
        <v>0</v>
      </c>
      <c r="V26" s="2">
        <v>3</v>
      </c>
      <c r="W26" s="2">
        <v>1</v>
      </c>
    </row>
    <row r="27" spans="1:23" x14ac:dyDescent="0.25">
      <c r="A27" s="2">
        <f>(Table6[[#This Row],[profit]] / 1.0057 * 1000) - (Table6[[#This Row],[positions]] * 0.08)</f>
        <v>6.4220264492394845</v>
      </c>
      <c r="B27" s="2" t="s">
        <v>36</v>
      </c>
      <c r="C27" s="2">
        <v>744</v>
      </c>
      <c r="D27" s="2" t="s">
        <v>24</v>
      </c>
      <c r="E27" s="2">
        <v>70</v>
      </c>
      <c r="F27" s="2">
        <v>24</v>
      </c>
      <c r="G27" s="2">
        <v>0.61</v>
      </c>
      <c r="H27" s="2">
        <v>0.32</v>
      </c>
      <c r="I27" s="2">
        <v>0.11</v>
      </c>
      <c r="J27" s="2" t="b">
        <v>1</v>
      </c>
      <c r="K27" s="2">
        <v>3</v>
      </c>
      <c r="L27" s="2">
        <v>6.7000000000001503E-3</v>
      </c>
      <c r="M27" s="2">
        <v>0</v>
      </c>
      <c r="N27" s="2">
        <v>1</v>
      </c>
      <c r="O27" s="2">
        <v>1</v>
      </c>
      <c r="P27" s="2">
        <v>2.2333333333333801E-3</v>
      </c>
      <c r="Q27" s="2">
        <v>2.1612903225806901E-4</v>
      </c>
      <c r="R27" s="2">
        <v>9.6774193548387094E-2</v>
      </c>
      <c r="S27" s="2">
        <v>1</v>
      </c>
      <c r="T27" s="2">
        <v>55</v>
      </c>
      <c r="U27" s="2">
        <v>0</v>
      </c>
      <c r="V27" s="2">
        <v>1</v>
      </c>
      <c r="W27" s="2">
        <v>2</v>
      </c>
    </row>
    <row r="28" spans="1:23" x14ac:dyDescent="0.25">
      <c r="A28" s="2">
        <f>(Table6[[#This Row],[profit]] / 1.0057 * 1000) - (Table6[[#This Row],[positions]] * 0.08)</f>
        <v>6.2231599880679624</v>
      </c>
      <c r="B28" s="2" t="s">
        <v>36</v>
      </c>
      <c r="C28" s="2">
        <v>744</v>
      </c>
      <c r="D28" s="2" t="s">
        <v>24</v>
      </c>
      <c r="E28" s="2">
        <v>110</v>
      </c>
      <c r="F28" s="2">
        <v>23</v>
      </c>
      <c r="G28" s="2">
        <v>0.55000000000000004</v>
      </c>
      <c r="H28" s="2">
        <v>0.35</v>
      </c>
      <c r="I28" s="2">
        <v>0.28999999999999998</v>
      </c>
      <c r="J28" s="2" t="b">
        <v>1</v>
      </c>
      <c r="K28" s="2">
        <v>3</v>
      </c>
      <c r="L28" s="2">
        <v>6.4999999999999503E-3</v>
      </c>
      <c r="M28" s="2">
        <v>0</v>
      </c>
      <c r="N28" s="2">
        <v>1</v>
      </c>
      <c r="O28" s="2">
        <v>1</v>
      </c>
      <c r="P28" s="2">
        <v>2.1666666666666501E-3</v>
      </c>
      <c r="Q28" s="2">
        <v>2.0967741935483701E-4</v>
      </c>
      <c r="R28" s="2">
        <v>9.6774193548387094E-2</v>
      </c>
      <c r="S28" s="2">
        <v>1</v>
      </c>
      <c r="T28" s="2">
        <v>82</v>
      </c>
      <c r="U28" s="2">
        <v>0</v>
      </c>
      <c r="V28" s="2">
        <v>1</v>
      </c>
      <c r="W28" s="2">
        <v>2</v>
      </c>
    </row>
    <row r="29" spans="1:23" x14ac:dyDescent="0.25">
      <c r="A29" s="2">
        <f>(Table6[[#This Row],[profit]] / 1.0057 * 1000) - (Table6[[#This Row],[positions]] * 0.08)</f>
        <v>6.0349845878489585</v>
      </c>
      <c r="B29" s="2" t="s">
        <v>36</v>
      </c>
      <c r="C29" s="2">
        <v>744</v>
      </c>
      <c r="D29" s="2" t="s">
        <v>24</v>
      </c>
      <c r="E29" s="2">
        <v>120</v>
      </c>
      <c r="F29" s="2">
        <v>17</v>
      </c>
      <c r="G29" s="2">
        <v>0.16</v>
      </c>
      <c r="H29" s="2">
        <v>0.1</v>
      </c>
      <c r="I29" s="2">
        <v>0.13</v>
      </c>
      <c r="J29" s="2" t="b">
        <v>0</v>
      </c>
      <c r="K29" s="2">
        <v>111</v>
      </c>
      <c r="L29" s="2">
        <v>1.4999999999999699E-2</v>
      </c>
      <c r="M29" s="2">
        <v>-4.5000000000000604E-3</v>
      </c>
      <c r="N29" s="2">
        <v>0.51351351351351304</v>
      </c>
      <c r="O29" s="2">
        <v>0.66666666666666696</v>
      </c>
      <c r="P29" s="2">
        <v>1.3513513513513199E-4</v>
      </c>
      <c r="Q29" s="2">
        <v>4.8387096774192502E-4</v>
      </c>
      <c r="R29" s="2">
        <v>3.5806451612903198</v>
      </c>
      <c r="S29" s="2">
        <v>0.58333333333333304</v>
      </c>
      <c r="T29" s="2">
        <v>43</v>
      </c>
      <c r="U29" s="2">
        <v>34</v>
      </c>
      <c r="V29" s="2">
        <v>65</v>
      </c>
      <c r="W29" s="2">
        <v>12</v>
      </c>
    </row>
    <row r="30" spans="1:23" x14ac:dyDescent="0.25">
      <c r="A30" s="2">
        <f>(Table6[[#This Row],[profit]] / 1.0057 * 1000) - (Table6[[#This Row],[positions]] * 0.08)</f>
        <v>6.1237267574825287</v>
      </c>
      <c r="B30" s="2" t="s">
        <v>36</v>
      </c>
      <c r="C30" s="2">
        <v>744</v>
      </c>
      <c r="D30" s="2" t="s">
        <v>24</v>
      </c>
      <c r="E30" s="2">
        <v>190</v>
      </c>
      <c r="F30" s="2">
        <v>24</v>
      </c>
      <c r="G30" s="2">
        <v>0.66</v>
      </c>
      <c r="H30" s="2">
        <v>0.33</v>
      </c>
      <c r="I30" s="2">
        <v>0.13</v>
      </c>
      <c r="J30" s="2" t="b">
        <v>1</v>
      </c>
      <c r="K30" s="2">
        <v>3</v>
      </c>
      <c r="L30" s="2">
        <v>6.4000000000001799E-3</v>
      </c>
      <c r="M30" s="2">
        <v>0</v>
      </c>
      <c r="N30" s="2">
        <v>1</v>
      </c>
      <c r="O30" s="2">
        <v>1</v>
      </c>
      <c r="P30" s="2">
        <v>2.1333333333333898E-3</v>
      </c>
      <c r="Q30" s="2">
        <v>2.0645161290323201E-4</v>
      </c>
      <c r="R30" s="2">
        <v>9.6774193548387094E-2</v>
      </c>
      <c r="S30" s="2">
        <v>1</v>
      </c>
      <c r="T30" s="2">
        <v>135</v>
      </c>
      <c r="U30" s="2">
        <v>0</v>
      </c>
      <c r="V30" s="2">
        <v>1</v>
      </c>
      <c r="W30" s="2">
        <v>2</v>
      </c>
    </row>
    <row r="31" spans="1:23" x14ac:dyDescent="0.25">
      <c r="A31" s="2">
        <f>(Table6[[#This Row],[profit]] / 1.0057 * 1000) - (Table6[[#This Row],[positions]] * 0.08)</f>
        <v>6.1237267574824195</v>
      </c>
      <c r="B31" s="2" t="s">
        <v>36</v>
      </c>
      <c r="C31" s="2">
        <v>744</v>
      </c>
      <c r="D31" s="2" t="s">
        <v>24</v>
      </c>
      <c r="E31" s="2">
        <v>40</v>
      </c>
      <c r="F31" s="2">
        <v>8</v>
      </c>
      <c r="G31" s="2">
        <v>0.41</v>
      </c>
      <c r="H31" s="2">
        <v>0.4</v>
      </c>
      <c r="I31" s="2">
        <v>0.02</v>
      </c>
      <c r="J31" s="2" t="b">
        <v>1</v>
      </c>
      <c r="K31" s="2">
        <v>3</v>
      </c>
      <c r="L31" s="2">
        <v>6.4000000000000697E-3</v>
      </c>
      <c r="M31" s="2">
        <v>-1.1999999999999799E-3</v>
      </c>
      <c r="N31" s="2">
        <v>0.66666666666666696</v>
      </c>
      <c r="O31" s="2">
        <v>0.66666666666666696</v>
      </c>
      <c r="P31" s="2">
        <v>2.1333333333333599E-3</v>
      </c>
      <c r="Q31" s="2">
        <v>2.06451612903228E-4</v>
      </c>
      <c r="R31" s="2">
        <v>9.6774193548387094E-2</v>
      </c>
      <c r="S31" s="2">
        <v>1</v>
      </c>
      <c r="T31" s="2">
        <v>19</v>
      </c>
      <c r="U31" s="2">
        <v>1</v>
      </c>
      <c r="V31" s="2">
        <v>1</v>
      </c>
      <c r="W31" s="2">
        <v>1</v>
      </c>
    </row>
    <row r="32" spans="1:23" x14ac:dyDescent="0.25">
      <c r="A32" s="2">
        <f>(Table6[[#This Row],[profit]] / 1.0057 * 1000) - (Table6[[#This Row],[positions]] * 0.08)</f>
        <v>6.1020264492392666</v>
      </c>
      <c r="B32" s="2" t="s">
        <v>36</v>
      </c>
      <c r="C32" s="2">
        <v>744</v>
      </c>
      <c r="D32" s="2" t="s">
        <v>24</v>
      </c>
      <c r="E32" s="2">
        <v>60</v>
      </c>
      <c r="F32" s="2">
        <v>22</v>
      </c>
      <c r="G32" s="2">
        <v>0.45</v>
      </c>
      <c r="H32" s="2">
        <v>0.03</v>
      </c>
      <c r="I32" s="2">
        <v>7.0000000000000007E-2</v>
      </c>
      <c r="J32" s="2" t="b">
        <v>1</v>
      </c>
      <c r="K32" s="2">
        <v>7</v>
      </c>
      <c r="L32" s="2">
        <v>6.69999999999993E-3</v>
      </c>
      <c r="M32" s="2">
        <v>0</v>
      </c>
      <c r="N32" s="2">
        <v>0.85714285714285698</v>
      </c>
      <c r="O32" s="2">
        <v>0.71428571428571397</v>
      </c>
      <c r="P32" s="2">
        <v>9.5714285714284695E-4</v>
      </c>
      <c r="Q32" s="2">
        <v>2.1612903225806199E-4</v>
      </c>
      <c r="R32" s="2">
        <v>0.225806451612903</v>
      </c>
      <c r="S32" s="2">
        <v>0.66666666666666696</v>
      </c>
      <c r="T32" s="2">
        <v>9</v>
      </c>
      <c r="U32" s="2">
        <v>2</v>
      </c>
      <c r="V32" s="2">
        <v>5</v>
      </c>
      <c r="W32" s="2">
        <v>0</v>
      </c>
    </row>
    <row r="33" spans="1:23" x14ac:dyDescent="0.25">
      <c r="A33" s="2">
        <f>(Table6[[#This Row],[profit]] / 1.0057 * 1000) - (Table6[[#This Row],[positions]] * 0.08)</f>
        <v>6.0495575221235836</v>
      </c>
      <c r="B33" s="2" t="s">
        <v>36</v>
      </c>
      <c r="C33" s="2">
        <v>744</v>
      </c>
      <c r="D33" s="2" t="s">
        <v>24</v>
      </c>
      <c r="E33" s="2">
        <v>170</v>
      </c>
      <c r="F33" s="2">
        <v>17</v>
      </c>
      <c r="G33" s="2">
        <v>0.22</v>
      </c>
      <c r="H33" s="2">
        <v>0.2</v>
      </c>
      <c r="I33" s="2">
        <v>0.35</v>
      </c>
      <c r="J33" s="2" t="b">
        <v>0</v>
      </c>
      <c r="K33" s="2">
        <v>35</v>
      </c>
      <c r="L33" s="2">
        <v>8.8999999999996894E-3</v>
      </c>
      <c r="M33" s="2">
        <v>-2.0000000000001102E-3</v>
      </c>
      <c r="N33" s="2">
        <v>0.42857142857142899</v>
      </c>
      <c r="O33" s="2">
        <v>0.57142857142857095</v>
      </c>
      <c r="P33" s="2">
        <v>2.54285714285705E-4</v>
      </c>
      <c r="Q33" s="2">
        <v>2.8709677419353798E-4</v>
      </c>
      <c r="R33" s="2">
        <v>1.12903225806452</v>
      </c>
      <c r="S33" s="2">
        <v>0.55555555555555602</v>
      </c>
      <c r="T33" s="2">
        <v>121</v>
      </c>
      <c r="U33" s="2">
        <v>3</v>
      </c>
      <c r="V33" s="2">
        <v>13</v>
      </c>
      <c r="W33" s="2">
        <v>19</v>
      </c>
    </row>
    <row r="34" spans="1:23" x14ac:dyDescent="0.25">
      <c r="A34" s="2">
        <f>(Table6[[#This Row],[profit]] / 1.0057 * 1000) - (Table6[[#This Row],[positions]] * 0.08)</f>
        <v>6.0048602963108966</v>
      </c>
      <c r="B34" s="2" t="s">
        <v>36</v>
      </c>
      <c r="C34" s="2">
        <v>744</v>
      </c>
      <c r="D34" s="2" t="s">
        <v>24</v>
      </c>
      <c r="E34" s="2">
        <v>50</v>
      </c>
      <c r="F34" s="2">
        <v>5</v>
      </c>
      <c r="G34" s="2">
        <v>0.48</v>
      </c>
      <c r="H34" s="2">
        <v>0.34</v>
      </c>
      <c r="I34" s="2">
        <v>0.37</v>
      </c>
      <c r="J34" s="2" t="b">
        <v>1</v>
      </c>
      <c r="K34" s="2">
        <v>2</v>
      </c>
      <c r="L34" s="2">
        <v>6.1999999999998697E-3</v>
      </c>
      <c r="M34" s="2">
        <v>0</v>
      </c>
      <c r="N34" s="2">
        <v>1</v>
      </c>
      <c r="O34" s="2">
        <v>1</v>
      </c>
      <c r="P34" s="2">
        <v>3.09999999999994E-3</v>
      </c>
      <c r="Q34" s="2">
        <v>1.99999999999996E-4</v>
      </c>
      <c r="R34" s="2">
        <v>6.4516129032258104E-2</v>
      </c>
      <c r="S34" s="2">
        <v>1</v>
      </c>
      <c r="T34" s="2">
        <v>32</v>
      </c>
      <c r="U34" s="2">
        <v>0</v>
      </c>
      <c r="V34" s="2">
        <v>1</v>
      </c>
      <c r="W34" s="2">
        <v>1</v>
      </c>
    </row>
    <row r="35" spans="1:23" x14ac:dyDescent="0.25">
      <c r="A35" s="2">
        <f>(Table6[[#This Row],[profit]] / 1.0057 * 1000) - (Table6[[#This Row],[positions]] * 0.08)</f>
        <v>5.944293526896768</v>
      </c>
      <c r="B35" s="2" t="s">
        <v>36</v>
      </c>
      <c r="C35" s="2">
        <v>744</v>
      </c>
      <c r="D35" s="2" t="s">
        <v>24</v>
      </c>
      <c r="E35" s="2">
        <v>100</v>
      </c>
      <c r="F35" s="2">
        <v>12</v>
      </c>
      <c r="G35" s="2">
        <v>0.45</v>
      </c>
      <c r="H35" s="2">
        <v>0.32</v>
      </c>
      <c r="I35" s="2">
        <v>0.37</v>
      </c>
      <c r="J35" s="2" t="b">
        <v>1</v>
      </c>
      <c r="K35" s="2">
        <v>4</v>
      </c>
      <c r="L35" s="2">
        <v>6.3000000000000798E-3</v>
      </c>
      <c r="M35" s="3">
        <v>-9.9999999999989E-5</v>
      </c>
      <c r="N35" s="2">
        <v>1</v>
      </c>
      <c r="O35" s="2">
        <v>0.5</v>
      </c>
      <c r="P35" s="2">
        <v>1.57500000000002E-3</v>
      </c>
      <c r="Q35" s="2">
        <v>2.0322580645161601E-4</v>
      </c>
      <c r="R35" s="2">
        <v>0.12903225806451599</v>
      </c>
      <c r="S35" s="2">
        <v>1</v>
      </c>
      <c r="T35" s="2">
        <v>69</v>
      </c>
      <c r="U35" s="2">
        <v>0</v>
      </c>
      <c r="V35" s="2">
        <v>2</v>
      </c>
      <c r="W35" s="2">
        <v>2</v>
      </c>
    </row>
    <row r="36" spans="1:23" x14ac:dyDescent="0.25">
      <c r="A36" s="2">
        <f>(Table6[[#This Row],[profit]] / 1.0057 * 1000) - (Table6[[#This Row],[positions]] * 0.08)</f>
        <v>5.7065606045540607</v>
      </c>
      <c r="B36" s="2" t="s">
        <v>36</v>
      </c>
      <c r="C36" s="2">
        <v>744</v>
      </c>
      <c r="D36" s="2" t="s">
        <v>24</v>
      </c>
      <c r="E36" s="2">
        <v>70</v>
      </c>
      <c r="F36" s="2">
        <v>17</v>
      </c>
      <c r="G36" s="2">
        <v>0.63</v>
      </c>
      <c r="H36" s="2">
        <v>0.4</v>
      </c>
      <c r="I36" s="2">
        <v>0.16</v>
      </c>
      <c r="J36" s="2" t="b">
        <v>1</v>
      </c>
      <c r="K36" s="2">
        <v>2</v>
      </c>
      <c r="L36" s="2">
        <v>5.9000000000000198E-3</v>
      </c>
      <c r="M36" s="2">
        <v>0</v>
      </c>
      <c r="N36" s="2">
        <v>1</v>
      </c>
      <c r="O36" s="2">
        <v>1</v>
      </c>
      <c r="P36" s="2">
        <v>2.9500000000000099E-3</v>
      </c>
      <c r="Q36" s="2">
        <v>1.9032258064516201E-4</v>
      </c>
      <c r="R36" s="2">
        <v>6.4516129032258104E-2</v>
      </c>
      <c r="S36" s="2">
        <v>1</v>
      </c>
      <c r="T36" s="2">
        <v>48</v>
      </c>
      <c r="U36" s="2">
        <v>0</v>
      </c>
      <c r="V36" s="2">
        <v>1</v>
      </c>
      <c r="W36" s="2">
        <v>1</v>
      </c>
    </row>
    <row r="37" spans="1:23" x14ac:dyDescent="0.25">
      <c r="A37" s="2">
        <f>(Table6[[#This Row],[profit]] / 1.0057 * 1000) - (Table6[[#This Row],[positions]] * 0.08)</f>
        <v>5.6459938351398229</v>
      </c>
      <c r="B37" s="2" t="s">
        <v>36</v>
      </c>
      <c r="C37" s="2">
        <v>744</v>
      </c>
      <c r="D37" s="2" t="s">
        <v>24</v>
      </c>
      <c r="E37" s="2">
        <v>80</v>
      </c>
      <c r="F37" s="2">
        <v>23</v>
      </c>
      <c r="G37" s="2">
        <v>0.49</v>
      </c>
      <c r="H37" s="2">
        <v>0.17</v>
      </c>
      <c r="I37" s="2">
        <v>0.08</v>
      </c>
      <c r="J37" s="2" t="b">
        <v>1</v>
      </c>
      <c r="K37" s="2">
        <v>4</v>
      </c>
      <c r="L37" s="2">
        <v>6.0000000000001198E-3</v>
      </c>
      <c r="M37" s="2">
        <v>0</v>
      </c>
      <c r="N37" s="2">
        <v>1</v>
      </c>
      <c r="O37" s="2">
        <v>0.75</v>
      </c>
      <c r="P37" s="2">
        <v>1.50000000000003E-3</v>
      </c>
      <c r="Q37" s="2">
        <v>1.9354838709677801E-4</v>
      </c>
      <c r="R37" s="2">
        <v>0.12903225806451599</v>
      </c>
      <c r="S37" s="2">
        <v>1</v>
      </c>
      <c r="T37" s="2">
        <v>14</v>
      </c>
      <c r="U37" s="2">
        <v>1</v>
      </c>
      <c r="V37" s="2">
        <v>3</v>
      </c>
      <c r="W37" s="2">
        <v>0</v>
      </c>
    </row>
    <row r="38" spans="1:23" x14ac:dyDescent="0.25">
      <c r="A38" s="2">
        <f>(Table6[[#This Row],[profit]] / 1.0057 * 1000) - (Table6[[#This Row],[positions]] * 0.08)</f>
        <v>5.6071273739683001</v>
      </c>
      <c r="B38" s="2" t="s">
        <v>36</v>
      </c>
      <c r="C38" s="2">
        <v>744</v>
      </c>
      <c r="D38" s="2" t="s">
        <v>24</v>
      </c>
      <c r="E38" s="2">
        <v>160</v>
      </c>
      <c r="F38" s="2">
        <v>8</v>
      </c>
      <c r="G38" s="2">
        <v>0.62</v>
      </c>
      <c r="H38" s="2">
        <v>0.27</v>
      </c>
      <c r="I38" s="2">
        <v>0.35</v>
      </c>
      <c r="J38" s="2" t="b">
        <v>1</v>
      </c>
      <c r="K38" s="2">
        <v>2</v>
      </c>
      <c r="L38" s="2">
        <v>5.7999999999999198E-3</v>
      </c>
      <c r="M38" s="2">
        <v>0</v>
      </c>
      <c r="N38" s="2">
        <v>1</v>
      </c>
      <c r="O38" s="2">
        <v>1</v>
      </c>
      <c r="P38" s="2">
        <v>2.8999999999999599E-3</v>
      </c>
      <c r="Q38" s="2">
        <v>1.8709677419354601E-4</v>
      </c>
      <c r="R38" s="2">
        <v>6.4516129032258104E-2</v>
      </c>
      <c r="S38" s="2">
        <v>1</v>
      </c>
      <c r="T38" s="2">
        <v>12</v>
      </c>
      <c r="U38" s="2">
        <v>0</v>
      </c>
      <c r="V38" s="2">
        <v>2</v>
      </c>
      <c r="W38" s="2">
        <v>0</v>
      </c>
    </row>
    <row r="39" spans="1:23" x14ac:dyDescent="0.25">
      <c r="A39" s="2">
        <f>(Table6[[#This Row],[profit]] / 1.0057 * 1000) - (Table6[[#This Row],[positions]] * 0.08)</f>
        <v>5.6071273739683001</v>
      </c>
      <c r="B39" s="2" t="s">
        <v>36</v>
      </c>
      <c r="C39" s="2">
        <v>744</v>
      </c>
      <c r="D39" s="2" t="s">
        <v>24</v>
      </c>
      <c r="E39" s="2">
        <v>190</v>
      </c>
      <c r="F39" s="2">
        <v>7</v>
      </c>
      <c r="G39" s="2">
        <v>0.66</v>
      </c>
      <c r="H39" s="2">
        <v>0.26</v>
      </c>
      <c r="I39" s="2">
        <v>0.22</v>
      </c>
      <c r="J39" s="2" t="b">
        <v>1</v>
      </c>
      <c r="K39" s="2">
        <v>2</v>
      </c>
      <c r="L39" s="2">
        <v>5.7999999999999198E-3</v>
      </c>
      <c r="M39" s="2">
        <v>0</v>
      </c>
      <c r="N39" s="2">
        <v>1</v>
      </c>
      <c r="O39" s="2">
        <v>1</v>
      </c>
      <c r="P39" s="2">
        <v>2.8999999999999599E-3</v>
      </c>
      <c r="Q39" s="2">
        <v>1.8709677419354601E-4</v>
      </c>
      <c r="R39" s="2">
        <v>6.4516129032258104E-2</v>
      </c>
      <c r="S39" s="2">
        <v>1</v>
      </c>
      <c r="T39" s="2">
        <v>22</v>
      </c>
      <c r="U39" s="2">
        <v>0</v>
      </c>
      <c r="V39" s="2">
        <v>2</v>
      </c>
      <c r="W39" s="2">
        <v>0</v>
      </c>
    </row>
    <row r="40" spans="1:23" x14ac:dyDescent="0.25">
      <c r="A40" s="2">
        <f>(Table6[[#This Row],[profit]] / 1.0057 * 1000) - (Table6[[#This Row],[positions]] * 0.08)</f>
        <v>5.5659938351397127</v>
      </c>
      <c r="B40" s="2" t="s">
        <v>36</v>
      </c>
      <c r="C40" s="2">
        <v>744</v>
      </c>
      <c r="D40" s="2" t="s">
        <v>24</v>
      </c>
      <c r="E40" s="2">
        <v>80</v>
      </c>
      <c r="F40" s="2">
        <v>11</v>
      </c>
      <c r="G40" s="2">
        <v>0.37</v>
      </c>
      <c r="H40" s="2">
        <v>0.13</v>
      </c>
      <c r="I40" s="2">
        <v>0.3</v>
      </c>
      <c r="J40" s="2" t="b">
        <v>1</v>
      </c>
      <c r="K40" s="2">
        <v>5</v>
      </c>
      <c r="L40" s="2">
        <v>6.0000000000000097E-3</v>
      </c>
      <c r="M40" s="2">
        <v>-3.0999999999999899E-3</v>
      </c>
      <c r="N40" s="2">
        <v>0.8</v>
      </c>
      <c r="O40" s="2">
        <v>0.8</v>
      </c>
      <c r="P40" s="2">
        <v>1.1999999999999999E-3</v>
      </c>
      <c r="Q40" s="2">
        <v>1.93548387096774E-4</v>
      </c>
      <c r="R40" s="2">
        <v>0.16129032258064499</v>
      </c>
      <c r="S40" s="2">
        <v>0.66666666666666696</v>
      </c>
      <c r="T40" s="2">
        <v>21</v>
      </c>
      <c r="U40" s="2">
        <v>1</v>
      </c>
      <c r="V40" s="2">
        <v>4</v>
      </c>
      <c r="W40" s="2">
        <v>0</v>
      </c>
    </row>
    <row r="41" spans="1:23" x14ac:dyDescent="0.25">
      <c r="A41" s="2">
        <f>(Table6[[#This Row],[profit]] / 1.0057 * 1000) - (Table6[[#This Row],[positions]] * 0.08)</f>
        <v>5.5465606045540605</v>
      </c>
      <c r="B41" s="2" t="s">
        <v>36</v>
      </c>
      <c r="C41" s="2">
        <v>744</v>
      </c>
      <c r="D41" s="2" t="s">
        <v>24</v>
      </c>
      <c r="E41" s="2">
        <v>60</v>
      </c>
      <c r="F41" s="2">
        <v>15</v>
      </c>
      <c r="G41" s="2">
        <v>0.44</v>
      </c>
      <c r="H41" s="2">
        <v>0.15</v>
      </c>
      <c r="I41" s="2">
        <v>0.15</v>
      </c>
      <c r="J41" s="2" t="b">
        <v>1</v>
      </c>
      <c r="K41" s="2">
        <v>4</v>
      </c>
      <c r="L41" s="2">
        <v>5.9000000000000198E-3</v>
      </c>
      <c r="M41" s="2">
        <v>-1.4999999999999499E-3</v>
      </c>
      <c r="N41" s="2">
        <v>1</v>
      </c>
      <c r="O41" s="2">
        <v>0.75</v>
      </c>
      <c r="P41" s="2">
        <v>1.475E-3</v>
      </c>
      <c r="Q41" s="2">
        <v>1.9032258064516201E-4</v>
      </c>
      <c r="R41" s="2">
        <v>0.12903225806451599</v>
      </c>
      <c r="S41" s="2">
        <v>1</v>
      </c>
      <c r="T41" s="2">
        <v>15</v>
      </c>
      <c r="U41" s="2">
        <v>1</v>
      </c>
      <c r="V41" s="2">
        <v>3</v>
      </c>
      <c r="W41" s="2">
        <v>0</v>
      </c>
    </row>
    <row r="42" spans="1:23" x14ac:dyDescent="0.25">
      <c r="A42" s="2">
        <f>(Table6[[#This Row],[profit]] / 1.0057 * 1000) - (Table6[[#This Row],[positions]] * 0.08)</f>
        <v>5.507694143382758</v>
      </c>
      <c r="B42" s="2" t="s">
        <v>36</v>
      </c>
      <c r="C42" s="2">
        <v>744</v>
      </c>
      <c r="D42" s="2" t="s">
        <v>24</v>
      </c>
      <c r="E42" s="2">
        <v>50</v>
      </c>
      <c r="F42" s="2">
        <v>9</v>
      </c>
      <c r="G42" s="2">
        <v>0.6</v>
      </c>
      <c r="H42" s="2">
        <v>0.34</v>
      </c>
      <c r="I42" s="2">
        <v>0.38</v>
      </c>
      <c r="J42" s="2" t="b">
        <v>1</v>
      </c>
      <c r="K42" s="2">
        <v>2</v>
      </c>
      <c r="L42" s="2">
        <v>5.7000000000000401E-3</v>
      </c>
      <c r="M42" s="2">
        <v>0</v>
      </c>
      <c r="N42" s="2">
        <v>1</v>
      </c>
      <c r="O42" s="2">
        <v>1</v>
      </c>
      <c r="P42" s="2">
        <v>2.8500000000000201E-3</v>
      </c>
      <c r="Q42" s="2">
        <v>1.83870967741937E-4</v>
      </c>
      <c r="R42" s="2">
        <v>6.4516129032258104E-2</v>
      </c>
      <c r="S42" s="2">
        <v>1</v>
      </c>
      <c r="T42" s="2">
        <v>34</v>
      </c>
      <c r="U42" s="2">
        <v>0</v>
      </c>
      <c r="V42" s="2">
        <v>1</v>
      </c>
      <c r="W42" s="2">
        <v>1</v>
      </c>
    </row>
    <row r="43" spans="1:23" x14ac:dyDescent="0.25">
      <c r="A43" s="2">
        <f>(Table6[[#This Row],[profit]] / 1.0057 * 1000) - (Table6[[#This Row],[positions]] * 0.08)</f>
        <v>5.3671273739684091</v>
      </c>
      <c r="B43" s="2" t="s">
        <v>36</v>
      </c>
      <c r="C43" s="2">
        <v>744</v>
      </c>
      <c r="D43" s="2" t="s">
        <v>24</v>
      </c>
      <c r="E43" s="2">
        <v>80</v>
      </c>
      <c r="F43" s="2">
        <v>27</v>
      </c>
      <c r="G43" s="2">
        <v>0.56999999999999995</v>
      </c>
      <c r="H43" s="2">
        <v>0.02</v>
      </c>
      <c r="I43" s="2">
        <v>0.31</v>
      </c>
      <c r="J43" s="2" t="b">
        <v>1</v>
      </c>
      <c r="K43" s="2">
        <v>5</v>
      </c>
      <c r="L43" s="2">
        <v>5.80000000000003E-3</v>
      </c>
      <c r="M43" s="2">
        <v>0</v>
      </c>
      <c r="N43" s="2">
        <v>1</v>
      </c>
      <c r="O43" s="2">
        <v>1</v>
      </c>
      <c r="P43" s="2">
        <v>1.16000000000001E-3</v>
      </c>
      <c r="Q43" s="2">
        <v>1.8709677419354899E-4</v>
      </c>
      <c r="R43" s="2">
        <v>0.16129032258064499</v>
      </c>
      <c r="S43" s="2">
        <v>1</v>
      </c>
      <c r="T43" s="2">
        <v>11</v>
      </c>
      <c r="U43" s="2">
        <v>0</v>
      </c>
      <c r="V43" s="2">
        <v>5</v>
      </c>
      <c r="W43" s="2">
        <v>0</v>
      </c>
    </row>
    <row r="44" spans="1:23" x14ac:dyDescent="0.25">
      <c r="A44" s="2">
        <f>(Table6[[#This Row],[profit]] / 1.0057 * 1000) - (Table6[[#This Row],[positions]] * 0.08)</f>
        <v>5.3282609127971066</v>
      </c>
      <c r="B44" s="2" t="s">
        <v>36</v>
      </c>
      <c r="C44" s="2">
        <v>744</v>
      </c>
      <c r="D44" s="2" t="s">
        <v>24</v>
      </c>
      <c r="E44" s="2">
        <v>160</v>
      </c>
      <c r="F44" s="2">
        <v>22</v>
      </c>
      <c r="G44" s="2">
        <v>0.63</v>
      </c>
      <c r="H44" s="2">
        <v>0.36</v>
      </c>
      <c r="I44" s="2">
        <v>0.11</v>
      </c>
      <c r="J44" s="2" t="b">
        <v>1</v>
      </c>
      <c r="K44" s="2">
        <v>3</v>
      </c>
      <c r="L44" s="2">
        <v>5.6000000000000503E-3</v>
      </c>
      <c r="M44" s="2">
        <v>0</v>
      </c>
      <c r="N44" s="2">
        <v>1</v>
      </c>
      <c r="O44" s="2">
        <v>1</v>
      </c>
      <c r="P44" s="2">
        <v>1.8666666666666801E-3</v>
      </c>
      <c r="Q44" s="2">
        <v>1.8064516129032401E-4</v>
      </c>
      <c r="R44" s="2">
        <v>9.6774193548387094E-2</v>
      </c>
      <c r="S44" s="2">
        <v>1</v>
      </c>
      <c r="T44" s="2">
        <v>116</v>
      </c>
      <c r="U44" s="2">
        <v>0</v>
      </c>
      <c r="V44" s="2">
        <v>1</v>
      </c>
      <c r="W44" s="2">
        <v>2</v>
      </c>
    </row>
    <row r="45" spans="1:23" x14ac:dyDescent="0.25">
      <c r="A45" s="2">
        <f>(Table6[[#This Row],[profit]] / 1.0057 * 1000) - (Table6[[#This Row],[positions]] * 0.08)</f>
        <v>5.3282609127969964</v>
      </c>
      <c r="B45" s="2" t="s">
        <v>36</v>
      </c>
      <c r="C45" s="2">
        <v>744</v>
      </c>
      <c r="D45" s="2" t="s">
        <v>24</v>
      </c>
      <c r="E45" s="2">
        <v>180</v>
      </c>
      <c r="F45" s="2">
        <v>9</v>
      </c>
      <c r="G45" s="2">
        <v>0.42</v>
      </c>
      <c r="H45" s="2">
        <v>0.28000000000000003</v>
      </c>
      <c r="I45" s="2">
        <v>0.4</v>
      </c>
      <c r="J45" s="2" t="b">
        <v>1</v>
      </c>
      <c r="K45" s="2">
        <v>3</v>
      </c>
      <c r="L45" s="2">
        <v>5.5999999999999401E-3</v>
      </c>
      <c r="M45" s="2">
        <v>-1E-3</v>
      </c>
      <c r="N45" s="2">
        <v>1</v>
      </c>
      <c r="O45" s="2">
        <v>0.66666666666666696</v>
      </c>
      <c r="P45" s="2">
        <v>1.86666666666665E-3</v>
      </c>
      <c r="Q45" s="2">
        <v>1.80645161290321E-4</v>
      </c>
      <c r="R45" s="2">
        <v>9.6774193548387094E-2</v>
      </c>
      <c r="S45" s="2">
        <v>1</v>
      </c>
      <c r="T45" s="2">
        <v>75</v>
      </c>
      <c r="U45" s="2">
        <v>0</v>
      </c>
      <c r="V45" s="2">
        <v>2</v>
      </c>
      <c r="W45" s="2">
        <v>1</v>
      </c>
    </row>
    <row r="46" spans="1:23" x14ac:dyDescent="0.25">
      <c r="A46" s="2">
        <f>(Table6[[#This Row],[profit]] / 1.0057 * 1000) - (Table6[[#This Row],[positions]] * 0.08)</f>
        <v>5.3088276822114544</v>
      </c>
      <c r="B46" s="2" t="s">
        <v>36</v>
      </c>
      <c r="C46" s="2">
        <v>744</v>
      </c>
      <c r="D46" s="2" t="s">
        <v>24</v>
      </c>
      <c r="E46" s="2">
        <v>190</v>
      </c>
      <c r="F46" s="2">
        <v>17</v>
      </c>
      <c r="G46" s="2">
        <v>0.7</v>
      </c>
      <c r="H46" s="2">
        <v>0.39</v>
      </c>
      <c r="I46" s="2">
        <v>0.32</v>
      </c>
      <c r="J46" s="2" t="b">
        <v>1</v>
      </c>
      <c r="K46" s="2">
        <v>2</v>
      </c>
      <c r="L46" s="2">
        <v>5.5000000000000604E-3</v>
      </c>
      <c r="M46" s="2">
        <v>0</v>
      </c>
      <c r="N46" s="2">
        <v>1</v>
      </c>
      <c r="O46" s="2">
        <v>1</v>
      </c>
      <c r="P46" s="2">
        <v>2.7500000000000302E-3</v>
      </c>
      <c r="Q46" s="2">
        <v>1.7741935483871199E-4</v>
      </c>
      <c r="R46" s="2">
        <v>6.4516129032258104E-2</v>
      </c>
      <c r="S46" s="2">
        <v>1</v>
      </c>
      <c r="T46" s="2">
        <v>111</v>
      </c>
      <c r="U46" s="2">
        <v>0</v>
      </c>
      <c r="V46" s="2">
        <v>1</v>
      </c>
      <c r="W46" s="2">
        <v>1</v>
      </c>
    </row>
    <row r="47" spans="1:23" x14ac:dyDescent="0.25">
      <c r="A47" s="2">
        <f>(Table6[[#This Row],[profit]] / 1.0057 * 1000) - (Table6[[#This Row],[positions]] * 0.08)</f>
        <v>5.3088276822114544</v>
      </c>
      <c r="B47" s="2" t="s">
        <v>36</v>
      </c>
      <c r="C47" s="2">
        <v>744</v>
      </c>
      <c r="D47" s="2" t="s">
        <v>24</v>
      </c>
      <c r="E47" s="2">
        <v>80</v>
      </c>
      <c r="F47" s="2">
        <v>1</v>
      </c>
      <c r="G47" s="2">
        <v>0.28000000000000003</v>
      </c>
      <c r="H47" s="2">
        <v>0.24</v>
      </c>
      <c r="I47" s="2">
        <v>0.06</v>
      </c>
      <c r="J47" s="2" t="b">
        <v>1</v>
      </c>
      <c r="K47" s="2">
        <v>2</v>
      </c>
      <c r="L47" s="2">
        <v>5.5000000000000604E-3</v>
      </c>
      <c r="M47" s="2">
        <v>0</v>
      </c>
      <c r="N47" s="2">
        <v>1</v>
      </c>
      <c r="O47" s="2">
        <v>1</v>
      </c>
      <c r="P47" s="2">
        <v>2.7500000000000302E-3</v>
      </c>
      <c r="Q47" s="2">
        <v>1.7741935483871199E-4</v>
      </c>
      <c r="R47" s="2">
        <v>6.4516129032258104E-2</v>
      </c>
      <c r="S47" s="2">
        <v>1</v>
      </c>
      <c r="T47" s="2">
        <v>11</v>
      </c>
      <c r="U47" s="2">
        <v>0</v>
      </c>
      <c r="V47" s="2">
        <v>2</v>
      </c>
      <c r="W47" s="2">
        <v>0</v>
      </c>
    </row>
    <row r="48" spans="1:23" x14ac:dyDescent="0.25">
      <c r="A48" s="2">
        <f>(Table6[[#This Row],[profit]] / 1.0057 * 1000) - (Table6[[#This Row],[positions]] * 0.08)</f>
        <v>5.3088276822114544</v>
      </c>
      <c r="B48" s="2" t="s">
        <v>36</v>
      </c>
      <c r="C48" s="2">
        <v>744</v>
      </c>
      <c r="D48" s="2" t="s">
        <v>24</v>
      </c>
      <c r="E48" s="2">
        <v>170</v>
      </c>
      <c r="F48" s="2">
        <v>4</v>
      </c>
      <c r="G48" s="2">
        <v>0.36</v>
      </c>
      <c r="H48" s="2">
        <v>0.26</v>
      </c>
      <c r="I48" s="2">
        <v>0.35</v>
      </c>
      <c r="J48" s="2" t="b">
        <v>1</v>
      </c>
      <c r="K48" s="2">
        <v>2</v>
      </c>
      <c r="L48" s="2">
        <v>5.5000000000000604E-3</v>
      </c>
      <c r="M48" s="2">
        <v>0</v>
      </c>
      <c r="N48" s="2">
        <v>1</v>
      </c>
      <c r="O48" s="2">
        <v>1</v>
      </c>
      <c r="P48" s="2">
        <v>2.7500000000000302E-3</v>
      </c>
      <c r="Q48" s="2">
        <v>1.7741935483871199E-4</v>
      </c>
      <c r="R48" s="2">
        <v>6.4516129032258104E-2</v>
      </c>
      <c r="S48" s="2">
        <v>1</v>
      </c>
      <c r="T48" s="2">
        <v>11</v>
      </c>
      <c r="U48" s="2">
        <v>0</v>
      </c>
      <c r="V48" s="2">
        <v>2</v>
      </c>
      <c r="W48" s="2">
        <v>0</v>
      </c>
    </row>
    <row r="49" spans="1:23" x14ac:dyDescent="0.25">
      <c r="A49" s="2">
        <f>(Table6[[#This Row],[profit]] / 1.0057 * 1000) - (Table6[[#This Row],[positions]] * 0.08)</f>
        <v>5.3088276822113452</v>
      </c>
      <c r="B49" s="2" t="s">
        <v>36</v>
      </c>
      <c r="C49" s="2">
        <v>744</v>
      </c>
      <c r="D49" s="2" t="s">
        <v>24</v>
      </c>
      <c r="E49" s="2">
        <v>120</v>
      </c>
      <c r="F49" s="2">
        <v>5</v>
      </c>
      <c r="G49" s="2">
        <v>0.45</v>
      </c>
      <c r="H49" s="2">
        <v>0.22</v>
      </c>
      <c r="I49" s="2">
        <v>0.21</v>
      </c>
      <c r="J49" s="2" t="b">
        <v>1</v>
      </c>
      <c r="K49" s="2">
        <v>2</v>
      </c>
      <c r="L49" s="2">
        <v>5.4999999999999502E-3</v>
      </c>
      <c r="M49" s="2">
        <v>3.0000000000000001E-3</v>
      </c>
      <c r="N49" s="2">
        <v>1</v>
      </c>
      <c r="O49" s="2">
        <v>1</v>
      </c>
      <c r="P49" s="2">
        <v>2.7499999999999699E-3</v>
      </c>
      <c r="Q49" s="2">
        <v>1.7741935483870801E-4</v>
      </c>
      <c r="R49" s="2">
        <v>6.4516129032258104E-2</v>
      </c>
      <c r="S49" s="2">
        <v>1</v>
      </c>
      <c r="T49" s="2">
        <v>11</v>
      </c>
      <c r="U49" s="2">
        <v>0</v>
      </c>
      <c r="V49" s="2">
        <v>2</v>
      </c>
      <c r="W49" s="2">
        <v>0</v>
      </c>
    </row>
    <row r="50" spans="1:23" x14ac:dyDescent="0.25">
      <c r="A50" s="2">
        <f>(Table6[[#This Row],[profit]] / 1.0057 * 1000) - (Table6[[#This Row],[positions]] * 0.08)</f>
        <v>5.3088276822113452</v>
      </c>
      <c r="B50" s="2" t="s">
        <v>36</v>
      </c>
      <c r="C50" s="2">
        <v>744</v>
      </c>
      <c r="D50" s="2" t="s">
        <v>24</v>
      </c>
      <c r="E50" s="2">
        <v>160</v>
      </c>
      <c r="F50" s="2">
        <v>10</v>
      </c>
      <c r="G50" s="2">
        <v>0.56000000000000005</v>
      </c>
      <c r="H50" s="2">
        <v>0.36</v>
      </c>
      <c r="I50" s="2">
        <v>0.32</v>
      </c>
      <c r="J50" s="2" t="b">
        <v>1</v>
      </c>
      <c r="K50" s="2">
        <v>2</v>
      </c>
      <c r="L50" s="2">
        <v>5.4999999999999502E-3</v>
      </c>
      <c r="M50" s="2">
        <v>3.7999999999999098E-3</v>
      </c>
      <c r="N50" s="2">
        <v>1</v>
      </c>
      <c r="O50" s="2">
        <v>1</v>
      </c>
      <c r="P50" s="2">
        <v>2.7499999999999699E-3</v>
      </c>
      <c r="Q50" s="2">
        <v>1.7741935483870801E-4</v>
      </c>
      <c r="R50" s="2">
        <v>6.4516129032258104E-2</v>
      </c>
      <c r="S50" s="2">
        <v>1</v>
      </c>
      <c r="T50" s="2">
        <v>87</v>
      </c>
      <c r="U50" s="2">
        <v>0</v>
      </c>
      <c r="V50" s="2">
        <v>1</v>
      </c>
      <c r="W50" s="2">
        <v>1</v>
      </c>
    </row>
    <row r="51" spans="1:23" x14ac:dyDescent="0.25">
      <c r="A51" s="2">
        <f>(Table6[[#This Row],[profit]] / 1.0057 * 1000) - (Table6[[#This Row],[positions]] * 0.08)</f>
        <v>5.3088276822113452</v>
      </c>
      <c r="B51" s="2" t="s">
        <v>36</v>
      </c>
      <c r="C51" s="2">
        <v>744</v>
      </c>
      <c r="D51" s="2" t="s">
        <v>24</v>
      </c>
      <c r="E51" s="2">
        <v>190</v>
      </c>
      <c r="F51" s="2">
        <v>7</v>
      </c>
      <c r="G51" s="2">
        <v>0.56999999999999995</v>
      </c>
      <c r="H51" s="2">
        <v>0.24</v>
      </c>
      <c r="I51" s="2">
        <v>0.24</v>
      </c>
      <c r="J51" s="2" t="b">
        <v>1</v>
      </c>
      <c r="K51" s="2">
        <v>2</v>
      </c>
      <c r="L51" s="2">
        <v>5.4999999999999502E-3</v>
      </c>
      <c r="M51" s="2">
        <v>0</v>
      </c>
      <c r="N51" s="2">
        <v>1</v>
      </c>
      <c r="O51" s="2">
        <v>1</v>
      </c>
      <c r="P51" s="2">
        <v>2.7499999999999699E-3</v>
      </c>
      <c r="Q51" s="2">
        <v>1.7741935483870801E-4</v>
      </c>
      <c r="R51" s="2">
        <v>6.4516129032258104E-2</v>
      </c>
      <c r="S51" s="2">
        <v>1</v>
      </c>
      <c r="T51" s="2">
        <v>9</v>
      </c>
      <c r="U51" s="2">
        <v>0</v>
      </c>
      <c r="V51" s="2">
        <v>2</v>
      </c>
      <c r="W51" s="2">
        <v>0</v>
      </c>
    </row>
    <row r="52" spans="1:23" x14ac:dyDescent="0.25">
      <c r="A52" s="2">
        <f>(Table6[[#This Row],[profit]] / 1.0057 * 1000) - (Table6[[#This Row],[positions]] * 0.08)</f>
        <v>5.2459938351398234</v>
      </c>
      <c r="B52" s="2" t="s">
        <v>36</v>
      </c>
      <c r="C52" s="2">
        <v>744</v>
      </c>
      <c r="D52" s="2" t="s">
        <v>24</v>
      </c>
      <c r="E52" s="2">
        <v>100</v>
      </c>
      <c r="F52" s="2">
        <v>26</v>
      </c>
      <c r="G52" s="2">
        <v>0.4</v>
      </c>
      <c r="H52" s="2">
        <v>0.37</v>
      </c>
      <c r="I52" s="2">
        <v>0.28000000000000003</v>
      </c>
      <c r="J52" s="2" t="b">
        <v>1</v>
      </c>
      <c r="K52" s="2">
        <v>9</v>
      </c>
      <c r="L52" s="2">
        <v>6.0000000000001198E-3</v>
      </c>
      <c r="M52" s="2">
        <v>-8.0999999999998903E-3</v>
      </c>
      <c r="N52" s="2">
        <v>0.77777777777777801</v>
      </c>
      <c r="O52" s="2">
        <v>0.44444444444444398</v>
      </c>
      <c r="P52" s="2">
        <v>6.6666666666667998E-4</v>
      </c>
      <c r="Q52" s="2">
        <v>1.9354838709677801E-4</v>
      </c>
      <c r="R52" s="2">
        <v>0.29032258064516098</v>
      </c>
      <c r="S52" s="2">
        <v>0.5</v>
      </c>
      <c r="T52" s="2">
        <v>71</v>
      </c>
      <c r="U52" s="2">
        <v>1</v>
      </c>
      <c r="V52" s="2">
        <v>3</v>
      </c>
      <c r="W52" s="2">
        <v>5</v>
      </c>
    </row>
    <row r="53" spans="1:23" x14ac:dyDescent="0.25">
      <c r="A53" s="2">
        <f>(Table6[[#This Row],[profit]] / 1.0057 * 1000) - (Table6[[#This Row],[positions]] * 0.08)</f>
        <v>5.2093944516256938</v>
      </c>
      <c r="B53" s="2" t="s">
        <v>36</v>
      </c>
      <c r="C53" s="2">
        <v>744</v>
      </c>
      <c r="D53" s="2" t="s">
        <v>24</v>
      </c>
      <c r="E53" s="2">
        <v>80</v>
      </c>
      <c r="F53" s="2">
        <v>6</v>
      </c>
      <c r="G53" s="2">
        <v>0.48</v>
      </c>
      <c r="H53" s="2">
        <v>0.21</v>
      </c>
      <c r="I53" s="2">
        <v>0.01</v>
      </c>
      <c r="J53" s="2" t="b">
        <v>1</v>
      </c>
      <c r="K53" s="2">
        <v>2</v>
      </c>
      <c r="L53" s="2">
        <v>5.3999999999999604E-3</v>
      </c>
      <c r="M53" s="2">
        <v>0</v>
      </c>
      <c r="N53" s="2">
        <v>1</v>
      </c>
      <c r="O53" s="2">
        <v>1</v>
      </c>
      <c r="P53" s="2">
        <v>2.6999999999999802E-3</v>
      </c>
      <c r="Q53" s="2">
        <v>1.7419354838709599E-4</v>
      </c>
      <c r="R53" s="2">
        <v>6.4516129032258104E-2</v>
      </c>
      <c r="S53" s="2">
        <v>1</v>
      </c>
      <c r="T53" s="2">
        <v>10</v>
      </c>
      <c r="U53" s="2">
        <v>0</v>
      </c>
      <c r="V53" s="2">
        <v>2</v>
      </c>
      <c r="W53" s="2">
        <v>0</v>
      </c>
    </row>
    <row r="54" spans="1:23" x14ac:dyDescent="0.25">
      <c r="A54" s="2">
        <f>(Table6[[#This Row],[profit]] / 1.0057 * 1000) - (Table6[[#This Row],[positions]] * 0.08)</f>
        <v>5.1488276822114543</v>
      </c>
      <c r="B54" s="2" t="s">
        <v>36</v>
      </c>
      <c r="C54" s="2">
        <v>744</v>
      </c>
      <c r="D54" s="2" t="s">
        <v>24</v>
      </c>
      <c r="E54" s="2">
        <v>90</v>
      </c>
      <c r="F54" s="2">
        <v>21</v>
      </c>
      <c r="G54" s="2">
        <v>0.45</v>
      </c>
      <c r="H54" s="2">
        <v>0.32</v>
      </c>
      <c r="I54" s="2">
        <v>0.24</v>
      </c>
      <c r="J54" s="2" t="b">
        <v>1</v>
      </c>
      <c r="K54" s="2">
        <v>4</v>
      </c>
      <c r="L54" s="2">
        <v>5.5000000000000604E-3</v>
      </c>
      <c r="M54" s="2">
        <v>-9.0000000000001201E-4</v>
      </c>
      <c r="N54" s="2">
        <v>0.75</v>
      </c>
      <c r="O54" s="2">
        <v>0.5</v>
      </c>
      <c r="P54" s="2">
        <v>1.3750000000000201E-3</v>
      </c>
      <c r="Q54" s="2">
        <v>1.7741935483871199E-4</v>
      </c>
      <c r="R54" s="2">
        <v>0.12903225806451599</v>
      </c>
      <c r="S54" s="2">
        <v>0.66666666666666696</v>
      </c>
      <c r="T54" s="2">
        <v>62</v>
      </c>
      <c r="U54" s="2">
        <v>0</v>
      </c>
      <c r="V54" s="2">
        <v>2</v>
      </c>
      <c r="W54" s="2">
        <v>2</v>
      </c>
    </row>
    <row r="55" spans="1:23" x14ac:dyDescent="0.25">
      <c r="A55" s="2">
        <f>(Table6[[#This Row],[profit]] / 1.0057 * 1000) - (Table6[[#This Row],[positions]] * 0.08)</f>
        <v>5.1293944516256937</v>
      </c>
      <c r="B55" s="2" t="s">
        <v>36</v>
      </c>
      <c r="C55" s="2">
        <v>744</v>
      </c>
      <c r="D55" s="2" t="s">
        <v>24</v>
      </c>
      <c r="E55" s="2">
        <v>120</v>
      </c>
      <c r="F55" s="2">
        <v>23</v>
      </c>
      <c r="G55" s="2">
        <v>0.57999999999999996</v>
      </c>
      <c r="H55" s="2">
        <v>0.24</v>
      </c>
      <c r="I55" s="2">
        <v>0.01</v>
      </c>
      <c r="J55" s="2" t="b">
        <v>1</v>
      </c>
      <c r="K55" s="2">
        <v>3</v>
      </c>
      <c r="L55" s="2">
        <v>5.3999999999999604E-3</v>
      </c>
      <c r="M55" s="3">
        <v>-9.9999999999989E-5</v>
      </c>
      <c r="N55" s="2">
        <v>1</v>
      </c>
      <c r="O55" s="2">
        <v>0.66666666666666696</v>
      </c>
      <c r="P55" s="2">
        <v>1.79999999999999E-3</v>
      </c>
      <c r="Q55" s="2">
        <v>1.7419354838709599E-4</v>
      </c>
      <c r="R55" s="2">
        <v>9.6774193548387094E-2</v>
      </c>
      <c r="S55" s="2">
        <v>1</v>
      </c>
      <c r="T55" s="2">
        <v>17</v>
      </c>
      <c r="U55" s="2">
        <v>1</v>
      </c>
      <c r="V55" s="2">
        <v>2</v>
      </c>
      <c r="W55" s="2">
        <v>0</v>
      </c>
    </row>
    <row r="56" spans="1:23" x14ac:dyDescent="0.25">
      <c r="A56" s="2">
        <f>(Table6[[#This Row],[profit]] / 1.0057 * 1000) - (Table6[[#This Row],[positions]] * 0.08)</f>
        <v>5.1099612210401508</v>
      </c>
      <c r="B56" s="2" t="s">
        <v>36</v>
      </c>
      <c r="C56" s="2">
        <v>744</v>
      </c>
      <c r="D56" s="2" t="s">
        <v>24</v>
      </c>
      <c r="E56" s="2">
        <v>40</v>
      </c>
      <c r="F56" s="2">
        <v>9</v>
      </c>
      <c r="G56" s="2">
        <v>0.7</v>
      </c>
      <c r="H56" s="2">
        <v>0.36</v>
      </c>
      <c r="I56" s="2">
        <v>0.38</v>
      </c>
      <c r="J56" s="2" t="b">
        <v>1</v>
      </c>
      <c r="K56" s="2">
        <v>2</v>
      </c>
      <c r="L56" s="2">
        <v>5.3000000000000798E-3</v>
      </c>
      <c r="M56" s="2">
        <v>0</v>
      </c>
      <c r="N56" s="2">
        <v>1</v>
      </c>
      <c r="O56" s="2">
        <v>1</v>
      </c>
      <c r="P56" s="2">
        <v>2.6500000000000399E-3</v>
      </c>
      <c r="Q56" s="2">
        <v>1.7096774193548701E-4</v>
      </c>
      <c r="R56" s="2">
        <v>6.4516129032258104E-2</v>
      </c>
      <c r="S56" s="2">
        <v>1</v>
      </c>
      <c r="T56" s="2">
        <v>32</v>
      </c>
      <c r="U56" s="2">
        <v>0</v>
      </c>
      <c r="V56" s="2">
        <v>1</v>
      </c>
      <c r="W56" s="2">
        <v>1</v>
      </c>
    </row>
    <row r="57" spans="1:23" x14ac:dyDescent="0.25">
      <c r="A57" s="2">
        <f>(Table6[[#This Row],[profit]] / 1.0057 * 1000) - (Table6[[#This Row],[positions]] * 0.08)</f>
        <v>5.049394451625802</v>
      </c>
      <c r="B57" s="2" t="s">
        <v>36</v>
      </c>
      <c r="C57" s="2">
        <v>744</v>
      </c>
      <c r="D57" s="2" t="s">
        <v>24</v>
      </c>
      <c r="E57" s="2">
        <v>20</v>
      </c>
      <c r="F57" s="2">
        <v>11</v>
      </c>
      <c r="G57" s="2">
        <v>0.4</v>
      </c>
      <c r="H57" s="2">
        <v>0.36</v>
      </c>
      <c r="I57" s="2">
        <v>0.03</v>
      </c>
      <c r="J57" s="2" t="b">
        <v>1</v>
      </c>
      <c r="K57" s="2">
        <v>4</v>
      </c>
      <c r="L57" s="2">
        <v>5.4000000000000697E-3</v>
      </c>
      <c r="M57" s="2">
        <v>-4.9999999999994504E-4</v>
      </c>
      <c r="N57" s="2">
        <v>1</v>
      </c>
      <c r="O57" s="2">
        <v>0.5</v>
      </c>
      <c r="P57" s="2">
        <v>1.35000000000002E-3</v>
      </c>
      <c r="Q57" s="2">
        <v>1.74193548387099E-4</v>
      </c>
      <c r="R57" s="2">
        <v>0.12903225806451599</v>
      </c>
      <c r="S57" s="2">
        <v>1</v>
      </c>
      <c r="T57" s="2">
        <v>12</v>
      </c>
      <c r="U57" s="2">
        <v>2</v>
      </c>
      <c r="V57" s="2">
        <v>1</v>
      </c>
      <c r="W57" s="2">
        <v>1</v>
      </c>
    </row>
    <row r="58" spans="1:23" x14ac:dyDescent="0.25">
      <c r="A58" s="2">
        <f>(Table6[[#This Row],[profit]] / 1.0057 * 1000) - (Table6[[#This Row],[positions]] * 0.08)</f>
        <v>5.0299612210400415</v>
      </c>
      <c r="B58" s="2" t="s">
        <v>36</v>
      </c>
      <c r="C58" s="2">
        <v>744</v>
      </c>
      <c r="D58" s="2" t="s">
        <v>24</v>
      </c>
      <c r="E58" s="2">
        <v>60</v>
      </c>
      <c r="F58" s="2">
        <v>17</v>
      </c>
      <c r="G58" s="2">
        <v>0.53</v>
      </c>
      <c r="H58" s="2">
        <v>0.11</v>
      </c>
      <c r="I58" s="2">
        <v>0.3</v>
      </c>
      <c r="J58" s="2" t="b">
        <v>1</v>
      </c>
      <c r="K58" s="2">
        <v>3</v>
      </c>
      <c r="L58" s="2">
        <v>5.2999999999999697E-3</v>
      </c>
      <c r="M58" s="2">
        <v>0</v>
      </c>
      <c r="N58" s="2">
        <v>1</v>
      </c>
      <c r="O58" s="2">
        <v>1</v>
      </c>
      <c r="P58" s="2">
        <v>1.7666666666666601E-3</v>
      </c>
      <c r="Q58" s="2">
        <v>1.70967741935483E-4</v>
      </c>
      <c r="R58" s="2">
        <v>9.6774193548387094E-2</v>
      </c>
      <c r="S58" s="2">
        <v>1</v>
      </c>
      <c r="T58" s="2">
        <v>29</v>
      </c>
      <c r="U58" s="2">
        <v>0</v>
      </c>
      <c r="V58" s="2">
        <v>2</v>
      </c>
      <c r="W58" s="2">
        <v>1</v>
      </c>
    </row>
    <row r="59" spans="1:23" x14ac:dyDescent="0.25">
      <c r="A59" s="2">
        <f>(Table6[[#This Row],[profit]] / 1.0057 * 1000) - (Table6[[#This Row],[positions]] * 0.08)</f>
        <v>5.0299612210400415</v>
      </c>
      <c r="B59" s="2" t="s">
        <v>36</v>
      </c>
      <c r="C59" s="2">
        <v>744</v>
      </c>
      <c r="D59" s="2" t="s">
        <v>24</v>
      </c>
      <c r="E59" s="2">
        <v>140</v>
      </c>
      <c r="F59" s="2">
        <v>18</v>
      </c>
      <c r="G59" s="2">
        <v>0.57999999999999996</v>
      </c>
      <c r="H59" s="2">
        <v>0.38</v>
      </c>
      <c r="I59" s="2">
        <v>0.35</v>
      </c>
      <c r="J59" s="2" t="b">
        <v>1</v>
      </c>
      <c r="K59" s="2">
        <v>3</v>
      </c>
      <c r="L59" s="2">
        <v>5.2999999999999697E-3</v>
      </c>
      <c r="M59" s="2">
        <v>-1.99999999999978E-4</v>
      </c>
      <c r="N59" s="2">
        <v>1</v>
      </c>
      <c r="O59" s="2">
        <v>0.66666666666666696</v>
      </c>
      <c r="P59" s="2">
        <v>1.7666666666666601E-3</v>
      </c>
      <c r="Q59" s="2">
        <v>1.70967741935483E-4</v>
      </c>
      <c r="R59" s="2">
        <v>9.6774193548387094E-2</v>
      </c>
      <c r="S59" s="2">
        <v>1</v>
      </c>
      <c r="T59" s="2">
        <v>102</v>
      </c>
      <c r="U59" s="2">
        <v>0</v>
      </c>
      <c r="V59" s="2">
        <v>1</v>
      </c>
      <c r="W59" s="2">
        <v>2</v>
      </c>
    </row>
    <row r="60" spans="1:23" x14ac:dyDescent="0.25">
      <c r="A60" s="2">
        <f>(Table6[[#This Row],[profit]] / 1.0057 * 1000) - (Table6[[#This Row],[positions]] * 0.08)</f>
        <v>5.0105279904542792</v>
      </c>
      <c r="B60" s="2" t="s">
        <v>36</v>
      </c>
      <c r="C60" s="2">
        <v>744</v>
      </c>
      <c r="D60" s="2" t="s">
        <v>24</v>
      </c>
      <c r="E60" s="2">
        <v>180</v>
      </c>
      <c r="F60" s="2">
        <v>7</v>
      </c>
      <c r="G60" s="2">
        <v>0.48</v>
      </c>
      <c r="H60" s="2">
        <v>0.36</v>
      </c>
      <c r="I60" s="2">
        <v>0.04</v>
      </c>
      <c r="J60" s="2" t="b">
        <v>1</v>
      </c>
      <c r="K60" s="2">
        <v>2</v>
      </c>
      <c r="L60" s="2">
        <v>5.1999999999998697E-3</v>
      </c>
      <c r="M60" s="2">
        <v>3.8000000000000299E-3</v>
      </c>
      <c r="N60" s="2">
        <v>1</v>
      </c>
      <c r="O60" s="2">
        <v>1</v>
      </c>
      <c r="P60" s="2">
        <v>2.59999999999994E-3</v>
      </c>
      <c r="Q60" s="2">
        <v>1.67741935483867E-4</v>
      </c>
      <c r="R60" s="2">
        <v>6.4516129032258104E-2</v>
      </c>
      <c r="S60" s="2">
        <v>1</v>
      </c>
      <c r="T60" s="2">
        <v>93</v>
      </c>
      <c r="U60" s="2">
        <v>0</v>
      </c>
      <c r="V60" s="2">
        <v>1</v>
      </c>
      <c r="W60" s="2">
        <v>1</v>
      </c>
    </row>
    <row r="61" spans="1:23" x14ac:dyDescent="0.25">
      <c r="A61" s="2">
        <f>(Table6[[#This Row],[profit]] / 1.0057 * 1000) - (Table6[[#This Row],[positions]] * 0.08)</f>
        <v>4.9499612210401507</v>
      </c>
      <c r="B61" s="2" t="s">
        <v>36</v>
      </c>
      <c r="C61" s="2">
        <v>744</v>
      </c>
      <c r="D61" s="2" t="s">
        <v>24</v>
      </c>
      <c r="E61" s="2">
        <v>140</v>
      </c>
      <c r="F61" s="2">
        <v>22</v>
      </c>
      <c r="G61" s="2">
        <v>0.57999999999999996</v>
      </c>
      <c r="H61" s="2">
        <v>0.05</v>
      </c>
      <c r="I61" s="2">
        <v>0.06</v>
      </c>
      <c r="J61" s="2" t="b">
        <v>1</v>
      </c>
      <c r="K61" s="2">
        <v>4</v>
      </c>
      <c r="L61" s="2">
        <v>5.3000000000000798E-3</v>
      </c>
      <c r="M61" s="2">
        <v>0</v>
      </c>
      <c r="N61" s="2">
        <v>1</v>
      </c>
      <c r="O61" s="2">
        <v>0.75</v>
      </c>
      <c r="P61" s="2">
        <v>1.32500000000002E-3</v>
      </c>
      <c r="Q61" s="2">
        <v>1.7096774193548701E-4</v>
      </c>
      <c r="R61" s="2">
        <v>0.12903225806451599</v>
      </c>
      <c r="S61" s="2">
        <v>1</v>
      </c>
      <c r="T61" s="2">
        <v>10</v>
      </c>
      <c r="U61" s="2">
        <v>1</v>
      </c>
      <c r="V61" s="2">
        <v>3</v>
      </c>
      <c r="W61" s="2">
        <v>0</v>
      </c>
    </row>
    <row r="62" spans="1:23" x14ac:dyDescent="0.25">
      <c r="A62" s="2">
        <f>(Table6[[#This Row],[profit]] / 1.0057 * 1000) - (Table6[[#This Row],[positions]] * 0.08)</f>
        <v>4.9499612210401507</v>
      </c>
      <c r="B62" s="2" t="s">
        <v>36</v>
      </c>
      <c r="C62" s="2">
        <v>744</v>
      </c>
      <c r="D62" s="2" t="s">
        <v>24</v>
      </c>
      <c r="E62" s="2">
        <v>150</v>
      </c>
      <c r="F62" s="2">
        <v>9</v>
      </c>
      <c r="G62" s="2">
        <v>0.36</v>
      </c>
      <c r="H62" s="2">
        <v>0.32</v>
      </c>
      <c r="I62" s="2">
        <v>0.03</v>
      </c>
      <c r="J62" s="2" t="b">
        <v>1</v>
      </c>
      <c r="K62" s="2">
        <v>4</v>
      </c>
      <c r="L62" s="2">
        <v>5.3000000000000798E-3</v>
      </c>
      <c r="M62" s="2">
        <v>-1.6999999999999201E-3</v>
      </c>
      <c r="N62" s="2">
        <v>0.75</v>
      </c>
      <c r="O62" s="2">
        <v>0.5</v>
      </c>
      <c r="P62" s="2">
        <v>1.32500000000002E-3</v>
      </c>
      <c r="Q62" s="2">
        <v>1.7096774193548701E-4</v>
      </c>
      <c r="R62" s="2">
        <v>0.12903225806451599</v>
      </c>
      <c r="S62" s="2">
        <v>0.66666666666666696</v>
      </c>
      <c r="T62" s="2">
        <v>10</v>
      </c>
      <c r="U62" s="2">
        <v>2</v>
      </c>
      <c r="V62" s="2">
        <v>2</v>
      </c>
      <c r="W62" s="2">
        <v>0</v>
      </c>
    </row>
    <row r="63" spans="1:23" x14ac:dyDescent="0.25">
      <c r="A63" s="2">
        <f>(Table6[[#This Row],[profit]] / 1.0057 * 1000) - (Table6[[#This Row],[positions]] * 0.08)</f>
        <v>4.9042935268964403</v>
      </c>
      <c r="B63" s="2" t="s">
        <v>36</v>
      </c>
      <c r="C63" s="2">
        <v>744</v>
      </c>
      <c r="D63" s="2" t="s">
        <v>24</v>
      </c>
      <c r="E63" s="2">
        <v>190</v>
      </c>
      <c r="F63" s="2">
        <v>13</v>
      </c>
      <c r="G63" s="2">
        <v>0.27</v>
      </c>
      <c r="H63" s="2">
        <v>0.19</v>
      </c>
      <c r="I63" s="2">
        <v>0.26</v>
      </c>
      <c r="J63" s="2" t="b">
        <v>0</v>
      </c>
      <c r="K63" s="2">
        <v>17</v>
      </c>
      <c r="L63" s="2">
        <v>6.2999999999997502E-3</v>
      </c>
      <c r="M63" s="2">
        <v>-1.0999999999999901E-3</v>
      </c>
      <c r="N63" s="2">
        <v>0.41176470588235298</v>
      </c>
      <c r="O63" s="2">
        <v>0.64705882352941202</v>
      </c>
      <c r="P63" s="2">
        <v>3.7058823529410298E-4</v>
      </c>
      <c r="Q63" s="2">
        <v>2.0322580645160501E-4</v>
      </c>
      <c r="R63" s="2">
        <v>0.54838709677419395</v>
      </c>
      <c r="S63" s="2">
        <v>0.625</v>
      </c>
      <c r="T63" s="2">
        <v>91</v>
      </c>
      <c r="U63" s="2">
        <v>3</v>
      </c>
      <c r="V63" s="2">
        <v>11</v>
      </c>
      <c r="W63" s="2">
        <v>3</v>
      </c>
    </row>
    <row r="64" spans="1:23" x14ac:dyDescent="0.25">
      <c r="A64" s="2">
        <f>(Table6[[#This Row],[profit]] / 1.0057 * 1000) - (Table6[[#This Row],[positions]] * 0.08)</f>
        <v>4.9110947598686279</v>
      </c>
      <c r="B64" s="2" t="s">
        <v>36</v>
      </c>
      <c r="C64" s="2">
        <v>744</v>
      </c>
      <c r="D64" s="2" t="s">
        <v>24</v>
      </c>
      <c r="E64" s="2">
        <v>180</v>
      </c>
      <c r="F64" s="2">
        <v>4</v>
      </c>
      <c r="G64" s="2">
        <v>0.46</v>
      </c>
      <c r="H64" s="2">
        <v>0.35</v>
      </c>
      <c r="I64" s="2">
        <v>0.14000000000000001</v>
      </c>
      <c r="J64" s="2" t="b">
        <v>1</v>
      </c>
      <c r="K64" s="2">
        <v>2</v>
      </c>
      <c r="L64" s="2">
        <v>5.0999999999998798E-3</v>
      </c>
      <c r="M64" s="2">
        <v>0</v>
      </c>
      <c r="N64" s="2">
        <v>1</v>
      </c>
      <c r="O64" s="2">
        <v>1</v>
      </c>
      <c r="P64" s="2">
        <v>2.5499999999999399E-3</v>
      </c>
      <c r="Q64" s="2">
        <v>1.6451612903225401E-4</v>
      </c>
      <c r="R64" s="2">
        <v>6.4516129032258104E-2</v>
      </c>
      <c r="S64" s="2">
        <v>1</v>
      </c>
      <c r="T64" s="2">
        <v>95</v>
      </c>
      <c r="U64" s="2">
        <v>0</v>
      </c>
      <c r="V64" s="2">
        <v>1</v>
      </c>
      <c r="W64" s="2">
        <v>1</v>
      </c>
    </row>
    <row r="65" spans="1:23" x14ac:dyDescent="0.25">
      <c r="A65" s="2">
        <f>(Table6[[#This Row],[profit]] / 1.0057 * 1000) - (Table6[[#This Row],[positions]] * 0.08)</f>
        <v>4.8116615292830867</v>
      </c>
      <c r="B65" s="2" t="s">
        <v>36</v>
      </c>
      <c r="C65" s="2">
        <v>744</v>
      </c>
      <c r="D65" s="2" t="s">
        <v>24</v>
      </c>
      <c r="E65" s="2">
        <v>20</v>
      </c>
      <c r="F65" s="2">
        <v>8</v>
      </c>
      <c r="G65" s="2">
        <v>0.59</v>
      </c>
      <c r="H65" s="2">
        <v>0.4</v>
      </c>
      <c r="I65" s="2">
        <v>0.18</v>
      </c>
      <c r="J65" s="2" t="b">
        <v>1</v>
      </c>
      <c r="K65" s="2">
        <v>2</v>
      </c>
      <c r="L65" s="2">
        <v>5.0000000000000001E-3</v>
      </c>
      <c r="M65" s="2">
        <v>0</v>
      </c>
      <c r="N65" s="2">
        <v>1</v>
      </c>
      <c r="O65" s="2">
        <v>1</v>
      </c>
      <c r="P65" s="2">
        <v>2.5000000000000001E-3</v>
      </c>
      <c r="Q65" s="2">
        <v>1.61290322580645E-4</v>
      </c>
      <c r="R65" s="2">
        <v>6.4516129032258104E-2</v>
      </c>
      <c r="S65" s="2">
        <v>1</v>
      </c>
      <c r="T65" s="2">
        <v>21</v>
      </c>
      <c r="U65" s="2">
        <v>0</v>
      </c>
      <c r="V65" s="2">
        <v>0</v>
      </c>
      <c r="W65" s="2">
        <v>2</v>
      </c>
    </row>
    <row r="66" spans="1:23" x14ac:dyDescent="0.25">
      <c r="A66" s="2">
        <f>(Table6[[#This Row],[profit]] / 1.0057 * 1000) - (Table6[[#This Row],[positions]] * 0.08)</f>
        <v>4.8116615292829765</v>
      </c>
      <c r="B66" s="2" t="s">
        <v>36</v>
      </c>
      <c r="C66" s="2">
        <v>744</v>
      </c>
      <c r="D66" s="2" t="s">
        <v>24</v>
      </c>
      <c r="E66" s="2">
        <v>70</v>
      </c>
      <c r="F66" s="2">
        <v>11</v>
      </c>
      <c r="G66" s="2">
        <v>0.55000000000000004</v>
      </c>
      <c r="H66" s="2">
        <v>0.22</v>
      </c>
      <c r="I66" s="2">
        <v>0.23</v>
      </c>
      <c r="J66" s="2" t="b">
        <v>1</v>
      </c>
      <c r="K66" s="2">
        <v>2</v>
      </c>
      <c r="L66" s="2">
        <v>4.9999999999998899E-3</v>
      </c>
      <c r="M66" s="2">
        <v>2.4999999999999502E-3</v>
      </c>
      <c r="N66" s="2">
        <v>1</v>
      </c>
      <c r="O66" s="2">
        <v>1</v>
      </c>
      <c r="P66" s="2">
        <v>2.4999999999999502E-3</v>
      </c>
      <c r="Q66" s="2">
        <v>1.6129032258064199E-4</v>
      </c>
      <c r="R66" s="2">
        <v>6.4516129032258104E-2</v>
      </c>
      <c r="S66" s="2">
        <v>1</v>
      </c>
      <c r="T66" s="2">
        <v>11</v>
      </c>
      <c r="U66" s="2">
        <v>0</v>
      </c>
      <c r="V66" s="2">
        <v>2</v>
      </c>
      <c r="W66" s="2">
        <v>0</v>
      </c>
    </row>
    <row r="67" spans="1:23" x14ac:dyDescent="0.25">
      <c r="A67" s="2">
        <f>(Table6[[#This Row],[profit]] / 1.0057 * 1000) - (Table6[[#This Row],[positions]] * 0.08)</f>
        <v>4.7122282986975534</v>
      </c>
      <c r="B67" s="2" t="s">
        <v>36</v>
      </c>
      <c r="C67" s="2">
        <v>744</v>
      </c>
      <c r="D67" s="2" t="s">
        <v>24</v>
      </c>
      <c r="E67" s="2">
        <v>100</v>
      </c>
      <c r="F67" s="2">
        <v>1</v>
      </c>
      <c r="G67" s="2">
        <v>0.36</v>
      </c>
      <c r="H67" s="2">
        <v>0.4</v>
      </c>
      <c r="I67" s="2">
        <v>0.04</v>
      </c>
      <c r="J67" s="2" t="b">
        <v>1</v>
      </c>
      <c r="K67" s="2">
        <v>2</v>
      </c>
      <c r="L67" s="2">
        <v>4.9000000000001299E-3</v>
      </c>
      <c r="M67" s="2">
        <v>0</v>
      </c>
      <c r="N67" s="2">
        <v>1</v>
      </c>
      <c r="O67" s="2">
        <v>1</v>
      </c>
      <c r="P67" s="2">
        <v>2.4500000000000602E-3</v>
      </c>
      <c r="Q67" s="2">
        <v>1.5806451612903599E-4</v>
      </c>
      <c r="R67" s="2">
        <v>6.4516129032258104E-2</v>
      </c>
      <c r="S67" s="2">
        <v>1</v>
      </c>
      <c r="T67" s="2">
        <v>58</v>
      </c>
      <c r="U67" s="2">
        <v>0</v>
      </c>
      <c r="V67" s="2">
        <v>1</v>
      </c>
      <c r="W67" s="2">
        <v>1</v>
      </c>
    </row>
    <row r="68" spans="1:23" x14ac:dyDescent="0.25">
      <c r="A68" s="2">
        <f>(Table6[[#This Row],[profit]] / 1.0057 * 1000) - (Table6[[#This Row],[positions]] * 0.08)</f>
        <v>4.6905279904540613</v>
      </c>
      <c r="B68" s="2" t="s">
        <v>36</v>
      </c>
      <c r="C68" s="2">
        <v>744</v>
      </c>
      <c r="D68" s="2" t="s">
        <v>24</v>
      </c>
      <c r="E68" s="2">
        <v>180</v>
      </c>
      <c r="F68" s="2">
        <v>24</v>
      </c>
      <c r="G68" s="2">
        <v>0.44</v>
      </c>
      <c r="H68" s="2">
        <v>0.38</v>
      </c>
      <c r="I68" s="2">
        <v>0.12</v>
      </c>
      <c r="J68" s="2" t="b">
        <v>1</v>
      </c>
      <c r="K68" s="2">
        <v>6</v>
      </c>
      <c r="L68" s="2">
        <v>5.1999999999996502E-3</v>
      </c>
      <c r="M68" s="2">
        <v>-3.9000000000001299E-3</v>
      </c>
      <c r="N68" s="2">
        <v>0.83333333333333304</v>
      </c>
      <c r="O68" s="2">
        <v>0.5</v>
      </c>
      <c r="P68" s="2">
        <v>8.6666666666660797E-4</v>
      </c>
      <c r="Q68" s="2">
        <v>1.6774193548386001E-4</v>
      </c>
      <c r="R68" s="2">
        <v>0.19354838709677399</v>
      </c>
      <c r="S68" s="2">
        <v>0.75</v>
      </c>
      <c r="T68" s="2">
        <v>53</v>
      </c>
      <c r="U68" s="2">
        <v>3</v>
      </c>
      <c r="V68" s="2">
        <v>2</v>
      </c>
      <c r="W68" s="2">
        <v>1</v>
      </c>
    </row>
    <row r="69" spans="1:23" x14ac:dyDescent="0.25">
      <c r="A69" s="2">
        <f>(Table6[[#This Row],[profit]] / 1.0057 * 1000) - (Table6[[#This Row],[positions]] * 0.08)</f>
        <v>4.6127950681119021</v>
      </c>
      <c r="B69" s="2" t="s">
        <v>36</v>
      </c>
      <c r="C69" s="2">
        <v>744</v>
      </c>
      <c r="D69" s="2" t="s">
        <v>24</v>
      </c>
      <c r="E69" s="2">
        <v>40</v>
      </c>
      <c r="F69" s="2">
        <v>16</v>
      </c>
      <c r="G69" s="2">
        <v>0.7</v>
      </c>
      <c r="H69" s="2">
        <v>0.28000000000000003</v>
      </c>
      <c r="I69" s="2">
        <v>0.27</v>
      </c>
      <c r="J69" s="2" t="b">
        <v>1</v>
      </c>
      <c r="K69" s="2">
        <v>2</v>
      </c>
      <c r="L69" s="2">
        <v>4.8000000000001401E-3</v>
      </c>
      <c r="M69" s="2">
        <v>0</v>
      </c>
      <c r="N69" s="2">
        <v>1</v>
      </c>
      <c r="O69" s="2">
        <v>1</v>
      </c>
      <c r="P69" s="2">
        <v>2.40000000000007E-3</v>
      </c>
      <c r="Q69" s="2">
        <v>1.54838709677424E-4</v>
      </c>
      <c r="R69" s="2">
        <v>6.4516129032258104E-2</v>
      </c>
      <c r="S69" s="2">
        <v>1</v>
      </c>
      <c r="T69" s="2">
        <v>31</v>
      </c>
      <c r="U69" s="2">
        <v>0</v>
      </c>
      <c r="V69" s="2">
        <v>1</v>
      </c>
      <c r="W69" s="2">
        <v>1</v>
      </c>
    </row>
    <row r="70" spans="1:23" x14ac:dyDescent="0.25">
      <c r="A70" s="2">
        <f>(Table6[[#This Row],[profit]] / 1.0057 * 1000) - (Table6[[#This Row],[positions]] * 0.08)</f>
        <v>4.5327950681116826</v>
      </c>
      <c r="B70" s="2" t="s">
        <v>36</v>
      </c>
      <c r="C70" s="2">
        <v>744</v>
      </c>
      <c r="D70" s="2" t="s">
        <v>24</v>
      </c>
      <c r="E70" s="2">
        <v>80</v>
      </c>
      <c r="F70" s="2">
        <v>23</v>
      </c>
      <c r="G70" s="2">
        <v>0.61</v>
      </c>
      <c r="H70" s="2">
        <v>0.4</v>
      </c>
      <c r="I70" s="2">
        <v>7.0000000000000007E-2</v>
      </c>
      <c r="J70" s="2" t="b">
        <v>1</v>
      </c>
      <c r="K70" s="2">
        <v>3</v>
      </c>
      <c r="L70" s="2">
        <v>4.7999999999999198E-3</v>
      </c>
      <c r="M70" s="2">
        <v>-6.9999999999992301E-4</v>
      </c>
      <c r="N70" s="2">
        <v>1</v>
      </c>
      <c r="O70" s="2">
        <v>0.66666666666666696</v>
      </c>
      <c r="P70" s="2">
        <v>1.5999999999999699E-3</v>
      </c>
      <c r="Q70" s="2">
        <v>1.5483870967741701E-4</v>
      </c>
      <c r="R70" s="2">
        <v>9.6774193548387094E-2</v>
      </c>
      <c r="S70" s="2">
        <v>1</v>
      </c>
      <c r="T70" s="2">
        <v>41</v>
      </c>
      <c r="U70" s="2">
        <v>1</v>
      </c>
      <c r="V70" s="2">
        <v>1</v>
      </c>
      <c r="W70" s="2">
        <v>1</v>
      </c>
    </row>
    <row r="71" spans="1:23" x14ac:dyDescent="0.25">
      <c r="A71" s="2">
        <f>(Table6[[#This Row],[profit]] / 1.0057 * 1000) - (Table6[[#This Row],[positions]] * 0.08)</f>
        <v>4.5133618375260314</v>
      </c>
      <c r="B71" s="2" t="s">
        <v>36</v>
      </c>
      <c r="C71" s="2">
        <v>744</v>
      </c>
      <c r="D71" s="2" t="s">
        <v>24</v>
      </c>
      <c r="E71" s="2">
        <v>170</v>
      </c>
      <c r="F71" s="2">
        <v>20</v>
      </c>
      <c r="G71" s="2">
        <v>0.64</v>
      </c>
      <c r="H71" s="2">
        <v>0.23</v>
      </c>
      <c r="I71" s="2">
        <v>0.15</v>
      </c>
      <c r="J71" s="2" t="b">
        <v>1</v>
      </c>
      <c r="K71" s="2">
        <v>2</v>
      </c>
      <c r="L71" s="2">
        <v>4.6999999999999299E-3</v>
      </c>
      <c r="M71" s="2">
        <v>0</v>
      </c>
      <c r="N71" s="2">
        <v>1</v>
      </c>
      <c r="O71" s="2">
        <v>1</v>
      </c>
      <c r="P71" s="2">
        <v>2.3499999999999602E-3</v>
      </c>
      <c r="Q71" s="2">
        <v>1.5161290322580399E-4</v>
      </c>
      <c r="R71" s="2">
        <v>6.4516129032258104E-2</v>
      </c>
      <c r="S71" s="2">
        <v>1</v>
      </c>
      <c r="T71" s="2">
        <v>18</v>
      </c>
      <c r="U71" s="2">
        <v>0</v>
      </c>
      <c r="V71" s="2">
        <v>2</v>
      </c>
      <c r="W71" s="2">
        <v>0</v>
      </c>
    </row>
    <row r="72" spans="1:23" x14ac:dyDescent="0.25">
      <c r="A72" s="2">
        <f>(Table6[[#This Row],[profit]] / 1.0057 * 1000) - (Table6[[#This Row],[positions]] * 0.08)</f>
        <v>4.4916615292829771</v>
      </c>
      <c r="B72" s="2" t="s">
        <v>36</v>
      </c>
      <c r="C72" s="2">
        <v>744</v>
      </c>
      <c r="D72" s="2" t="s">
        <v>24</v>
      </c>
      <c r="E72" s="2">
        <v>110</v>
      </c>
      <c r="F72" s="2">
        <v>17</v>
      </c>
      <c r="G72" s="2">
        <v>0.47</v>
      </c>
      <c r="H72" s="2">
        <v>0.33</v>
      </c>
      <c r="I72" s="2">
        <v>0.08</v>
      </c>
      <c r="J72" s="2" t="b">
        <v>1</v>
      </c>
      <c r="K72" s="2">
        <v>6</v>
      </c>
      <c r="L72" s="2">
        <v>4.9999999999998899E-3</v>
      </c>
      <c r="M72" s="2">
        <v>-9.0000000000001201E-4</v>
      </c>
      <c r="N72" s="2">
        <v>1</v>
      </c>
      <c r="O72" s="2">
        <v>0.5</v>
      </c>
      <c r="P72" s="2">
        <v>8.3333333333331604E-4</v>
      </c>
      <c r="Q72" s="2">
        <v>1.6129032258064199E-4</v>
      </c>
      <c r="R72" s="2">
        <v>0.19354838709677399</v>
      </c>
      <c r="S72" s="2">
        <v>0.66666666666666696</v>
      </c>
      <c r="T72" s="2">
        <v>29</v>
      </c>
      <c r="U72" s="2">
        <v>3</v>
      </c>
      <c r="V72" s="2">
        <v>2</v>
      </c>
      <c r="W72" s="2">
        <v>1</v>
      </c>
    </row>
    <row r="73" spans="1:23" x14ac:dyDescent="0.25">
      <c r="A73" s="2">
        <f>(Table6[[#This Row],[profit]] / 1.0057 * 1000) - (Table6[[#This Row],[positions]] * 0.08)</f>
        <v>4.4333618375261414</v>
      </c>
      <c r="B73" s="2" t="s">
        <v>36</v>
      </c>
      <c r="C73" s="2">
        <v>744</v>
      </c>
      <c r="D73" s="2" t="s">
        <v>24</v>
      </c>
      <c r="E73" s="2">
        <v>20</v>
      </c>
      <c r="F73" s="2">
        <v>17</v>
      </c>
      <c r="G73" s="2">
        <v>0.61</v>
      </c>
      <c r="H73" s="2">
        <v>0.33</v>
      </c>
      <c r="I73" s="2">
        <v>0.31</v>
      </c>
      <c r="J73" s="2" t="b">
        <v>1</v>
      </c>
      <c r="K73" s="2">
        <v>3</v>
      </c>
      <c r="L73" s="2">
        <v>4.7000000000000401E-3</v>
      </c>
      <c r="M73" s="2">
        <v>-1E-3</v>
      </c>
      <c r="N73" s="2">
        <v>1</v>
      </c>
      <c r="O73" s="2">
        <v>0.66666666666666696</v>
      </c>
      <c r="P73" s="2">
        <v>1.56666666666668E-3</v>
      </c>
      <c r="Q73" s="2">
        <v>1.51612903225808E-4</v>
      </c>
      <c r="R73" s="2">
        <v>9.6774193548387094E-2</v>
      </c>
      <c r="S73" s="2">
        <v>1</v>
      </c>
      <c r="T73" s="2">
        <v>20</v>
      </c>
      <c r="U73" s="2">
        <v>0</v>
      </c>
      <c r="V73" s="2">
        <v>1</v>
      </c>
      <c r="W73" s="2">
        <v>2</v>
      </c>
    </row>
    <row r="74" spans="1:23" x14ac:dyDescent="0.25">
      <c r="A74" s="2">
        <f>(Table6[[#This Row],[profit]] / 1.0057 * 1000) - (Table6[[#This Row],[positions]] * 0.08)</f>
        <v>4.3144953763547278</v>
      </c>
      <c r="B74" s="2" t="s">
        <v>36</v>
      </c>
      <c r="C74" s="2">
        <v>744</v>
      </c>
      <c r="D74" s="2" t="s">
        <v>24</v>
      </c>
      <c r="E74" s="2">
        <v>130</v>
      </c>
      <c r="F74" s="2">
        <v>19</v>
      </c>
      <c r="G74" s="2">
        <v>0.61</v>
      </c>
      <c r="H74" s="2">
        <v>0.11</v>
      </c>
      <c r="I74" s="2">
        <v>0.34</v>
      </c>
      <c r="J74" s="2" t="b">
        <v>1</v>
      </c>
      <c r="K74" s="2">
        <v>2</v>
      </c>
      <c r="L74" s="2">
        <v>4.4999999999999502E-3</v>
      </c>
      <c r="M74" s="2">
        <v>0</v>
      </c>
      <c r="N74" s="2">
        <v>1</v>
      </c>
      <c r="O74" s="2">
        <v>1</v>
      </c>
      <c r="P74" s="2">
        <v>2.2499999999999699E-3</v>
      </c>
      <c r="Q74" s="2">
        <v>1.4516129032257901E-4</v>
      </c>
      <c r="R74" s="2">
        <v>6.4516129032258104E-2</v>
      </c>
      <c r="S74" s="2">
        <v>1</v>
      </c>
      <c r="T74" s="2">
        <v>15</v>
      </c>
      <c r="U74" s="2">
        <v>0</v>
      </c>
      <c r="V74" s="2">
        <v>2</v>
      </c>
      <c r="W74" s="2">
        <v>0</v>
      </c>
    </row>
    <row r="75" spans="1:23" x14ac:dyDescent="0.25">
      <c r="A75" s="2">
        <f>(Table6[[#This Row],[profit]] / 1.0057 * 1000) - (Table6[[#This Row],[positions]] * 0.08)</f>
        <v>4.3144953763547278</v>
      </c>
      <c r="B75" s="2" t="s">
        <v>36</v>
      </c>
      <c r="C75" s="2">
        <v>744</v>
      </c>
      <c r="D75" s="2" t="s">
        <v>24</v>
      </c>
      <c r="E75" s="2">
        <v>170</v>
      </c>
      <c r="F75" s="2">
        <v>16</v>
      </c>
      <c r="G75" s="2">
        <v>0.69</v>
      </c>
      <c r="H75" s="2">
        <v>0.1</v>
      </c>
      <c r="I75" s="2">
        <v>0.23</v>
      </c>
      <c r="J75" s="2" t="b">
        <v>1</v>
      </c>
      <c r="K75" s="2">
        <v>2</v>
      </c>
      <c r="L75" s="2">
        <v>4.4999999999999502E-3</v>
      </c>
      <c r="M75" s="2">
        <v>0</v>
      </c>
      <c r="N75" s="2">
        <v>1</v>
      </c>
      <c r="O75" s="2">
        <v>1</v>
      </c>
      <c r="P75" s="2">
        <v>2.2499999999999699E-3</v>
      </c>
      <c r="Q75" s="2">
        <v>1.4516129032257901E-4</v>
      </c>
      <c r="R75" s="2">
        <v>6.4516129032258104E-2</v>
      </c>
      <c r="S75" s="2">
        <v>1</v>
      </c>
      <c r="T75" s="2">
        <v>9</v>
      </c>
      <c r="U75" s="2">
        <v>0</v>
      </c>
      <c r="V75" s="2">
        <v>2</v>
      </c>
      <c r="W75" s="2">
        <v>0</v>
      </c>
    </row>
    <row r="76" spans="1:23" x14ac:dyDescent="0.25">
      <c r="A76" s="2">
        <f>(Table6[[#This Row],[profit]] / 1.0057 * 1000) - (Table6[[#This Row],[positions]] * 0.08)</f>
        <v>4.1350621457690764</v>
      </c>
      <c r="B76" s="2" t="s">
        <v>36</v>
      </c>
      <c r="C76" s="2">
        <v>744</v>
      </c>
      <c r="D76" s="2" t="s">
        <v>24</v>
      </c>
      <c r="E76" s="2">
        <v>60</v>
      </c>
      <c r="F76" s="2">
        <v>15</v>
      </c>
      <c r="G76" s="2">
        <v>0.5</v>
      </c>
      <c r="H76" s="2">
        <v>0.22</v>
      </c>
      <c r="I76" s="2">
        <v>0.12</v>
      </c>
      <c r="J76" s="2" t="b">
        <v>1</v>
      </c>
      <c r="K76" s="2">
        <v>3</v>
      </c>
      <c r="L76" s="2">
        <v>4.3999999999999604E-3</v>
      </c>
      <c r="M76" s="2">
        <v>-1.1999999999999799E-3</v>
      </c>
      <c r="N76" s="2">
        <v>1</v>
      </c>
      <c r="O76" s="2">
        <v>0.66666666666666696</v>
      </c>
      <c r="P76" s="2">
        <v>1.46666666666665E-3</v>
      </c>
      <c r="Q76" s="2">
        <v>1.4193548387096599E-4</v>
      </c>
      <c r="R76" s="2">
        <v>9.6774193548387094E-2</v>
      </c>
      <c r="S76" s="2">
        <v>1</v>
      </c>
      <c r="T76" s="2">
        <v>10</v>
      </c>
      <c r="U76" s="2">
        <v>1</v>
      </c>
      <c r="V76" s="2">
        <v>2</v>
      </c>
      <c r="W76" s="2">
        <v>0</v>
      </c>
    </row>
    <row r="77" spans="1:23" x14ac:dyDescent="0.25">
      <c r="A77" s="2">
        <f>(Table6[[#This Row],[profit]] / 1.0057 * 1000) - (Table6[[#This Row],[positions]] * 0.08)</f>
        <v>4.0356289151834233</v>
      </c>
      <c r="B77" s="2" t="s">
        <v>36</v>
      </c>
      <c r="C77" s="2">
        <v>744</v>
      </c>
      <c r="D77" s="2" t="s">
        <v>24</v>
      </c>
      <c r="E77" s="2">
        <v>10</v>
      </c>
      <c r="F77" s="2">
        <v>16</v>
      </c>
      <c r="G77" s="2">
        <v>0.57999999999999996</v>
      </c>
      <c r="H77" s="2">
        <v>0.28000000000000003</v>
      </c>
      <c r="I77" s="2">
        <v>0.19</v>
      </c>
      <c r="J77" s="2" t="b">
        <v>1</v>
      </c>
      <c r="K77" s="2">
        <v>3</v>
      </c>
      <c r="L77" s="2">
        <v>4.2999999999999696E-3</v>
      </c>
      <c r="M77" s="2">
        <v>-1.4999999999999499E-3</v>
      </c>
      <c r="N77" s="2">
        <v>1</v>
      </c>
      <c r="O77" s="2">
        <v>0.66666666666666696</v>
      </c>
      <c r="P77" s="2">
        <v>1.4333333333333201E-3</v>
      </c>
      <c r="Q77" s="2">
        <v>1.38709677419354E-4</v>
      </c>
      <c r="R77" s="2">
        <v>9.6774193548387094E-2</v>
      </c>
      <c r="S77" s="2">
        <v>1</v>
      </c>
      <c r="T77" s="2">
        <v>12</v>
      </c>
      <c r="U77" s="2">
        <v>0</v>
      </c>
      <c r="V77" s="2">
        <v>1</v>
      </c>
      <c r="W77" s="2">
        <v>2</v>
      </c>
    </row>
    <row r="78" spans="1:23" x14ac:dyDescent="0.25">
      <c r="A78" s="2">
        <f>(Table6[[#This Row],[profit]] / 1.0057 * 1000) - (Table6[[#This Row],[positions]] * 0.08)</f>
        <v>4.0356289151834233</v>
      </c>
      <c r="B78" s="2" t="s">
        <v>36</v>
      </c>
      <c r="C78" s="2">
        <v>744</v>
      </c>
      <c r="D78" s="2" t="s">
        <v>24</v>
      </c>
      <c r="E78" s="2">
        <v>80</v>
      </c>
      <c r="F78" s="2">
        <v>14</v>
      </c>
      <c r="G78" s="2">
        <v>0.56999999999999995</v>
      </c>
      <c r="H78" s="2">
        <v>0.36</v>
      </c>
      <c r="I78" s="2">
        <v>0.12</v>
      </c>
      <c r="J78" s="2" t="b">
        <v>1</v>
      </c>
      <c r="K78" s="2">
        <v>3</v>
      </c>
      <c r="L78" s="2">
        <v>4.2999999999999696E-3</v>
      </c>
      <c r="M78" s="2">
        <v>-1.1999999999999799E-3</v>
      </c>
      <c r="N78" s="2">
        <v>1</v>
      </c>
      <c r="O78" s="2">
        <v>0.66666666666666696</v>
      </c>
      <c r="P78" s="2">
        <v>1.4333333333333201E-3</v>
      </c>
      <c r="Q78" s="2">
        <v>1.38709677419354E-4</v>
      </c>
      <c r="R78" s="2">
        <v>9.6774193548387094E-2</v>
      </c>
      <c r="S78" s="2">
        <v>1</v>
      </c>
      <c r="T78" s="2">
        <v>37</v>
      </c>
      <c r="U78" s="2">
        <v>1</v>
      </c>
      <c r="V78" s="2">
        <v>1</v>
      </c>
      <c r="W78" s="2">
        <v>1</v>
      </c>
    </row>
    <row r="79" spans="1:23" x14ac:dyDescent="0.25">
      <c r="A79" s="2">
        <f>(Table6[[#This Row],[profit]] / 1.0057 * 1000) - (Table6[[#This Row],[positions]] * 0.08)</f>
        <v>4.0356289151832057</v>
      </c>
      <c r="B79" s="2" t="s">
        <v>36</v>
      </c>
      <c r="C79" s="2">
        <v>744</v>
      </c>
      <c r="D79" s="2" t="s">
        <v>24</v>
      </c>
      <c r="E79" s="2">
        <v>180</v>
      </c>
      <c r="F79" s="2">
        <v>10</v>
      </c>
      <c r="G79" s="2">
        <v>0.45</v>
      </c>
      <c r="H79" s="2">
        <v>0.35</v>
      </c>
      <c r="I79" s="2">
        <v>0.1</v>
      </c>
      <c r="J79" s="2" t="b">
        <v>1</v>
      </c>
      <c r="K79" s="2">
        <v>3</v>
      </c>
      <c r="L79" s="2">
        <v>4.2999999999997502E-3</v>
      </c>
      <c r="M79" s="2">
        <v>-1E-3</v>
      </c>
      <c r="N79" s="2">
        <v>1</v>
      </c>
      <c r="O79" s="2">
        <v>0.66666666666666696</v>
      </c>
      <c r="P79" s="2">
        <v>1.4333333333332501E-3</v>
      </c>
      <c r="Q79" s="2">
        <v>1.3870967741934701E-4</v>
      </c>
      <c r="R79" s="2">
        <v>9.6774193548387094E-2</v>
      </c>
      <c r="S79" s="2">
        <v>1</v>
      </c>
      <c r="T79" s="2">
        <v>66</v>
      </c>
      <c r="U79" s="2">
        <v>1</v>
      </c>
      <c r="V79" s="2">
        <v>1</v>
      </c>
      <c r="W79" s="2">
        <v>1</v>
      </c>
    </row>
    <row r="80" spans="1:23" x14ac:dyDescent="0.25">
      <c r="A80" s="2">
        <f>(Table6[[#This Row],[profit]] / 1.0057 * 1000) - (Table6[[#This Row],[positions]] * 0.08)</f>
        <v>3.9167624540122299</v>
      </c>
      <c r="B80" s="2" t="s">
        <v>36</v>
      </c>
      <c r="C80" s="2">
        <v>744</v>
      </c>
      <c r="D80" s="2" t="s">
        <v>24</v>
      </c>
      <c r="E80" s="2">
        <v>20</v>
      </c>
      <c r="F80" s="2">
        <v>12</v>
      </c>
      <c r="G80" s="2">
        <v>0.7</v>
      </c>
      <c r="H80" s="2">
        <v>0.28999999999999998</v>
      </c>
      <c r="I80" s="2">
        <v>0.2</v>
      </c>
      <c r="J80" s="2" t="b">
        <v>1</v>
      </c>
      <c r="K80" s="2">
        <v>2</v>
      </c>
      <c r="L80" s="2">
        <v>4.1000000000001001E-3</v>
      </c>
      <c r="M80" s="2">
        <v>0</v>
      </c>
      <c r="N80" s="2">
        <v>1</v>
      </c>
      <c r="O80" s="2">
        <v>1</v>
      </c>
      <c r="P80" s="2">
        <v>2.05000000000005E-3</v>
      </c>
      <c r="Q80" s="2">
        <v>1.32258064516132E-4</v>
      </c>
      <c r="R80" s="2">
        <v>6.4516129032258104E-2</v>
      </c>
      <c r="S80" s="2">
        <v>1</v>
      </c>
      <c r="T80" s="2">
        <v>21</v>
      </c>
      <c r="U80" s="2">
        <v>0</v>
      </c>
      <c r="V80" s="2">
        <v>0</v>
      </c>
      <c r="W80" s="2">
        <v>2</v>
      </c>
    </row>
    <row r="81" spans="1:23" x14ac:dyDescent="0.25">
      <c r="A81" s="2">
        <f>(Table6[[#This Row],[profit]] / 1.0057 * 1000) - (Table6[[#This Row],[positions]] * 0.08)</f>
        <v>3.9167624540119013</v>
      </c>
      <c r="B81" s="2" t="s">
        <v>36</v>
      </c>
      <c r="C81" s="2">
        <v>744</v>
      </c>
      <c r="D81" s="2" t="s">
        <v>24</v>
      </c>
      <c r="E81" s="2">
        <v>130</v>
      </c>
      <c r="F81" s="2">
        <v>9</v>
      </c>
      <c r="G81" s="2">
        <v>0.44</v>
      </c>
      <c r="H81" s="2">
        <v>0.14000000000000001</v>
      </c>
      <c r="I81" s="2">
        <v>7.0000000000000007E-2</v>
      </c>
      <c r="J81" s="2" t="b">
        <v>1</v>
      </c>
      <c r="K81" s="2">
        <v>2</v>
      </c>
      <c r="L81" s="2">
        <v>4.0999999999997696E-3</v>
      </c>
      <c r="M81" s="2">
        <v>0</v>
      </c>
      <c r="N81" s="2">
        <v>1</v>
      </c>
      <c r="O81" s="2">
        <v>1</v>
      </c>
      <c r="P81" s="2">
        <v>2.04999999999989E-3</v>
      </c>
      <c r="Q81" s="2">
        <v>1.32258064516122E-4</v>
      </c>
      <c r="R81" s="2">
        <v>6.4516129032258104E-2</v>
      </c>
      <c r="S81" s="2">
        <v>1</v>
      </c>
      <c r="T81" s="2">
        <v>8</v>
      </c>
      <c r="U81" s="2">
        <v>0</v>
      </c>
      <c r="V81" s="2">
        <v>2</v>
      </c>
      <c r="W81" s="2">
        <v>0</v>
      </c>
    </row>
    <row r="82" spans="1:23" x14ac:dyDescent="0.25">
      <c r="A82" s="2">
        <f>(Table6[[#This Row],[profit]] / 1.0057 * 1000) - (Table6[[#This Row],[positions]] * 0.08)</f>
        <v>3.5384627622551754</v>
      </c>
      <c r="B82" s="2" t="s">
        <v>36</v>
      </c>
      <c r="C82" s="2">
        <v>744</v>
      </c>
      <c r="D82" s="2" t="s">
        <v>24</v>
      </c>
      <c r="E82" s="2">
        <v>110</v>
      </c>
      <c r="F82" s="2">
        <v>13</v>
      </c>
      <c r="G82" s="2">
        <v>0.45</v>
      </c>
      <c r="H82" s="2">
        <v>0.17</v>
      </c>
      <c r="I82" s="2">
        <v>0.39</v>
      </c>
      <c r="J82" s="2" t="b">
        <v>1</v>
      </c>
      <c r="K82" s="2">
        <v>3</v>
      </c>
      <c r="L82" s="2">
        <v>3.8000000000000299E-3</v>
      </c>
      <c r="M82" s="2">
        <v>-2.9999999999996701E-4</v>
      </c>
      <c r="N82" s="2">
        <v>1</v>
      </c>
      <c r="O82" s="2">
        <v>0.66666666666666696</v>
      </c>
      <c r="P82" s="2">
        <v>1.26666666666668E-3</v>
      </c>
      <c r="Q82" s="2">
        <v>1.2258064516129099E-4</v>
      </c>
      <c r="R82" s="2">
        <v>9.6774193548387094E-2</v>
      </c>
      <c r="S82" s="2">
        <v>1</v>
      </c>
      <c r="T82" s="2">
        <v>45</v>
      </c>
      <c r="U82" s="2">
        <v>0</v>
      </c>
      <c r="V82" s="2">
        <v>2</v>
      </c>
      <c r="W82" s="2">
        <v>1</v>
      </c>
    </row>
    <row r="83" spans="1:23" x14ac:dyDescent="0.25">
      <c r="A83" s="2">
        <f>(Table6[[#This Row],[profit]] / 1.0057 * 1000) - (Table6[[#This Row],[positions]] * 0.08)</f>
        <v>3.4516615292828674</v>
      </c>
      <c r="B83" s="2" t="s">
        <v>36</v>
      </c>
      <c r="C83" s="2">
        <v>744</v>
      </c>
      <c r="D83" s="2" t="s">
        <v>24</v>
      </c>
      <c r="E83" s="2">
        <v>170</v>
      </c>
      <c r="F83" s="2">
        <v>12</v>
      </c>
      <c r="G83" s="2">
        <v>0.25</v>
      </c>
      <c r="H83" s="2">
        <v>0.36</v>
      </c>
      <c r="I83" s="2">
        <v>0.37</v>
      </c>
      <c r="J83" s="2" t="b">
        <v>0</v>
      </c>
      <c r="K83" s="2">
        <v>19</v>
      </c>
      <c r="L83" s="2">
        <v>4.9999999999997798E-3</v>
      </c>
      <c r="M83" s="2">
        <v>-1.2000000000000901E-3</v>
      </c>
      <c r="N83" s="2">
        <v>0.42105263157894701</v>
      </c>
      <c r="O83" s="2">
        <v>0.52631578947368396</v>
      </c>
      <c r="P83" s="2">
        <v>2.6315789473683099E-4</v>
      </c>
      <c r="Q83" s="2">
        <v>1.6129032258063801E-4</v>
      </c>
      <c r="R83" s="2">
        <v>0.61290322580645196</v>
      </c>
      <c r="S83" s="2">
        <v>0.5</v>
      </c>
      <c r="T83" s="2">
        <v>132</v>
      </c>
      <c r="U83" s="2">
        <v>3</v>
      </c>
      <c r="V83" s="2">
        <v>3</v>
      </c>
      <c r="W83" s="2">
        <v>13</v>
      </c>
    </row>
    <row r="84" spans="1:23" x14ac:dyDescent="0.25">
      <c r="A84" s="2">
        <f>(Table6[[#This Row],[profit]] / 1.0057 * 1000) - (Table6[[#This Row],[positions]] * 0.08)</f>
        <v>3.4561956845978816</v>
      </c>
      <c r="B84" s="2" t="s">
        <v>36</v>
      </c>
      <c r="C84" s="2">
        <v>744</v>
      </c>
      <c r="D84" s="2" t="s">
        <v>24</v>
      </c>
      <c r="E84" s="2">
        <v>160</v>
      </c>
      <c r="F84" s="2">
        <v>7</v>
      </c>
      <c r="G84" s="2">
        <v>0.27</v>
      </c>
      <c r="H84" s="2">
        <v>0.31</v>
      </c>
      <c r="I84" s="2">
        <v>0.17</v>
      </c>
      <c r="J84" s="2" t="b">
        <v>1</v>
      </c>
      <c r="K84" s="2">
        <v>9</v>
      </c>
      <c r="L84" s="2">
        <v>4.2000000000000899E-3</v>
      </c>
      <c r="M84" s="2">
        <v>-7.2999999999999697E-3</v>
      </c>
      <c r="N84" s="2">
        <v>0.88888888888888895</v>
      </c>
      <c r="O84" s="2">
        <v>0.44444444444444398</v>
      </c>
      <c r="P84" s="2">
        <v>4.6666666666667702E-4</v>
      </c>
      <c r="Q84" s="2">
        <v>1.3548387096774499E-4</v>
      </c>
      <c r="R84" s="2">
        <v>0.29032258064516098</v>
      </c>
      <c r="S84" s="2">
        <v>0.4</v>
      </c>
      <c r="T84" s="2">
        <v>50</v>
      </c>
      <c r="U84" s="2">
        <v>5</v>
      </c>
      <c r="V84" s="2">
        <v>3</v>
      </c>
      <c r="W84" s="2">
        <v>1</v>
      </c>
    </row>
    <row r="85" spans="1:23" x14ac:dyDescent="0.25">
      <c r="A85" s="2">
        <f>(Table6[[#This Row],[profit]] / 1.0057 * 1000) - (Table6[[#This Row],[positions]] * 0.08)</f>
        <v>3.4390295316695241</v>
      </c>
      <c r="B85" s="2" t="s">
        <v>36</v>
      </c>
      <c r="C85" s="2">
        <v>744</v>
      </c>
      <c r="D85" s="2" t="s">
        <v>24</v>
      </c>
      <c r="E85" s="2">
        <v>40</v>
      </c>
      <c r="F85" s="2">
        <v>14</v>
      </c>
      <c r="G85" s="2">
        <v>0.46</v>
      </c>
      <c r="H85" s="2">
        <v>0.15</v>
      </c>
      <c r="I85" s="2">
        <v>0.16</v>
      </c>
      <c r="J85" s="2" t="b">
        <v>1</v>
      </c>
      <c r="K85" s="2">
        <v>3</v>
      </c>
      <c r="L85" s="2">
        <v>3.7000000000000401E-3</v>
      </c>
      <c r="M85" s="2">
        <v>-1.59999999999993E-3</v>
      </c>
      <c r="N85" s="2">
        <v>1</v>
      </c>
      <c r="O85" s="2">
        <v>0.66666666666666696</v>
      </c>
      <c r="P85" s="2">
        <v>1.2333333333333499E-3</v>
      </c>
      <c r="Q85" s="2">
        <v>1.19354838709679E-4</v>
      </c>
      <c r="R85" s="2">
        <v>9.6774193548387094E-2</v>
      </c>
      <c r="S85" s="2">
        <v>1</v>
      </c>
      <c r="T85" s="2">
        <v>14</v>
      </c>
      <c r="U85" s="2">
        <v>1</v>
      </c>
      <c r="V85" s="2">
        <v>2</v>
      </c>
      <c r="W85" s="2">
        <v>0</v>
      </c>
    </row>
    <row r="86" spans="1:23" x14ac:dyDescent="0.25">
      <c r="A86" s="2">
        <f>(Table6[[#This Row],[profit]] / 1.0057 * 1000) - (Table6[[#This Row],[positions]] * 0.08)</f>
        <v>3.4390295316694139</v>
      </c>
      <c r="B86" s="2" t="s">
        <v>36</v>
      </c>
      <c r="C86" s="2">
        <v>744</v>
      </c>
      <c r="D86" s="2" t="s">
        <v>24</v>
      </c>
      <c r="E86" s="2">
        <v>190</v>
      </c>
      <c r="F86" s="2">
        <v>11</v>
      </c>
      <c r="G86" s="2">
        <v>0.52</v>
      </c>
      <c r="H86" s="2">
        <v>0.34</v>
      </c>
      <c r="I86" s="2">
        <v>0.09</v>
      </c>
      <c r="J86" s="2" t="b">
        <v>1</v>
      </c>
      <c r="K86" s="2">
        <v>3</v>
      </c>
      <c r="L86" s="2">
        <v>3.6999999999999299E-3</v>
      </c>
      <c r="M86" s="2">
        <v>-1E-3</v>
      </c>
      <c r="N86" s="2">
        <v>1</v>
      </c>
      <c r="O86" s="2">
        <v>0.66666666666666696</v>
      </c>
      <c r="P86" s="2">
        <v>1.23333333333331E-3</v>
      </c>
      <c r="Q86" s="2">
        <v>1.19354838709675E-4</v>
      </c>
      <c r="R86" s="2">
        <v>9.6774193548387094E-2</v>
      </c>
      <c r="S86" s="2">
        <v>1</v>
      </c>
      <c r="T86" s="2">
        <v>70</v>
      </c>
      <c r="U86" s="2">
        <v>1</v>
      </c>
      <c r="V86" s="2">
        <v>1</v>
      </c>
      <c r="W86" s="2">
        <v>1</v>
      </c>
    </row>
    <row r="87" spans="1:23" x14ac:dyDescent="0.25">
      <c r="A87" s="2">
        <f>(Table6[[#This Row],[profit]] / 1.0057 * 1000) - (Table6[[#This Row],[positions]] * 0.08)</f>
        <v>3.2242935268964406</v>
      </c>
      <c r="B87" s="2" t="s">
        <v>36</v>
      </c>
      <c r="C87" s="2">
        <v>744</v>
      </c>
      <c r="D87" s="2" t="s">
        <v>24</v>
      </c>
      <c r="E87" s="2">
        <v>80</v>
      </c>
      <c r="F87" s="2">
        <v>3</v>
      </c>
      <c r="G87" s="2">
        <v>0.13</v>
      </c>
      <c r="H87" s="2">
        <v>0.1</v>
      </c>
      <c r="I87" s="2">
        <v>0.12</v>
      </c>
      <c r="J87" s="2" t="b">
        <v>0</v>
      </c>
      <c r="K87" s="2">
        <v>38</v>
      </c>
      <c r="L87" s="2">
        <v>6.2999999999997502E-3</v>
      </c>
      <c r="M87" s="2">
        <v>-2.4999999999999502E-3</v>
      </c>
      <c r="N87" s="2">
        <v>0.47368421052631599</v>
      </c>
      <c r="O87" s="2">
        <v>0.63157894736842102</v>
      </c>
      <c r="P87" s="2">
        <v>1.6578947368420401E-4</v>
      </c>
      <c r="Q87" s="2">
        <v>2.0322580645160501E-4</v>
      </c>
      <c r="R87" s="2">
        <v>1.2258064516128999</v>
      </c>
      <c r="S87" s="2">
        <v>0.72727272727272696</v>
      </c>
      <c r="T87" s="2">
        <v>18</v>
      </c>
      <c r="U87" s="2">
        <v>13</v>
      </c>
      <c r="V87" s="2">
        <v>23</v>
      </c>
      <c r="W87" s="2">
        <v>2</v>
      </c>
    </row>
    <row r="88" spans="1:23" x14ac:dyDescent="0.25">
      <c r="A88" s="2">
        <f>(Table6[[#This Row],[profit]] / 1.0057 * 1000) - (Table6[[#This Row],[positions]] * 0.08)</f>
        <v>3.2184627622550557</v>
      </c>
      <c r="B88" s="2" t="s">
        <v>36</v>
      </c>
      <c r="C88" s="2">
        <v>744</v>
      </c>
      <c r="D88" s="2" t="s">
        <v>24</v>
      </c>
      <c r="E88" s="2">
        <v>120</v>
      </c>
      <c r="F88" s="2">
        <v>9</v>
      </c>
      <c r="G88" s="2">
        <v>0.3</v>
      </c>
      <c r="H88" s="2">
        <v>0.13</v>
      </c>
      <c r="I88" s="2">
        <v>0.06</v>
      </c>
      <c r="J88" s="2" t="b">
        <v>1</v>
      </c>
      <c r="K88" s="2">
        <v>7</v>
      </c>
      <c r="L88" s="2">
        <v>3.7999999999999098E-3</v>
      </c>
      <c r="M88" s="2">
        <v>-2.59999999999994E-3</v>
      </c>
      <c r="N88" s="2">
        <v>0.71428571428571397</v>
      </c>
      <c r="O88" s="2">
        <v>0.42857142857142899</v>
      </c>
      <c r="P88" s="2">
        <v>5.4285714285713096E-4</v>
      </c>
      <c r="Q88" s="2">
        <v>1.2258064516128801E-4</v>
      </c>
      <c r="R88" s="2">
        <v>0.225806451612903</v>
      </c>
      <c r="S88" s="2">
        <v>0.5</v>
      </c>
      <c r="T88" s="2">
        <v>5</v>
      </c>
      <c r="U88" s="2">
        <v>4</v>
      </c>
      <c r="V88" s="2">
        <v>3</v>
      </c>
      <c r="W88" s="2">
        <v>0</v>
      </c>
    </row>
    <row r="89" spans="1:23" x14ac:dyDescent="0.25">
      <c r="A89" s="2">
        <f>(Table6[[#This Row],[profit]] / 1.0057 * 1000) - (Table6[[#This Row],[positions]] * 0.08)</f>
        <v>3.1967624540121209</v>
      </c>
      <c r="B89" s="2" t="s">
        <v>36</v>
      </c>
      <c r="C89" s="2">
        <v>744</v>
      </c>
      <c r="D89" s="2" t="s">
        <v>24</v>
      </c>
      <c r="E89" s="2">
        <v>130</v>
      </c>
      <c r="F89" s="2">
        <v>9</v>
      </c>
      <c r="G89" s="2">
        <v>0.28000000000000003</v>
      </c>
      <c r="H89" s="2">
        <v>0.37</v>
      </c>
      <c r="I89" s="2">
        <v>7.0000000000000007E-2</v>
      </c>
      <c r="J89" s="2" t="b">
        <v>1</v>
      </c>
      <c r="K89" s="2">
        <v>11</v>
      </c>
      <c r="L89" s="2">
        <v>4.0999999999999899E-3</v>
      </c>
      <c r="M89" s="2">
        <v>-5.9000000000000198E-3</v>
      </c>
      <c r="N89" s="2">
        <v>0.72727272727272696</v>
      </c>
      <c r="O89" s="2">
        <v>0.27272727272727298</v>
      </c>
      <c r="P89" s="2">
        <v>3.7272727272727202E-4</v>
      </c>
      <c r="Q89" s="2">
        <v>1.3225806451612899E-4</v>
      </c>
      <c r="R89" s="2">
        <v>0.35483870967741898</v>
      </c>
      <c r="S89" s="2">
        <v>0.42857142857142899</v>
      </c>
      <c r="T89" s="2">
        <v>19</v>
      </c>
      <c r="U89" s="2">
        <v>8</v>
      </c>
      <c r="V89" s="2">
        <v>2</v>
      </c>
      <c r="W89" s="2">
        <v>1</v>
      </c>
    </row>
    <row r="90" spans="1:23" x14ac:dyDescent="0.25">
      <c r="A90" s="2">
        <f>(Table6[[#This Row],[profit]] / 1.0057 * 1000) - (Table6[[#This Row],[positions]] * 0.08)</f>
        <v>3.1167624540123402</v>
      </c>
      <c r="B90" s="2" t="s">
        <v>36</v>
      </c>
      <c r="C90" s="2">
        <v>744</v>
      </c>
      <c r="D90" s="2" t="s">
        <v>24</v>
      </c>
      <c r="E90" s="2">
        <v>100</v>
      </c>
      <c r="F90" s="2">
        <v>5</v>
      </c>
      <c r="G90" s="2">
        <v>0.22</v>
      </c>
      <c r="H90" s="2">
        <v>7.0000000000000007E-2</v>
      </c>
      <c r="I90" s="2">
        <v>0.19</v>
      </c>
      <c r="J90" s="2" t="b">
        <v>1</v>
      </c>
      <c r="K90" s="2">
        <v>12</v>
      </c>
      <c r="L90" s="2">
        <v>4.1000000000002102E-3</v>
      </c>
      <c r="M90" s="2">
        <v>-4.4000000000000697E-3</v>
      </c>
      <c r="N90" s="2">
        <v>0.83333333333333304</v>
      </c>
      <c r="O90" s="2">
        <v>0.75</v>
      </c>
      <c r="P90" s="2">
        <v>3.4166666666668498E-4</v>
      </c>
      <c r="Q90" s="2">
        <v>1.3225806451613601E-4</v>
      </c>
      <c r="R90" s="2">
        <v>0.38709677419354799</v>
      </c>
      <c r="S90" s="2">
        <v>0.66666666666666696</v>
      </c>
      <c r="T90" s="2">
        <v>28</v>
      </c>
      <c r="U90" s="2">
        <v>2</v>
      </c>
      <c r="V90" s="2">
        <v>9</v>
      </c>
      <c r="W90" s="2">
        <v>1</v>
      </c>
    </row>
    <row r="91" spans="1:23" x14ac:dyDescent="0.25">
      <c r="A91" s="2">
        <f>(Table6[[#This Row],[profit]] / 1.0057 * 1000) - (Table6[[#This Row],[positions]] * 0.08)</f>
        <v>2.922430148155613</v>
      </c>
      <c r="B91" s="2" t="s">
        <v>36</v>
      </c>
      <c r="C91" s="2">
        <v>744</v>
      </c>
      <c r="D91" s="2" t="s">
        <v>24</v>
      </c>
      <c r="E91" s="2">
        <v>180</v>
      </c>
      <c r="F91" s="2">
        <v>12</v>
      </c>
      <c r="G91" s="2">
        <v>0.7</v>
      </c>
      <c r="H91" s="2">
        <v>0.12</v>
      </c>
      <c r="I91" s="2">
        <v>0.13</v>
      </c>
      <c r="J91" s="2" t="b">
        <v>1</v>
      </c>
      <c r="K91" s="2">
        <v>2</v>
      </c>
      <c r="L91" s="2">
        <v>3.1000000000001001E-3</v>
      </c>
      <c r="M91" s="2">
        <v>0</v>
      </c>
      <c r="N91" s="2">
        <v>1</v>
      </c>
      <c r="O91" s="2">
        <v>1</v>
      </c>
      <c r="P91" s="2">
        <v>1.55000000000005E-3</v>
      </c>
      <c r="Q91" s="2">
        <v>1.00000000000003E-4</v>
      </c>
      <c r="R91" s="2">
        <v>6.4516129032258104E-2</v>
      </c>
      <c r="S91" s="2">
        <v>1</v>
      </c>
      <c r="T91" s="2">
        <v>8</v>
      </c>
      <c r="U91" s="2">
        <v>0</v>
      </c>
      <c r="V91" s="2">
        <v>2</v>
      </c>
      <c r="W91" s="2">
        <v>0</v>
      </c>
    </row>
    <row r="92" spans="1:23" x14ac:dyDescent="0.25">
      <c r="A92" s="2">
        <f>(Table6[[#This Row],[profit]] / 1.0057 * 1000) - (Table6[[#This Row],[positions]] * 0.08)</f>
        <v>2.8424301481555032</v>
      </c>
      <c r="B92" s="2" t="s">
        <v>36</v>
      </c>
      <c r="C92" s="2">
        <v>744</v>
      </c>
      <c r="D92" s="2" t="s">
        <v>24</v>
      </c>
      <c r="E92" s="2">
        <v>100</v>
      </c>
      <c r="F92" s="2">
        <v>15</v>
      </c>
      <c r="G92" s="2">
        <v>0.56999999999999995</v>
      </c>
      <c r="H92" s="2">
        <v>0.22</v>
      </c>
      <c r="I92" s="2">
        <v>0.15</v>
      </c>
      <c r="J92" s="2" t="b">
        <v>1</v>
      </c>
      <c r="K92" s="2">
        <v>3</v>
      </c>
      <c r="L92" s="2">
        <v>3.0999999999999899E-3</v>
      </c>
      <c r="M92" s="2">
        <v>-1.70000000000003E-3</v>
      </c>
      <c r="N92" s="2">
        <v>1</v>
      </c>
      <c r="O92" s="2">
        <v>0.66666666666666696</v>
      </c>
      <c r="P92" s="2">
        <v>1.0333333333333299E-3</v>
      </c>
      <c r="Q92" s="3">
        <v>9.9999999999999707E-5</v>
      </c>
      <c r="R92" s="2">
        <v>9.6774193548387094E-2</v>
      </c>
      <c r="S92" s="2">
        <v>1</v>
      </c>
      <c r="T92" s="2">
        <v>10</v>
      </c>
      <c r="U92" s="2">
        <v>1</v>
      </c>
      <c r="V92" s="2">
        <v>2</v>
      </c>
      <c r="W92" s="2">
        <v>0</v>
      </c>
    </row>
    <row r="93" spans="1:23" x14ac:dyDescent="0.25">
      <c r="A93" s="2">
        <f>(Table6[[#This Row],[profit]] / 1.0057 * 1000) - (Table6[[#This Row],[positions]] * 0.08)</f>
        <v>2.8184627622551757</v>
      </c>
      <c r="B93" s="2" t="s">
        <v>36</v>
      </c>
      <c r="C93" s="2">
        <v>744</v>
      </c>
      <c r="D93" s="2" t="s">
        <v>24</v>
      </c>
      <c r="E93" s="2">
        <v>50</v>
      </c>
      <c r="F93" s="2">
        <v>1</v>
      </c>
      <c r="G93" s="2">
        <v>0.14000000000000001</v>
      </c>
      <c r="H93" s="2">
        <v>0.24</v>
      </c>
      <c r="I93" s="2">
        <v>0.06</v>
      </c>
      <c r="J93" s="2" t="b">
        <v>1</v>
      </c>
      <c r="K93" s="2">
        <v>12</v>
      </c>
      <c r="L93" s="2">
        <v>3.8000000000000299E-3</v>
      </c>
      <c r="M93" s="2">
        <v>-4.1999999999999798E-3</v>
      </c>
      <c r="N93" s="2">
        <v>0.75</v>
      </c>
      <c r="O93" s="2">
        <v>0.33333333333333298</v>
      </c>
      <c r="P93" s="2">
        <v>3.1666666666666898E-4</v>
      </c>
      <c r="Q93" s="2">
        <v>1.2258064516129099E-4</v>
      </c>
      <c r="R93" s="2">
        <v>0.38709677419354799</v>
      </c>
      <c r="S93" s="2">
        <v>0.5</v>
      </c>
      <c r="T93" s="2">
        <v>11</v>
      </c>
      <c r="U93" s="2">
        <v>7</v>
      </c>
      <c r="V93" s="2">
        <v>4</v>
      </c>
      <c r="W93" s="2">
        <v>1</v>
      </c>
    </row>
    <row r="94" spans="1:23" x14ac:dyDescent="0.25">
      <c r="A94" s="2">
        <f>(Table6[[#This Row],[profit]] / 1.0057 * 1000) - (Table6[[#This Row],[positions]] * 0.08)</f>
        <v>2.7624301481556133</v>
      </c>
      <c r="B94" s="2" t="s">
        <v>36</v>
      </c>
      <c r="C94" s="2">
        <v>744</v>
      </c>
      <c r="D94" s="2" t="s">
        <v>24</v>
      </c>
      <c r="E94" s="2">
        <v>90</v>
      </c>
      <c r="F94" s="2">
        <v>9</v>
      </c>
      <c r="G94" s="2">
        <v>0.39</v>
      </c>
      <c r="H94" s="2">
        <v>0.3</v>
      </c>
      <c r="I94" s="2">
        <v>0.28999999999999998</v>
      </c>
      <c r="J94" s="2" t="b">
        <v>1</v>
      </c>
      <c r="K94" s="2">
        <v>4</v>
      </c>
      <c r="L94" s="2">
        <v>3.1000000000001001E-3</v>
      </c>
      <c r="M94" s="2">
        <v>-4.0000000000000001E-3</v>
      </c>
      <c r="N94" s="2">
        <v>0.75</v>
      </c>
      <c r="O94" s="2">
        <v>0.5</v>
      </c>
      <c r="P94" s="2">
        <v>7.7500000000002599E-4</v>
      </c>
      <c r="Q94" s="2">
        <v>1.00000000000003E-4</v>
      </c>
      <c r="R94" s="2">
        <v>0.12903225806451599</v>
      </c>
      <c r="S94" s="2">
        <v>0.66666666666666696</v>
      </c>
      <c r="T94" s="2">
        <v>34</v>
      </c>
      <c r="U94" s="2">
        <v>1</v>
      </c>
      <c r="V94" s="2">
        <v>2</v>
      </c>
      <c r="W94" s="2">
        <v>1</v>
      </c>
    </row>
    <row r="95" spans="1:23" x14ac:dyDescent="0.25">
      <c r="A95" s="2">
        <f>(Table6[[#This Row],[profit]] / 1.0057 * 1000) - (Table6[[#This Row],[positions]] * 0.08)</f>
        <v>2.7235636869840905</v>
      </c>
      <c r="B95" s="2" t="s">
        <v>36</v>
      </c>
      <c r="C95" s="2">
        <v>744</v>
      </c>
      <c r="D95" s="2" t="s">
        <v>24</v>
      </c>
      <c r="E95" s="2">
        <v>70</v>
      </c>
      <c r="F95" s="2">
        <v>9</v>
      </c>
      <c r="G95" s="2">
        <v>0.7</v>
      </c>
      <c r="H95" s="2">
        <v>7.0000000000000007E-2</v>
      </c>
      <c r="I95" s="2">
        <v>0.24</v>
      </c>
      <c r="J95" s="2" t="b">
        <v>1</v>
      </c>
      <c r="K95" s="2">
        <v>2</v>
      </c>
      <c r="L95" s="2">
        <v>2.8999999999999001E-3</v>
      </c>
      <c r="M95" s="2">
        <v>0</v>
      </c>
      <c r="N95" s="2">
        <v>1</v>
      </c>
      <c r="O95" s="2">
        <v>1</v>
      </c>
      <c r="P95" s="2">
        <v>1.44999999999995E-3</v>
      </c>
      <c r="Q95" s="3">
        <v>9.3548387096771107E-5</v>
      </c>
      <c r="R95" s="2">
        <v>6.4516129032258104E-2</v>
      </c>
      <c r="S95" s="2">
        <v>1</v>
      </c>
      <c r="T95" s="2">
        <v>3</v>
      </c>
      <c r="U95" s="2">
        <v>0</v>
      </c>
      <c r="V95" s="2">
        <v>2</v>
      </c>
      <c r="W95" s="2">
        <v>0</v>
      </c>
    </row>
    <row r="96" spans="1:23" x14ac:dyDescent="0.25">
      <c r="A96" s="2">
        <f>(Table6[[#This Row],[profit]] / 1.0057 * 1000) - (Table6[[#This Row],[positions]] * 0.08)</f>
        <v>2.7041304563984392</v>
      </c>
      <c r="B96" s="2" t="s">
        <v>36</v>
      </c>
      <c r="C96" s="2">
        <v>744</v>
      </c>
      <c r="D96" s="2" t="s">
        <v>24</v>
      </c>
      <c r="E96" s="2">
        <v>40</v>
      </c>
      <c r="F96" s="2">
        <v>6</v>
      </c>
      <c r="G96" s="2">
        <v>0.66</v>
      </c>
      <c r="H96" s="2">
        <v>0.26</v>
      </c>
      <c r="I96" s="2">
        <v>0.38</v>
      </c>
      <c r="J96" s="2" t="b">
        <v>1</v>
      </c>
      <c r="K96" s="2">
        <v>1</v>
      </c>
      <c r="L96" s="2">
        <v>2.7999999999999102E-3</v>
      </c>
      <c r="M96" s="2">
        <v>0</v>
      </c>
      <c r="N96" s="2">
        <v>1</v>
      </c>
      <c r="O96" s="2">
        <v>1</v>
      </c>
      <c r="P96" s="2">
        <v>2.7999999999999102E-3</v>
      </c>
      <c r="Q96" s="3">
        <v>9.0322580645158494E-5</v>
      </c>
      <c r="R96" s="2">
        <v>3.2258064516128997E-2</v>
      </c>
      <c r="S96" s="2" t="s">
        <v>25</v>
      </c>
      <c r="T96" s="2">
        <v>35</v>
      </c>
      <c r="U96" s="2">
        <v>0</v>
      </c>
      <c r="V96" s="2">
        <v>1</v>
      </c>
      <c r="W96" s="2">
        <v>0</v>
      </c>
    </row>
    <row r="97" spans="1:23" x14ac:dyDescent="0.25">
      <c r="A97" s="2">
        <f>(Table6[[#This Row],[profit]] / 1.0057 * 1000) - (Table6[[#This Row],[positions]] * 0.08)</f>
        <v>2.6435636869843089</v>
      </c>
      <c r="B97" s="2" t="s">
        <v>36</v>
      </c>
      <c r="C97" s="2">
        <v>744</v>
      </c>
      <c r="D97" s="2" t="s">
        <v>24</v>
      </c>
      <c r="E97" s="2">
        <v>100</v>
      </c>
      <c r="F97" s="2">
        <v>10</v>
      </c>
      <c r="G97" s="2">
        <v>0.51</v>
      </c>
      <c r="H97" s="2">
        <v>0.02</v>
      </c>
      <c r="I97" s="2">
        <v>0.03</v>
      </c>
      <c r="J97" s="2" t="b">
        <v>1</v>
      </c>
      <c r="K97" s="2">
        <v>3</v>
      </c>
      <c r="L97" s="2">
        <v>2.9000000000001199E-3</v>
      </c>
      <c r="M97" s="2">
        <v>-9.0000000000001201E-4</v>
      </c>
      <c r="N97" s="2">
        <v>1</v>
      </c>
      <c r="O97" s="2">
        <v>0.66666666666666696</v>
      </c>
      <c r="P97" s="2">
        <v>9.6666666666670798E-4</v>
      </c>
      <c r="Q97" s="3">
        <v>9.3548387096778195E-5</v>
      </c>
      <c r="R97" s="2">
        <v>9.6774193548387094E-2</v>
      </c>
      <c r="S97" s="2">
        <v>1</v>
      </c>
      <c r="T97" s="2">
        <v>5</v>
      </c>
      <c r="U97" s="2">
        <v>1</v>
      </c>
      <c r="V97" s="2">
        <v>2</v>
      </c>
      <c r="W97" s="2">
        <v>0</v>
      </c>
    </row>
    <row r="98" spans="1:23" x14ac:dyDescent="0.25">
      <c r="A98" s="2">
        <f>(Table6[[#This Row],[profit]] / 1.0057 * 1000) - (Table6[[#This Row],[positions]] * 0.08)</f>
        <v>2.6241304563983294</v>
      </c>
      <c r="B98" s="2" t="s">
        <v>36</v>
      </c>
      <c r="C98" s="2">
        <v>744</v>
      </c>
      <c r="D98" s="2" t="s">
        <v>24</v>
      </c>
      <c r="E98" s="2">
        <v>160</v>
      </c>
      <c r="F98" s="2">
        <v>7</v>
      </c>
      <c r="G98" s="2">
        <v>0.54</v>
      </c>
      <c r="H98" s="2">
        <v>0.12</v>
      </c>
      <c r="I98" s="2">
        <v>0.35</v>
      </c>
      <c r="J98" s="2" t="b">
        <v>1</v>
      </c>
      <c r="K98" s="2">
        <v>2</v>
      </c>
      <c r="L98" s="2">
        <v>2.7999999999998E-3</v>
      </c>
      <c r="M98" s="2">
        <v>1.1999999999999799E-3</v>
      </c>
      <c r="N98" s="2">
        <v>1</v>
      </c>
      <c r="O98" s="2">
        <v>1</v>
      </c>
      <c r="P98" s="2">
        <v>1.3999999999999E-3</v>
      </c>
      <c r="Q98" s="3">
        <v>9.0322580645154903E-5</v>
      </c>
      <c r="R98" s="2">
        <v>6.4516129032258104E-2</v>
      </c>
      <c r="S98" s="2">
        <v>1</v>
      </c>
      <c r="T98" s="2">
        <v>5</v>
      </c>
      <c r="U98" s="2">
        <v>0</v>
      </c>
      <c r="V98" s="2">
        <v>2</v>
      </c>
      <c r="W98" s="2">
        <v>0</v>
      </c>
    </row>
    <row r="99" spans="1:23" x14ac:dyDescent="0.25">
      <c r="A99" s="2">
        <f>(Table6[[#This Row],[profit]] / 1.0057 * 1000) - (Table6[[#This Row],[positions]] * 0.08)</f>
        <v>2.6241304563983294</v>
      </c>
      <c r="B99" s="2" t="s">
        <v>36</v>
      </c>
      <c r="C99" s="2">
        <v>744</v>
      </c>
      <c r="D99" s="2" t="s">
        <v>24</v>
      </c>
      <c r="E99" s="2">
        <v>170</v>
      </c>
      <c r="F99" s="2">
        <v>6</v>
      </c>
      <c r="G99" s="2">
        <v>0.45</v>
      </c>
      <c r="H99" s="2">
        <v>0.12</v>
      </c>
      <c r="I99" s="2">
        <v>0.23</v>
      </c>
      <c r="J99" s="2" t="b">
        <v>1</v>
      </c>
      <c r="K99" s="2">
        <v>2</v>
      </c>
      <c r="L99" s="2">
        <v>2.7999999999998E-3</v>
      </c>
      <c r="M99" s="2">
        <v>0</v>
      </c>
      <c r="N99" s="2">
        <v>1</v>
      </c>
      <c r="O99" s="2">
        <v>1</v>
      </c>
      <c r="P99" s="2">
        <v>1.3999999999999E-3</v>
      </c>
      <c r="Q99" s="3">
        <v>9.0322580645154903E-5</v>
      </c>
      <c r="R99" s="2">
        <v>6.4516129032258104E-2</v>
      </c>
      <c r="S99" s="2">
        <v>1</v>
      </c>
      <c r="T99" s="2">
        <v>6</v>
      </c>
      <c r="U99" s="2">
        <v>0</v>
      </c>
      <c r="V99" s="2">
        <v>2</v>
      </c>
      <c r="W99" s="2">
        <v>0</v>
      </c>
    </row>
    <row r="100" spans="1:23" x14ac:dyDescent="0.25">
      <c r="A100" s="2">
        <f>(Table6[[#This Row],[profit]] / 1.0057 * 1000) - (Table6[[#This Row],[positions]] * 0.08)</f>
        <v>2.5246972258126776</v>
      </c>
      <c r="B100" s="2" t="s">
        <v>36</v>
      </c>
      <c r="C100" s="2">
        <v>744</v>
      </c>
      <c r="D100" s="2" t="s">
        <v>24</v>
      </c>
      <c r="E100" s="2">
        <v>10</v>
      </c>
      <c r="F100" s="2">
        <v>3</v>
      </c>
      <c r="G100" s="2">
        <v>0.49</v>
      </c>
      <c r="H100" s="2">
        <v>0.09</v>
      </c>
      <c r="I100" s="2">
        <v>0.15</v>
      </c>
      <c r="J100" s="2" t="b">
        <v>1</v>
      </c>
      <c r="K100" s="2">
        <v>2</v>
      </c>
      <c r="L100" s="2">
        <v>2.6999999999998102E-3</v>
      </c>
      <c r="M100" s="2">
        <v>0</v>
      </c>
      <c r="N100" s="2">
        <v>1</v>
      </c>
      <c r="O100" s="2">
        <v>1</v>
      </c>
      <c r="P100" s="2">
        <v>1.3499999999999101E-3</v>
      </c>
      <c r="Q100" s="3">
        <v>8.7096774193542398E-5</v>
      </c>
      <c r="R100" s="2">
        <v>6.4516129032258104E-2</v>
      </c>
      <c r="S100" s="2">
        <v>1</v>
      </c>
      <c r="T100" s="2">
        <v>6</v>
      </c>
      <c r="U100" s="2">
        <v>0</v>
      </c>
      <c r="V100" s="2">
        <v>2</v>
      </c>
      <c r="W100" s="2">
        <v>0</v>
      </c>
    </row>
    <row r="101" spans="1:23" x14ac:dyDescent="0.25">
      <c r="A101" s="2">
        <f>(Table6[[#This Row],[profit]] / 1.0057 * 1000) - (Table6[[#This Row],[positions]] * 0.08)</f>
        <v>2.4252639952270254</v>
      </c>
      <c r="B101" s="2" t="s">
        <v>36</v>
      </c>
      <c r="C101" s="2">
        <v>744</v>
      </c>
      <c r="D101" s="2" t="s">
        <v>24</v>
      </c>
      <c r="E101" s="2">
        <v>110</v>
      </c>
      <c r="F101" s="2">
        <v>8</v>
      </c>
      <c r="G101" s="2">
        <v>0.52</v>
      </c>
      <c r="H101" s="2">
        <v>0.03</v>
      </c>
      <c r="I101" s="2">
        <v>0.26</v>
      </c>
      <c r="J101" s="2" t="b">
        <v>1</v>
      </c>
      <c r="K101" s="2">
        <v>2</v>
      </c>
      <c r="L101" s="2">
        <v>2.5999999999998199E-3</v>
      </c>
      <c r="M101" s="2">
        <v>0</v>
      </c>
      <c r="N101" s="2">
        <v>1</v>
      </c>
      <c r="O101" s="2">
        <v>1</v>
      </c>
      <c r="P101" s="2">
        <v>1.29999999999991E-3</v>
      </c>
      <c r="Q101" s="3">
        <v>8.3870967741929799E-5</v>
      </c>
      <c r="R101" s="2">
        <v>6.4516129032258104E-2</v>
      </c>
      <c r="S101" s="2">
        <v>1</v>
      </c>
      <c r="T101" s="2">
        <v>5</v>
      </c>
      <c r="U101" s="2">
        <v>0</v>
      </c>
      <c r="V101" s="2">
        <v>2</v>
      </c>
      <c r="W101" s="2">
        <v>0</v>
      </c>
    </row>
    <row r="102" spans="1:23" x14ac:dyDescent="0.25">
      <c r="A102" s="2">
        <f>(Table6[[#This Row],[profit]] / 1.0057 * 1000) - (Table6[[#This Row],[positions]] * 0.08)</f>
        <v>2.4058307646414931</v>
      </c>
      <c r="B102" s="2" t="s">
        <v>36</v>
      </c>
      <c r="C102" s="2">
        <v>744</v>
      </c>
      <c r="D102" s="2" t="s">
        <v>24</v>
      </c>
      <c r="E102" s="2">
        <v>70</v>
      </c>
      <c r="F102" s="2">
        <v>6</v>
      </c>
      <c r="G102" s="2">
        <v>0.59</v>
      </c>
      <c r="H102" s="2">
        <v>0.23</v>
      </c>
      <c r="I102" s="2">
        <v>0.31</v>
      </c>
      <c r="J102" s="2" t="b">
        <v>1</v>
      </c>
      <c r="K102" s="2">
        <v>1</v>
      </c>
      <c r="L102" s="2">
        <v>2.4999999999999502E-3</v>
      </c>
      <c r="M102" s="2">
        <v>0</v>
      </c>
      <c r="N102" s="2">
        <v>1</v>
      </c>
      <c r="O102" s="2">
        <v>1</v>
      </c>
      <c r="P102" s="2">
        <v>2.4999999999999502E-3</v>
      </c>
      <c r="Q102" s="3">
        <v>8.06451612903209E-5</v>
      </c>
      <c r="R102" s="2">
        <v>3.2258064516128997E-2</v>
      </c>
      <c r="S102" s="2" t="s">
        <v>25</v>
      </c>
      <c r="T102" s="2">
        <v>14</v>
      </c>
      <c r="U102" s="2">
        <v>0</v>
      </c>
      <c r="V102" s="2">
        <v>1</v>
      </c>
      <c r="W102" s="2">
        <v>0</v>
      </c>
    </row>
    <row r="103" spans="1:23" x14ac:dyDescent="0.25">
      <c r="A103" s="2">
        <f>(Table6[[#This Row],[profit]] / 1.0057 * 1000) - (Table6[[#This Row],[positions]] * 0.08)</f>
        <v>2.3646972258127872</v>
      </c>
      <c r="B103" s="2" t="s">
        <v>36</v>
      </c>
      <c r="C103" s="2">
        <v>744</v>
      </c>
      <c r="D103" s="2" t="s">
        <v>24</v>
      </c>
      <c r="E103" s="2">
        <v>180</v>
      </c>
      <c r="F103" s="2">
        <v>9</v>
      </c>
      <c r="G103" s="2">
        <v>0.39</v>
      </c>
      <c r="H103" s="2">
        <v>0.21</v>
      </c>
      <c r="I103" s="2">
        <v>0.17</v>
      </c>
      <c r="J103" s="2" t="b">
        <v>1</v>
      </c>
      <c r="K103" s="2">
        <v>4</v>
      </c>
      <c r="L103" s="2">
        <v>2.6999999999999199E-3</v>
      </c>
      <c r="M103" s="2">
        <v>-2.29999999999997E-3</v>
      </c>
      <c r="N103" s="2">
        <v>0.75</v>
      </c>
      <c r="O103" s="2">
        <v>0.5</v>
      </c>
      <c r="P103" s="2">
        <v>6.7499999999998095E-4</v>
      </c>
      <c r="Q103" s="3">
        <v>8.7096774193546003E-5</v>
      </c>
      <c r="R103" s="2">
        <v>0.12903225806451599</v>
      </c>
      <c r="S103" s="2">
        <v>0.66666666666666696</v>
      </c>
      <c r="T103" s="2">
        <v>52</v>
      </c>
      <c r="U103" s="2">
        <v>1</v>
      </c>
      <c r="V103" s="2">
        <v>2</v>
      </c>
      <c r="W103" s="2">
        <v>1</v>
      </c>
    </row>
    <row r="104" spans="1:23" x14ac:dyDescent="0.25">
      <c r="A104" s="2">
        <f>(Table6[[#This Row],[profit]] / 1.0057 * 1000) - (Table6[[#This Row],[positions]] * 0.08)</f>
        <v>2.3258307646413838</v>
      </c>
      <c r="B104" s="2" t="s">
        <v>36</v>
      </c>
      <c r="C104" s="2">
        <v>744</v>
      </c>
      <c r="D104" s="2" t="s">
        <v>24</v>
      </c>
      <c r="E104" s="2">
        <v>100</v>
      </c>
      <c r="F104" s="2">
        <v>11</v>
      </c>
      <c r="G104" s="2">
        <v>0.68</v>
      </c>
      <c r="H104" s="2">
        <v>0.06</v>
      </c>
      <c r="I104" s="2">
        <v>0.17</v>
      </c>
      <c r="J104" s="2" t="b">
        <v>1</v>
      </c>
      <c r="K104" s="2">
        <v>2</v>
      </c>
      <c r="L104" s="2">
        <v>2.49999999999984E-3</v>
      </c>
      <c r="M104" s="2">
        <v>0</v>
      </c>
      <c r="N104" s="2">
        <v>1</v>
      </c>
      <c r="O104" s="2">
        <v>1</v>
      </c>
      <c r="P104" s="2">
        <v>1.24999999999992E-3</v>
      </c>
      <c r="Q104" s="3">
        <v>8.0645161290317295E-5</v>
      </c>
      <c r="R104" s="2">
        <v>6.4516129032258104E-2</v>
      </c>
      <c r="S104" s="2">
        <v>1</v>
      </c>
      <c r="T104" s="2">
        <v>5</v>
      </c>
      <c r="U104" s="2">
        <v>0</v>
      </c>
      <c r="V104" s="2">
        <v>2</v>
      </c>
      <c r="W104" s="2">
        <v>0</v>
      </c>
    </row>
    <row r="105" spans="1:23" x14ac:dyDescent="0.25">
      <c r="A105" s="2">
        <f>(Table6[[#This Row],[profit]] / 1.0057 * 1000) - (Table6[[#This Row],[positions]] * 0.08)</f>
        <v>2.0401630704984388</v>
      </c>
      <c r="B105" s="2" t="s">
        <v>36</v>
      </c>
      <c r="C105" s="2">
        <v>744</v>
      </c>
      <c r="D105" s="2" t="s">
        <v>24</v>
      </c>
      <c r="E105" s="2">
        <v>60</v>
      </c>
      <c r="F105" s="2">
        <v>24</v>
      </c>
      <c r="G105" s="2">
        <v>0.33</v>
      </c>
      <c r="H105" s="2">
        <v>0.19</v>
      </c>
      <c r="I105" s="2">
        <v>0.06</v>
      </c>
      <c r="J105" s="2" t="b">
        <v>1</v>
      </c>
      <c r="K105" s="2">
        <v>18</v>
      </c>
      <c r="L105" s="2">
        <v>3.5000000000002798E-3</v>
      </c>
      <c r="M105" s="2">
        <v>-9.2999999999999802E-3</v>
      </c>
      <c r="N105" s="2">
        <v>0.72222222222222199</v>
      </c>
      <c r="O105" s="2">
        <v>0.27777777777777801</v>
      </c>
      <c r="P105" s="2">
        <v>1.9444444444445999E-4</v>
      </c>
      <c r="Q105" s="2">
        <v>1.12903225806461E-4</v>
      </c>
      <c r="R105" s="2">
        <v>0.58064516129032295</v>
      </c>
      <c r="S105" s="2">
        <v>0.44444444444444398</v>
      </c>
      <c r="T105" s="2">
        <v>12</v>
      </c>
      <c r="U105" s="2">
        <v>13</v>
      </c>
      <c r="V105" s="2">
        <v>5</v>
      </c>
      <c r="W105" s="2">
        <v>0</v>
      </c>
    </row>
    <row r="106" spans="1:23" x14ac:dyDescent="0.25">
      <c r="A106" s="2">
        <f>(Table6[[#This Row],[profit]] / 1.0057 * 1000) - (Table6[[#This Row],[positions]] * 0.08)</f>
        <v>1.8286646117131249</v>
      </c>
      <c r="B106" s="2" t="s">
        <v>36</v>
      </c>
      <c r="C106" s="2">
        <v>744</v>
      </c>
      <c r="D106" s="2" t="s">
        <v>24</v>
      </c>
      <c r="E106" s="2">
        <v>170</v>
      </c>
      <c r="F106" s="2">
        <v>7</v>
      </c>
      <c r="G106" s="2">
        <v>0.51</v>
      </c>
      <c r="H106" s="2">
        <v>7.0000000000000007E-2</v>
      </c>
      <c r="I106" s="2">
        <v>0.25</v>
      </c>
      <c r="J106" s="2" t="b">
        <v>1</v>
      </c>
      <c r="K106" s="2">
        <v>2</v>
      </c>
      <c r="L106" s="2">
        <v>1.9999999999998899E-3</v>
      </c>
      <c r="M106" s="2">
        <v>0</v>
      </c>
      <c r="N106" s="2">
        <v>1</v>
      </c>
      <c r="O106" s="2">
        <v>1</v>
      </c>
      <c r="P106" s="2">
        <v>9.9999999999994494E-4</v>
      </c>
      <c r="Q106" s="3">
        <v>6.4516129032254503E-5</v>
      </c>
      <c r="R106" s="2">
        <v>6.4516129032258104E-2</v>
      </c>
      <c r="S106" s="2">
        <v>1</v>
      </c>
      <c r="T106" s="2">
        <v>4</v>
      </c>
      <c r="U106" s="2">
        <v>0</v>
      </c>
      <c r="V106" s="2">
        <v>2</v>
      </c>
      <c r="W106" s="2">
        <v>0</v>
      </c>
    </row>
    <row r="107" spans="1:23" x14ac:dyDescent="0.25">
      <c r="A107" s="2">
        <f>(Table6[[#This Row],[profit]] / 1.0057 * 1000) - (Table6[[#This Row],[positions]] * 0.08)</f>
        <v>1.729231381127692</v>
      </c>
      <c r="B107" s="2" t="s">
        <v>36</v>
      </c>
      <c r="C107" s="2">
        <v>744</v>
      </c>
      <c r="D107" s="2" t="s">
        <v>24</v>
      </c>
      <c r="E107" s="2">
        <v>180</v>
      </c>
      <c r="F107" s="2">
        <v>1</v>
      </c>
      <c r="G107" s="2">
        <v>0.39</v>
      </c>
      <c r="H107" s="2">
        <v>0.09</v>
      </c>
      <c r="I107" s="2">
        <v>0.33</v>
      </c>
      <c r="J107" s="2" t="b">
        <v>1</v>
      </c>
      <c r="K107" s="2">
        <v>2</v>
      </c>
      <c r="L107" s="2">
        <v>1.9000000000001199E-3</v>
      </c>
      <c r="M107" s="2">
        <v>0</v>
      </c>
      <c r="N107" s="2">
        <v>1</v>
      </c>
      <c r="O107" s="2">
        <v>1</v>
      </c>
      <c r="P107" s="2">
        <v>9.5000000000006201E-4</v>
      </c>
      <c r="Q107" s="3">
        <v>6.1290322580649195E-5</v>
      </c>
      <c r="R107" s="2">
        <v>6.4516129032258104E-2</v>
      </c>
      <c r="S107" s="2">
        <v>1</v>
      </c>
      <c r="T107" s="2">
        <v>4</v>
      </c>
      <c r="U107" s="2">
        <v>0</v>
      </c>
      <c r="V107" s="2">
        <v>2</v>
      </c>
      <c r="W107" s="2">
        <v>0</v>
      </c>
    </row>
    <row r="108" spans="1:23" x14ac:dyDescent="0.25">
      <c r="A108" s="2">
        <f>(Table6[[#This Row],[profit]] / 1.0057 * 1000) - (Table6[[#This Row],[positions]] * 0.08)</f>
        <v>1.5692313811275826</v>
      </c>
      <c r="B108" s="2" t="s">
        <v>36</v>
      </c>
      <c r="C108" s="2">
        <v>744</v>
      </c>
      <c r="D108" s="2" t="s">
        <v>24</v>
      </c>
      <c r="E108" s="2">
        <v>10</v>
      </c>
      <c r="F108" s="2">
        <v>23</v>
      </c>
      <c r="G108" s="2">
        <v>0.69</v>
      </c>
      <c r="H108" s="2">
        <v>0.08</v>
      </c>
      <c r="I108" s="2">
        <v>0.13</v>
      </c>
      <c r="J108" s="2" t="b">
        <v>1</v>
      </c>
      <c r="K108" s="2">
        <v>4</v>
      </c>
      <c r="L108" s="2">
        <v>1.90000000000001E-3</v>
      </c>
      <c r="M108" s="2">
        <v>-8.0000000000002302E-4</v>
      </c>
      <c r="N108" s="2">
        <v>1</v>
      </c>
      <c r="O108" s="2">
        <v>0.75</v>
      </c>
      <c r="P108" s="2">
        <v>4.7500000000000298E-4</v>
      </c>
      <c r="Q108" s="3">
        <v>6.1290322580645604E-5</v>
      </c>
      <c r="R108" s="2">
        <v>0.12903225806451599</v>
      </c>
      <c r="S108" s="2">
        <v>0.5</v>
      </c>
      <c r="T108" s="2">
        <v>8</v>
      </c>
      <c r="U108" s="2">
        <v>1</v>
      </c>
      <c r="V108" s="2">
        <v>2</v>
      </c>
      <c r="W108" s="2">
        <v>1</v>
      </c>
    </row>
    <row r="109" spans="1:23" x14ac:dyDescent="0.25">
      <c r="A109" s="2">
        <f>(Table6[[#This Row],[profit]] / 1.0057 * 1000) - (Table6[[#This Row],[positions]] * 0.08)</f>
        <v>1.5109316893704086</v>
      </c>
      <c r="B109" s="2" t="s">
        <v>36</v>
      </c>
      <c r="C109" s="2">
        <v>744</v>
      </c>
      <c r="D109" s="2" t="s">
        <v>24</v>
      </c>
      <c r="E109" s="2">
        <v>60</v>
      </c>
      <c r="F109" s="2">
        <v>2</v>
      </c>
      <c r="G109" s="2">
        <v>0.6</v>
      </c>
      <c r="H109" s="2">
        <v>0.13</v>
      </c>
      <c r="I109" s="2">
        <v>0.21</v>
      </c>
      <c r="J109" s="2" t="b">
        <v>1</v>
      </c>
      <c r="K109" s="2">
        <v>1</v>
      </c>
      <c r="L109" s="2">
        <v>1.5999999999998201E-3</v>
      </c>
      <c r="M109" s="2">
        <v>1.5999999999998201E-3</v>
      </c>
      <c r="N109" s="2">
        <v>1</v>
      </c>
      <c r="O109" s="2">
        <v>1</v>
      </c>
      <c r="P109" s="2">
        <v>1.5999999999998201E-3</v>
      </c>
      <c r="Q109" s="3">
        <v>5.16129032258008E-5</v>
      </c>
      <c r="R109" s="2">
        <v>3.2258064516128997E-2</v>
      </c>
      <c r="S109" s="2" t="s">
        <v>25</v>
      </c>
      <c r="T109" s="2">
        <v>8</v>
      </c>
      <c r="U109" s="2">
        <v>0</v>
      </c>
      <c r="V109" s="2">
        <v>1</v>
      </c>
      <c r="W109" s="2">
        <v>0</v>
      </c>
    </row>
    <row r="110" spans="1:23" x14ac:dyDescent="0.25">
      <c r="A110" s="2">
        <f>(Table6[[#This Row],[profit]] / 1.0057 * 1000) - (Table6[[#This Row],[positions]] * 0.08)</f>
        <v>1.5109316893704086</v>
      </c>
      <c r="B110" s="2" t="s">
        <v>36</v>
      </c>
      <c r="C110" s="2">
        <v>744</v>
      </c>
      <c r="D110" s="2" t="s">
        <v>24</v>
      </c>
      <c r="E110" s="2">
        <v>70</v>
      </c>
      <c r="F110" s="2">
        <v>4</v>
      </c>
      <c r="G110" s="2">
        <v>0.63</v>
      </c>
      <c r="H110" s="2">
        <v>0.13</v>
      </c>
      <c r="I110" s="2">
        <v>0.28999999999999998</v>
      </c>
      <c r="J110" s="2" t="b">
        <v>1</v>
      </c>
      <c r="K110" s="2">
        <v>1</v>
      </c>
      <c r="L110" s="2">
        <v>1.5999999999998201E-3</v>
      </c>
      <c r="M110" s="2">
        <v>0</v>
      </c>
      <c r="N110" s="2">
        <v>1</v>
      </c>
      <c r="O110" s="2">
        <v>1</v>
      </c>
      <c r="P110" s="2">
        <v>1.5999999999998201E-3</v>
      </c>
      <c r="Q110" s="3">
        <v>5.16129032258008E-5</v>
      </c>
      <c r="R110" s="2">
        <v>3.2258064516128997E-2</v>
      </c>
      <c r="S110" s="2" t="s">
        <v>25</v>
      </c>
      <c r="T110" s="2">
        <v>8</v>
      </c>
      <c r="U110" s="2">
        <v>0</v>
      </c>
      <c r="V110" s="2">
        <v>1</v>
      </c>
      <c r="W110" s="2">
        <v>0</v>
      </c>
    </row>
    <row r="111" spans="1:23" x14ac:dyDescent="0.25">
      <c r="A111" s="2">
        <f>(Table6[[#This Row],[profit]] / 1.0057 * 1000) - (Table6[[#This Row],[positions]] * 0.08)</f>
        <v>1.4309316893704087</v>
      </c>
      <c r="B111" s="2" t="s">
        <v>36</v>
      </c>
      <c r="C111" s="2">
        <v>744</v>
      </c>
      <c r="D111" s="2" t="s">
        <v>24</v>
      </c>
      <c r="E111" s="2">
        <v>160</v>
      </c>
      <c r="F111" s="2">
        <v>4</v>
      </c>
      <c r="G111" s="2">
        <v>0.56999999999999995</v>
      </c>
      <c r="H111" s="2">
        <v>7.0000000000000007E-2</v>
      </c>
      <c r="I111" s="2">
        <v>0.15</v>
      </c>
      <c r="J111" s="2" t="b">
        <v>1</v>
      </c>
      <c r="K111" s="2">
        <v>2</v>
      </c>
      <c r="L111" s="2">
        <v>1.5999999999998201E-3</v>
      </c>
      <c r="M111" s="2">
        <v>0</v>
      </c>
      <c r="N111" s="2">
        <v>1</v>
      </c>
      <c r="O111" s="2">
        <v>1</v>
      </c>
      <c r="P111" s="2">
        <v>7.99999999999912E-4</v>
      </c>
      <c r="Q111" s="3">
        <v>5.16129032258008E-5</v>
      </c>
      <c r="R111" s="2">
        <v>6.4516129032258104E-2</v>
      </c>
      <c r="S111" s="2">
        <v>1</v>
      </c>
      <c r="T111" s="2">
        <v>5</v>
      </c>
      <c r="U111" s="2">
        <v>0</v>
      </c>
      <c r="V111" s="2">
        <v>2</v>
      </c>
      <c r="W111" s="2">
        <v>0</v>
      </c>
    </row>
    <row r="112" spans="1:23" x14ac:dyDescent="0.25">
      <c r="A112" s="2">
        <f>(Table6[[#This Row],[profit]] / 1.0057 * 1000) - (Table6[[#This Row],[positions]] * 0.08)</f>
        <v>1.3314984587847569</v>
      </c>
      <c r="B112" s="2" t="s">
        <v>36</v>
      </c>
      <c r="C112" s="2">
        <v>744</v>
      </c>
      <c r="D112" s="2" t="s">
        <v>24</v>
      </c>
      <c r="E112" s="2">
        <v>120</v>
      </c>
      <c r="F112" s="2">
        <v>6</v>
      </c>
      <c r="G112" s="2">
        <v>0.56999999999999995</v>
      </c>
      <c r="H112" s="2">
        <v>0.05</v>
      </c>
      <c r="I112" s="2">
        <v>0.28999999999999998</v>
      </c>
      <c r="J112" s="2" t="b">
        <v>1</v>
      </c>
      <c r="K112" s="2">
        <v>2</v>
      </c>
      <c r="L112" s="2">
        <v>1.49999999999983E-3</v>
      </c>
      <c r="M112" s="2">
        <v>6.9999999999992301E-4</v>
      </c>
      <c r="N112" s="2">
        <v>1</v>
      </c>
      <c r="O112" s="2">
        <v>1</v>
      </c>
      <c r="P112" s="2">
        <v>7.4999999999991697E-4</v>
      </c>
      <c r="Q112" s="3">
        <v>4.8387096774188201E-5</v>
      </c>
      <c r="R112" s="2">
        <v>6.4516129032258104E-2</v>
      </c>
      <c r="S112" s="2">
        <v>1</v>
      </c>
      <c r="T112" s="2">
        <v>4</v>
      </c>
      <c r="U112" s="2">
        <v>0</v>
      </c>
      <c r="V112" s="2">
        <v>2</v>
      </c>
      <c r="W112" s="2">
        <v>0</v>
      </c>
    </row>
    <row r="113" spans="1:23" x14ac:dyDescent="0.25">
      <c r="A113" s="2">
        <f>(Table6[[#This Row],[profit]] / 1.0057 * 1000) - (Table6[[#This Row],[positions]] * 0.08)</f>
        <v>1.2663975340560603</v>
      </c>
      <c r="B113" s="2" t="s">
        <v>36</v>
      </c>
      <c r="C113" s="2">
        <v>744</v>
      </c>
      <c r="D113" s="2" t="s">
        <v>24</v>
      </c>
      <c r="E113" s="2">
        <v>70</v>
      </c>
      <c r="F113" s="2">
        <v>26</v>
      </c>
      <c r="G113" s="2">
        <v>0.33</v>
      </c>
      <c r="H113" s="2">
        <v>0.38</v>
      </c>
      <c r="I113" s="2">
        <v>0.15</v>
      </c>
      <c r="J113" s="2" t="b">
        <v>1</v>
      </c>
      <c r="K113" s="2">
        <v>14</v>
      </c>
      <c r="L113" s="2">
        <v>2.4000000000001802E-3</v>
      </c>
      <c r="M113" s="2">
        <v>-1.11999999999998E-2</v>
      </c>
      <c r="N113" s="2">
        <v>0.71428571428571397</v>
      </c>
      <c r="O113" s="2">
        <v>0.35714285714285698</v>
      </c>
      <c r="P113" s="2">
        <v>1.71428571428584E-4</v>
      </c>
      <c r="Q113" s="3">
        <v>7.7419354838715497E-5</v>
      </c>
      <c r="R113" s="2">
        <v>0.45161290322580599</v>
      </c>
      <c r="S113" s="2">
        <v>0.42857142857142899</v>
      </c>
      <c r="T113" s="2">
        <v>42</v>
      </c>
      <c r="U113" s="2">
        <v>7</v>
      </c>
      <c r="V113" s="2">
        <v>2</v>
      </c>
      <c r="W113" s="2">
        <v>5</v>
      </c>
    </row>
    <row r="114" spans="1:23" x14ac:dyDescent="0.25">
      <c r="A114" s="2">
        <f>(Table6[[#This Row],[profit]] / 1.0057 * 1000) - (Table6[[#This Row],[positions]] * 0.08)</f>
        <v>1.1863975340558415</v>
      </c>
      <c r="B114" s="2" t="s">
        <v>36</v>
      </c>
      <c r="C114" s="2">
        <v>744</v>
      </c>
      <c r="D114" s="2" t="s">
        <v>24</v>
      </c>
      <c r="E114" s="2">
        <v>100</v>
      </c>
      <c r="F114" s="2">
        <v>19</v>
      </c>
      <c r="G114" s="2">
        <v>0.35</v>
      </c>
      <c r="H114" s="2">
        <v>0.06</v>
      </c>
      <c r="I114" s="2">
        <v>0.03</v>
      </c>
      <c r="J114" s="2" t="b">
        <v>1</v>
      </c>
      <c r="K114" s="2">
        <v>15</v>
      </c>
      <c r="L114" s="2">
        <v>2.3999999999999599E-3</v>
      </c>
      <c r="M114" s="2">
        <v>-4.9000000000000198E-3</v>
      </c>
      <c r="N114" s="2">
        <v>0.66666666666666696</v>
      </c>
      <c r="O114" s="2">
        <v>0.266666666666667</v>
      </c>
      <c r="P114" s="2">
        <v>1.59999999999997E-4</v>
      </c>
      <c r="Q114" s="3">
        <v>7.7419354838708301E-5</v>
      </c>
      <c r="R114" s="2">
        <v>0.483870967741936</v>
      </c>
      <c r="S114" s="2">
        <v>0.4</v>
      </c>
      <c r="T114" s="2">
        <v>6</v>
      </c>
      <c r="U114" s="2">
        <v>11</v>
      </c>
      <c r="V114" s="2">
        <v>4</v>
      </c>
      <c r="W114" s="2">
        <v>0</v>
      </c>
    </row>
    <row r="115" spans="1:23" x14ac:dyDescent="0.25">
      <c r="A115" s="2">
        <f>(Table6[[#This Row],[profit]] / 1.0057 * 1000) - (Table6[[#This Row],[positions]] * 0.08)</f>
        <v>1.0756289151834233</v>
      </c>
      <c r="B115" s="2" t="s">
        <v>36</v>
      </c>
      <c r="C115" s="2">
        <v>744</v>
      </c>
      <c r="D115" s="2" t="s">
        <v>24</v>
      </c>
      <c r="E115" s="2">
        <v>160</v>
      </c>
      <c r="F115" s="2">
        <v>28</v>
      </c>
      <c r="G115" s="2">
        <v>0.25</v>
      </c>
      <c r="H115" s="2">
        <v>0.21</v>
      </c>
      <c r="I115" s="2">
        <v>0.14000000000000001</v>
      </c>
      <c r="J115" s="2" t="b">
        <v>0</v>
      </c>
      <c r="K115" s="2">
        <v>40</v>
      </c>
      <c r="L115" s="2">
        <v>4.2999999999999696E-3</v>
      </c>
      <c r="M115" s="2">
        <v>-4.0000000000001102E-3</v>
      </c>
      <c r="N115" s="2">
        <v>0.47499999999999998</v>
      </c>
      <c r="O115" s="2">
        <v>0.57499999999999996</v>
      </c>
      <c r="P115" s="2">
        <v>1.0749999999999899E-4</v>
      </c>
      <c r="Q115" s="2">
        <v>1.38709677419354E-4</v>
      </c>
      <c r="R115" s="2">
        <v>1.2903225806451599</v>
      </c>
      <c r="S115" s="2">
        <v>0.54545454545454497</v>
      </c>
      <c r="T115" s="2">
        <v>81</v>
      </c>
      <c r="U115" s="2">
        <v>17</v>
      </c>
      <c r="V115" s="2">
        <v>15</v>
      </c>
      <c r="W115" s="2">
        <v>8</v>
      </c>
    </row>
    <row r="116" spans="1:23" x14ac:dyDescent="0.25">
      <c r="A116" s="2">
        <f>(Table6[[#This Row],[profit]] / 1.0057 * 1000) - (Table6[[#This Row],[positions]] * 0.08)</f>
        <v>1.0331987670278115</v>
      </c>
      <c r="B116" s="2" t="s">
        <v>36</v>
      </c>
      <c r="C116" s="2">
        <v>744</v>
      </c>
      <c r="D116" s="2" t="s">
        <v>24</v>
      </c>
      <c r="E116" s="2">
        <v>110</v>
      </c>
      <c r="F116" s="2">
        <v>6</v>
      </c>
      <c r="G116" s="2">
        <v>0.48</v>
      </c>
      <c r="H116" s="2">
        <v>0.02</v>
      </c>
      <c r="I116" s="2">
        <v>0.32</v>
      </c>
      <c r="J116" s="2" t="b">
        <v>1</v>
      </c>
      <c r="K116" s="2">
        <v>2</v>
      </c>
      <c r="L116" s="2">
        <v>1.19999999999987E-3</v>
      </c>
      <c r="M116" s="2">
        <v>0</v>
      </c>
      <c r="N116" s="2">
        <v>1</v>
      </c>
      <c r="O116" s="2">
        <v>1</v>
      </c>
      <c r="P116" s="2">
        <v>5.9999999999993403E-4</v>
      </c>
      <c r="Q116" s="3">
        <v>3.87096774193506E-5</v>
      </c>
      <c r="R116" s="2">
        <v>6.4516129032258104E-2</v>
      </c>
      <c r="S116" s="2">
        <v>1</v>
      </c>
      <c r="T116" s="2">
        <v>4</v>
      </c>
      <c r="U116" s="2">
        <v>0</v>
      </c>
      <c r="V116" s="2">
        <v>2</v>
      </c>
      <c r="W116" s="2">
        <v>0</v>
      </c>
    </row>
    <row r="117" spans="1:23" x14ac:dyDescent="0.25">
      <c r="A117" s="2">
        <f>(Table6[[#This Row],[profit]] / 1.0057 * 1000) - (Table6[[#This Row],[positions]] * 0.08)</f>
        <v>0.90979815054204038</v>
      </c>
      <c r="B117" s="2" t="s">
        <v>36</v>
      </c>
      <c r="C117" s="2">
        <v>744</v>
      </c>
      <c r="D117" s="2" t="s">
        <v>24</v>
      </c>
      <c r="E117" s="2">
        <v>110</v>
      </c>
      <c r="F117" s="2">
        <v>1</v>
      </c>
      <c r="G117" s="2">
        <v>0.15</v>
      </c>
      <c r="H117" s="2">
        <v>0.39</v>
      </c>
      <c r="I117" s="2">
        <v>0.1</v>
      </c>
      <c r="J117" s="2" t="b">
        <v>1</v>
      </c>
      <c r="K117" s="2">
        <v>11</v>
      </c>
      <c r="L117" s="2">
        <v>1.8000000000001301E-3</v>
      </c>
      <c r="M117" s="2">
        <v>-7.1999999999999799E-3</v>
      </c>
      <c r="N117" s="2">
        <v>0.72727272727272696</v>
      </c>
      <c r="O117" s="2">
        <v>0.36363636363636398</v>
      </c>
      <c r="P117" s="2">
        <v>1.6363636363637599E-4</v>
      </c>
      <c r="Q117" s="3">
        <v>5.8064516129036603E-5</v>
      </c>
      <c r="R117" s="2">
        <v>0.35483870967741898</v>
      </c>
      <c r="S117" s="2">
        <v>0.33333333333333298</v>
      </c>
      <c r="T117" s="2">
        <v>43</v>
      </c>
      <c r="U117" s="2">
        <v>6</v>
      </c>
      <c r="V117" s="2">
        <v>1</v>
      </c>
      <c r="W117" s="2">
        <v>4</v>
      </c>
    </row>
    <row r="118" spans="1:23" x14ac:dyDescent="0.25">
      <c r="A118" s="2">
        <f>(Table6[[#This Row],[profit]] / 1.0057 * 1000) - (Table6[[#This Row],[positions]] * 0.08)</f>
        <v>0.86413045639910502</v>
      </c>
      <c r="B118" s="2" t="s">
        <v>36</v>
      </c>
      <c r="C118" s="2">
        <v>744</v>
      </c>
      <c r="D118" s="2" t="s">
        <v>24</v>
      </c>
      <c r="E118" s="2">
        <v>30</v>
      </c>
      <c r="F118" s="2">
        <v>27</v>
      </c>
      <c r="G118" s="2">
        <v>0.31</v>
      </c>
      <c r="H118" s="2">
        <v>0.02</v>
      </c>
      <c r="I118" s="2">
        <v>0.3</v>
      </c>
      <c r="J118" s="2" t="b">
        <v>1</v>
      </c>
      <c r="K118" s="2">
        <v>24</v>
      </c>
      <c r="L118" s="2">
        <v>2.8000000000005798E-3</v>
      </c>
      <c r="M118" s="2">
        <v>-7.4999999999996198E-3</v>
      </c>
      <c r="N118" s="2">
        <v>0.66666666666666696</v>
      </c>
      <c r="O118" s="2">
        <v>0.58333333333333304</v>
      </c>
      <c r="P118" s="2">
        <v>1.1666666666669101E-4</v>
      </c>
      <c r="Q118" s="3">
        <v>9.0322580645180002E-5</v>
      </c>
      <c r="R118" s="2">
        <v>0.77419354838709697</v>
      </c>
      <c r="S118" s="2">
        <v>0.55555555555555602</v>
      </c>
      <c r="T118" s="2">
        <v>22</v>
      </c>
      <c r="U118" s="2">
        <v>1</v>
      </c>
      <c r="V118" s="2">
        <v>12</v>
      </c>
      <c r="W118" s="2">
        <v>11</v>
      </c>
    </row>
    <row r="119" spans="1:23" x14ac:dyDescent="0.25">
      <c r="A119" s="2">
        <f>(Table6[[#This Row],[profit]] / 1.0057 * 1000) - (Table6[[#This Row],[positions]] * 0.08)</f>
        <v>0.79093168937085601</v>
      </c>
      <c r="B119" s="2" t="s">
        <v>36</v>
      </c>
      <c r="C119" s="2">
        <v>744</v>
      </c>
      <c r="D119" s="2" t="s">
        <v>24</v>
      </c>
      <c r="E119" s="2">
        <v>180</v>
      </c>
      <c r="F119" s="2">
        <v>24</v>
      </c>
      <c r="G119" s="2">
        <v>0.36</v>
      </c>
      <c r="H119" s="2">
        <v>0.39</v>
      </c>
      <c r="I119" s="2">
        <v>0.41</v>
      </c>
      <c r="J119" s="2" t="b">
        <v>1</v>
      </c>
      <c r="K119" s="2">
        <v>10</v>
      </c>
      <c r="L119" s="2">
        <v>1.60000000000027E-3</v>
      </c>
      <c r="M119" s="2">
        <v>-9.6999999999997106E-3</v>
      </c>
      <c r="N119" s="2">
        <v>0.8</v>
      </c>
      <c r="O119" s="2">
        <v>0.6</v>
      </c>
      <c r="P119" s="2">
        <v>1.6000000000002701E-4</v>
      </c>
      <c r="Q119" s="3">
        <v>5.1612903225815098E-5</v>
      </c>
      <c r="R119" s="2">
        <v>0.32258064516128998</v>
      </c>
      <c r="S119" s="2">
        <v>0.5</v>
      </c>
      <c r="T119" s="2">
        <v>136</v>
      </c>
      <c r="U119" s="2">
        <v>2</v>
      </c>
      <c r="V119" s="2">
        <v>2</v>
      </c>
      <c r="W119" s="2">
        <v>6</v>
      </c>
    </row>
    <row r="120" spans="1:23" x14ac:dyDescent="0.25">
      <c r="A120" s="2">
        <f>(Table6[[#This Row],[profit]] / 1.0057 * 1000) - (Table6[[#This Row],[positions]] * 0.08)</f>
        <v>0.69376553644237837</v>
      </c>
      <c r="B120" s="2" t="s">
        <v>36</v>
      </c>
      <c r="C120" s="2">
        <v>744</v>
      </c>
      <c r="D120" s="2" t="s">
        <v>24</v>
      </c>
      <c r="E120" s="2">
        <v>160</v>
      </c>
      <c r="F120" s="2">
        <v>26</v>
      </c>
      <c r="G120" s="2">
        <v>0.63</v>
      </c>
      <c r="H120" s="2">
        <v>0.36</v>
      </c>
      <c r="I120" s="2">
        <v>0.04</v>
      </c>
      <c r="J120" s="2" t="b">
        <v>1</v>
      </c>
      <c r="K120" s="2">
        <v>5</v>
      </c>
      <c r="L120" s="2">
        <v>1.1000000000001E-3</v>
      </c>
      <c r="M120" s="2">
        <v>-1.2999999999998601E-3</v>
      </c>
      <c r="N120" s="2">
        <v>1</v>
      </c>
      <c r="O120" s="2">
        <v>0.2</v>
      </c>
      <c r="P120" s="2">
        <v>2.2000000000002001E-4</v>
      </c>
      <c r="Q120" s="3">
        <v>3.5483870967745197E-5</v>
      </c>
      <c r="R120" s="2">
        <v>0.16129032258064499</v>
      </c>
      <c r="S120" s="2">
        <v>0.5</v>
      </c>
      <c r="T120" s="2">
        <v>34</v>
      </c>
      <c r="U120" s="2">
        <v>4</v>
      </c>
      <c r="V120" s="2">
        <v>1</v>
      </c>
      <c r="W120" s="2">
        <v>0</v>
      </c>
    </row>
    <row r="121" spans="1:23" x14ac:dyDescent="0.25">
      <c r="A121" s="2">
        <f>(Table6[[#This Row],[profit]] / 1.0057 * 1000) - (Table6[[#This Row],[positions]] * 0.08)</f>
        <v>0.64809784229888612</v>
      </c>
      <c r="B121" s="2" t="s">
        <v>36</v>
      </c>
      <c r="C121" s="2">
        <v>744</v>
      </c>
      <c r="D121" s="2" t="s">
        <v>24</v>
      </c>
      <c r="E121" s="2">
        <v>70</v>
      </c>
      <c r="F121" s="2">
        <v>7</v>
      </c>
      <c r="G121" s="2">
        <v>0.21</v>
      </c>
      <c r="H121" s="2">
        <v>0.18</v>
      </c>
      <c r="I121" s="2">
        <v>0.41</v>
      </c>
      <c r="J121" s="2" t="b">
        <v>1</v>
      </c>
      <c r="K121" s="2">
        <v>18</v>
      </c>
      <c r="L121" s="2">
        <v>2.0999999999999899E-3</v>
      </c>
      <c r="M121" s="2">
        <v>-6.3999999999999604E-3</v>
      </c>
      <c r="N121" s="2">
        <v>0.72222222222222199</v>
      </c>
      <c r="O121" s="2">
        <v>0.38888888888888901</v>
      </c>
      <c r="P121" s="2">
        <v>1.16666666666666E-4</v>
      </c>
      <c r="Q121" s="3">
        <v>6.7741935483870693E-5</v>
      </c>
      <c r="R121" s="2">
        <v>0.58064516129032295</v>
      </c>
      <c r="S121" s="2">
        <v>0.44444444444444398</v>
      </c>
      <c r="T121" s="2">
        <v>55</v>
      </c>
      <c r="U121" s="2">
        <v>0</v>
      </c>
      <c r="V121" s="2">
        <v>6</v>
      </c>
      <c r="W121" s="2">
        <v>12</v>
      </c>
    </row>
    <row r="122" spans="1:23" x14ac:dyDescent="0.25">
      <c r="A122" s="2">
        <f>(Table6[[#This Row],[profit]] / 1.0057 * 1000) - (Table6[[#This Row],[positions]] * 0.08)</f>
        <v>0.19919260216807189</v>
      </c>
      <c r="B122" s="2" t="s">
        <v>36</v>
      </c>
      <c r="C122" s="2">
        <v>744</v>
      </c>
      <c r="D122" s="2" t="s">
        <v>24</v>
      </c>
      <c r="E122" s="2">
        <v>160</v>
      </c>
      <c r="F122" s="2">
        <v>27</v>
      </c>
      <c r="G122" s="2">
        <v>0.17</v>
      </c>
      <c r="H122" s="2">
        <v>0.17</v>
      </c>
      <c r="I122" s="2">
        <v>0.31</v>
      </c>
      <c r="J122" s="2" t="b">
        <v>0</v>
      </c>
      <c r="K122" s="2">
        <v>87</v>
      </c>
      <c r="L122" s="2">
        <v>7.20000000000043E-3</v>
      </c>
      <c r="M122" s="2">
        <v>-5.1000000000001001E-3</v>
      </c>
      <c r="N122" s="2">
        <v>0.49425287356321801</v>
      </c>
      <c r="O122" s="2">
        <v>0.55172413793103403</v>
      </c>
      <c r="P122" s="3">
        <v>8.2758620689660106E-5</v>
      </c>
      <c r="Q122" s="2">
        <v>2.32258064516143E-4</v>
      </c>
      <c r="R122" s="2">
        <v>2.80645161290323</v>
      </c>
      <c r="S122" s="2">
        <v>0.75</v>
      </c>
      <c r="T122" s="2">
        <v>116</v>
      </c>
      <c r="U122" s="2">
        <v>12</v>
      </c>
      <c r="V122" s="2">
        <v>34</v>
      </c>
      <c r="W122" s="2">
        <v>41</v>
      </c>
    </row>
    <row r="123" spans="1:23" x14ac:dyDescent="0.25">
      <c r="A123" s="2">
        <f>(Table6[[#This Row],[profit]] / 1.0057 * 1000) - (Table6[[#This Row],[positions]] * 0.08)</f>
        <v>0.11239136919510706</v>
      </c>
      <c r="B123" s="2" t="s">
        <v>36</v>
      </c>
      <c r="C123" s="2">
        <v>744</v>
      </c>
      <c r="D123" s="2" t="s">
        <v>24</v>
      </c>
      <c r="E123" s="2">
        <v>50</v>
      </c>
      <c r="F123" s="2">
        <v>16</v>
      </c>
      <c r="G123" s="2">
        <v>0.16</v>
      </c>
      <c r="H123" s="2">
        <v>0.09</v>
      </c>
      <c r="I123" s="2">
        <v>0.27</v>
      </c>
      <c r="J123" s="2" t="b">
        <v>0</v>
      </c>
      <c r="K123" s="2">
        <v>103</v>
      </c>
      <c r="L123" s="2">
        <v>8.3999999999995207E-3</v>
      </c>
      <c r="M123" s="2">
        <v>-4.3000000000000798E-3</v>
      </c>
      <c r="N123" s="2">
        <v>0.495145631067961</v>
      </c>
      <c r="O123" s="2">
        <v>0.61165048543689304</v>
      </c>
      <c r="P123" s="3">
        <v>8.1553398058247805E-5</v>
      </c>
      <c r="Q123" s="2">
        <v>2.7096774193546797E-4</v>
      </c>
      <c r="R123" s="2">
        <v>3.32258064516129</v>
      </c>
      <c r="S123" s="2">
        <v>0.75</v>
      </c>
      <c r="T123" s="2">
        <v>34</v>
      </c>
      <c r="U123" s="2">
        <v>7</v>
      </c>
      <c r="V123" s="2">
        <v>49</v>
      </c>
      <c r="W123" s="2">
        <v>47</v>
      </c>
    </row>
    <row r="124" spans="1:23" x14ac:dyDescent="0.25">
      <c r="A124" s="18">
        <f>(Table6[[#This Row],[profit]] / 1.0057 * 1000) - (Table6[[#This Row],[positions]] * 0.08)</f>
        <v>3.8866461171191191E-2</v>
      </c>
      <c r="B124" s="2" t="s">
        <v>36</v>
      </c>
      <c r="C124" s="2">
        <v>744</v>
      </c>
      <c r="D124" s="2" t="s">
        <v>24</v>
      </c>
      <c r="E124" s="2">
        <v>120</v>
      </c>
      <c r="F124" s="2">
        <v>3</v>
      </c>
      <c r="G124" s="2">
        <v>0.52</v>
      </c>
      <c r="H124" s="2">
        <v>0.36</v>
      </c>
      <c r="I124" s="2">
        <v>0.08</v>
      </c>
      <c r="J124" s="2" t="b">
        <v>1</v>
      </c>
      <c r="K124" s="2">
        <v>2</v>
      </c>
      <c r="L124" s="2">
        <v>1.9999999999986701E-4</v>
      </c>
      <c r="M124" s="2">
        <v>-9.0000000000001201E-4</v>
      </c>
      <c r="N124" s="2">
        <v>1</v>
      </c>
      <c r="O124" s="2">
        <v>0.5</v>
      </c>
      <c r="P124" s="3">
        <v>9.9999999999933503E-5</v>
      </c>
      <c r="Q124" s="3">
        <v>6.4516129032215204E-6</v>
      </c>
      <c r="R124" s="2">
        <v>6.4516129032258104E-2</v>
      </c>
      <c r="S124" s="2">
        <v>1</v>
      </c>
      <c r="T124" s="2">
        <v>61</v>
      </c>
      <c r="U124" s="2">
        <v>1</v>
      </c>
      <c r="V124" s="2">
        <v>0</v>
      </c>
      <c r="W124" s="2">
        <v>1</v>
      </c>
    </row>
    <row r="125" spans="1:23" x14ac:dyDescent="0.25">
      <c r="A125" s="2">
        <f>(Table6[[#This Row],[profit]] / 1.0057 * 1000) - (Table6[[#This Row],[positions]] * 0.08)</f>
        <v>0</v>
      </c>
      <c r="B125" s="2" t="s">
        <v>36</v>
      </c>
      <c r="C125" s="2">
        <v>744</v>
      </c>
      <c r="D125" s="2" t="s">
        <v>24</v>
      </c>
      <c r="E125" s="2">
        <v>120</v>
      </c>
      <c r="F125" s="2">
        <v>4</v>
      </c>
      <c r="G125" s="2">
        <v>0.7</v>
      </c>
      <c r="H125" s="2">
        <v>0.22</v>
      </c>
      <c r="I125" s="2">
        <v>0.04</v>
      </c>
      <c r="J125" s="2" t="b">
        <v>0</v>
      </c>
      <c r="K125" s="2">
        <v>0</v>
      </c>
      <c r="L125" s="2">
        <v>0</v>
      </c>
      <c r="M125" s="2">
        <v>999999999</v>
      </c>
      <c r="N125" s="2" t="s">
        <v>25</v>
      </c>
      <c r="O125" s="2" t="s">
        <v>25</v>
      </c>
      <c r="P125" s="2" t="s">
        <v>25</v>
      </c>
      <c r="Q125" s="2">
        <v>0</v>
      </c>
      <c r="R125" s="2">
        <v>0</v>
      </c>
      <c r="S125" s="2" t="s">
        <v>25</v>
      </c>
      <c r="T125" s="2">
        <v>0</v>
      </c>
      <c r="U125" s="2">
        <v>0</v>
      </c>
      <c r="V125" s="2">
        <v>0</v>
      </c>
      <c r="W125" s="2"/>
    </row>
    <row r="126" spans="1:23" x14ac:dyDescent="0.25">
      <c r="A126" s="2">
        <f>(Table6[[#This Row],[profit]] / 1.0057 * 1000) - (Table6[[#This Row],[positions]] * 0.08)</f>
        <v>0</v>
      </c>
      <c r="B126" s="2" t="s">
        <v>36</v>
      </c>
      <c r="C126" s="2">
        <v>744</v>
      </c>
      <c r="D126" s="2" t="s">
        <v>24</v>
      </c>
      <c r="E126" s="2">
        <v>50</v>
      </c>
      <c r="F126" s="2">
        <v>1</v>
      </c>
      <c r="G126" s="2">
        <v>0.7</v>
      </c>
      <c r="H126" s="2">
        <v>0.33</v>
      </c>
      <c r="I126" s="2">
        <v>0.4</v>
      </c>
      <c r="J126" s="2" t="b">
        <v>1</v>
      </c>
      <c r="K126" s="2">
        <v>0</v>
      </c>
      <c r="L126" s="2">
        <v>0</v>
      </c>
      <c r="M126" s="2">
        <v>0</v>
      </c>
      <c r="N126" s="2" t="s">
        <v>25</v>
      </c>
      <c r="O126" s="2" t="s">
        <v>25</v>
      </c>
      <c r="P126" s="2" t="s">
        <v>25</v>
      </c>
      <c r="Q126" s="2">
        <v>0</v>
      </c>
      <c r="R126" s="2">
        <v>0</v>
      </c>
      <c r="S126" s="2" t="s">
        <v>25</v>
      </c>
      <c r="T126" s="2">
        <v>0</v>
      </c>
      <c r="U126" s="2">
        <v>0</v>
      </c>
      <c r="V126" s="2">
        <v>0</v>
      </c>
      <c r="W126" s="2"/>
    </row>
    <row r="127" spans="1:23" x14ac:dyDescent="0.25">
      <c r="A127" s="2">
        <f>(Table6[[#This Row],[profit]] / 1.0057 * 1000) - (Table6[[#This Row],[positions]] * 0.08)</f>
        <v>0</v>
      </c>
      <c r="B127" s="2" t="s">
        <v>36</v>
      </c>
      <c r="C127" s="2">
        <v>744</v>
      </c>
      <c r="D127" s="2" t="s">
        <v>24</v>
      </c>
      <c r="E127" s="2">
        <v>80</v>
      </c>
      <c r="F127" s="2">
        <v>3</v>
      </c>
      <c r="G127" s="2">
        <v>0.71</v>
      </c>
      <c r="H127" s="2">
        <v>0.19</v>
      </c>
      <c r="I127" s="2">
        <v>0.05</v>
      </c>
      <c r="J127" s="2" t="b">
        <v>1</v>
      </c>
      <c r="K127" s="2">
        <v>0</v>
      </c>
      <c r="L127" s="2">
        <v>0</v>
      </c>
      <c r="M127" s="2">
        <v>0</v>
      </c>
      <c r="N127" s="2" t="s">
        <v>25</v>
      </c>
      <c r="O127" s="2" t="s">
        <v>25</v>
      </c>
      <c r="P127" s="2" t="s">
        <v>25</v>
      </c>
      <c r="Q127" s="2">
        <v>0</v>
      </c>
      <c r="R127" s="2">
        <v>0</v>
      </c>
      <c r="S127" s="2" t="s">
        <v>25</v>
      </c>
      <c r="T127" s="2">
        <v>0</v>
      </c>
      <c r="U127" s="2">
        <v>0</v>
      </c>
      <c r="V127" s="2">
        <v>0</v>
      </c>
      <c r="W127" s="2"/>
    </row>
    <row r="128" spans="1:23" x14ac:dyDescent="0.25">
      <c r="A128" s="2">
        <f>(Table6[[#This Row],[profit]] / 1.0057 * 1000) - (Table6[[#This Row],[positions]] * 0.08)</f>
        <v>0</v>
      </c>
      <c r="B128" s="2" t="s">
        <v>36</v>
      </c>
      <c r="C128" s="2">
        <v>744</v>
      </c>
      <c r="D128" s="2" t="s">
        <v>24</v>
      </c>
      <c r="E128" s="2">
        <v>60</v>
      </c>
      <c r="F128" s="2">
        <v>1</v>
      </c>
      <c r="G128" s="2">
        <v>0.63</v>
      </c>
      <c r="H128" s="2">
        <v>0.4</v>
      </c>
      <c r="I128" s="2">
        <v>0.18</v>
      </c>
      <c r="J128" s="2" t="b">
        <v>0</v>
      </c>
      <c r="K128" s="2">
        <v>0</v>
      </c>
      <c r="L128" s="2">
        <v>0</v>
      </c>
      <c r="M128" s="2">
        <v>0</v>
      </c>
      <c r="N128" s="2" t="s">
        <v>25</v>
      </c>
      <c r="O128" s="2" t="s">
        <v>25</v>
      </c>
      <c r="P128" s="2" t="s">
        <v>25</v>
      </c>
      <c r="Q128" s="2">
        <v>0</v>
      </c>
      <c r="R128" s="2">
        <v>0</v>
      </c>
      <c r="S128" s="2" t="s">
        <v>25</v>
      </c>
      <c r="T128" s="2">
        <v>0</v>
      </c>
      <c r="U128" s="2">
        <v>0</v>
      </c>
      <c r="V128" s="2">
        <v>0</v>
      </c>
      <c r="W128" s="2"/>
    </row>
    <row r="129" spans="1:23" x14ac:dyDescent="0.25">
      <c r="A129" s="2">
        <f>(Table6[[#This Row],[profit]] / 1.0057 * 1000) - (Table6[[#This Row],[positions]] * 0.08)</f>
        <v>0</v>
      </c>
      <c r="B129" s="2" t="s">
        <v>36</v>
      </c>
      <c r="C129" s="2">
        <v>744</v>
      </c>
      <c r="D129" s="2" t="s">
        <v>24</v>
      </c>
      <c r="E129" s="2">
        <v>30</v>
      </c>
      <c r="F129" s="2">
        <v>1</v>
      </c>
      <c r="G129" s="2">
        <v>0.56000000000000005</v>
      </c>
      <c r="H129" s="2">
        <v>0.1</v>
      </c>
      <c r="I129" s="2">
        <v>0.26</v>
      </c>
      <c r="J129" s="2" t="b">
        <v>1</v>
      </c>
      <c r="K129" s="2">
        <v>0</v>
      </c>
      <c r="L129" s="2">
        <v>0</v>
      </c>
      <c r="M129" s="2">
        <v>0</v>
      </c>
      <c r="N129" s="2" t="s">
        <v>25</v>
      </c>
      <c r="O129" s="2" t="s">
        <v>25</v>
      </c>
      <c r="P129" s="2" t="s">
        <v>25</v>
      </c>
      <c r="Q129" s="2">
        <v>0</v>
      </c>
      <c r="R129" s="2">
        <v>0</v>
      </c>
      <c r="S129" s="2" t="s">
        <v>25</v>
      </c>
      <c r="T129" s="2">
        <v>0</v>
      </c>
      <c r="U129" s="2">
        <v>0</v>
      </c>
      <c r="V129" s="2">
        <v>0</v>
      </c>
      <c r="W129" s="2"/>
    </row>
    <row r="130" spans="1:23" x14ac:dyDescent="0.25">
      <c r="A130" s="2">
        <f>(Table6[[#This Row],[profit]] / 1.0057 * 1000) - (Table6[[#This Row],[positions]] * 0.08)</f>
        <v>-0.2011335388284777</v>
      </c>
      <c r="B130" s="2" t="s">
        <v>36</v>
      </c>
      <c r="C130" s="2">
        <v>744</v>
      </c>
      <c r="D130" s="2" t="s">
        <v>24</v>
      </c>
      <c r="E130" s="2">
        <v>100</v>
      </c>
      <c r="F130" s="2">
        <v>4</v>
      </c>
      <c r="G130" s="2">
        <v>0.28000000000000003</v>
      </c>
      <c r="H130" s="2">
        <v>0.34</v>
      </c>
      <c r="I130" s="2">
        <v>0.36</v>
      </c>
      <c r="J130" s="2" t="b">
        <v>1</v>
      </c>
      <c r="K130" s="2">
        <v>5</v>
      </c>
      <c r="L130" s="2">
        <v>2.0000000000019999E-4</v>
      </c>
      <c r="M130" s="2">
        <v>-7.1999999999998697E-3</v>
      </c>
      <c r="N130" s="2">
        <v>0.8</v>
      </c>
      <c r="O130" s="2">
        <v>0.4</v>
      </c>
      <c r="P130" s="3">
        <v>4.0000000000039997E-5</v>
      </c>
      <c r="Q130" s="3">
        <v>6.4516129032322599E-6</v>
      </c>
      <c r="R130" s="2">
        <v>0.16129032258064499</v>
      </c>
      <c r="S130" s="2">
        <v>0.66666666666666696</v>
      </c>
      <c r="T130" s="2">
        <v>50</v>
      </c>
      <c r="U130" s="2">
        <v>1</v>
      </c>
      <c r="V130" s="2">
        <v>2</v>
      </c>
      <c r="W130" s="2">
        <v>2</v>
      </c>
    </row>
    <row r="131" spans="1:23" x14ac:dyDescent="0.25">
      <c r="A131" s="2">
        <f>(Table6[[#This Row],[profit]] / 1.0057 * 1000) - (Table6[[#This Row],[positions]] * 0.08)</f>
        <v>-0.22056676941457004</v>
      </c>
      <c r="B131" s="2" t="s">
        <v>36</v>
      </c>
      <c r="C131" s="2">
        <v>744</v>
      </c>
      <c r="D131" s="2" t="s">
        <v>24</v>
      </c>
      <c r="E131" s="2">
        <v>190</v>
      </c>
      <c r="F131" s="2">
        <v>9</v>
      </c>
      <c r="G131" s="2">
        <v>0.4</v>
      </c>
      <c r="H131" s="2">
        <v>0.12</v>
      </c>
      <c r="I131" s="2">
        <v>0.36</v>
      </c>
      <c r="J131" s="2" t="b">
        <v>1</v>
      </c>
      <c r="K131" s="2">
        <v>4</v>
      </c>
      <c r="L131" s="3">
        <v>9.9999999999766901E-5</v>
      </c>
      <c r="M131" s="2">
        <v>-4.1999999999999798E-3</v>
      </c>
      <c r="N131" s="2">
        <v>0.75</v>
      </c>
      <c r="O131" s="2">
        <v>0.5</v>
      </c>
      <c r="P131" s="3">
        <v>2.4999999999941702E-5</v>
      </c>
      <c r="Q131" s="3">
        <v>3.2258064516053798E-6</v>
      </c>
      <c r="R131" s="2">
        <v>0.12903225806451599</v>
      </c>
      <c r="S131" s="2">
        <v>0.66666666666666696</v>
      </c>
      <c r="T131" s="2">
        <v>58</v>
      </c>
      <c r="U131" s="2">
        <v>1</v>
      </c>
      <c r="V131" s="2">
        <v>2</v>
      </c>
      <c r="W131" s="2">
        <v>1</v>
      </c>
    </row>
    <row r="132" spans="1:23" x14ac:dyDescent="0.25">
      <c r="A132" s="2">
        <f>(Table6[[#This Row],[profit]] / 1.0057 * 1000) - (Table6[[#This Row],[positions]] * 0.08)</f>
        <v>-0.37829969175695238</v>
      </c>
      <c r="B132" s="2" t="s">
        <v>36</v>
      </c>
      <c r="C132" s="2">
        <v>744</v>
      </c>
      <c r="D132" s="2" t="s">
        <v>24</v>
      </c>
      <c r="E132" s="2">
        <v>90</v>
      </c>
      <c r="F132" s="2">
        <v>6</v>
      </c>
      <c r="G132" s="2">
        <v>0.6</v>
      </c>
      <c r="H132" s="2">
        <v>0.33</v>
      </c>
      <c r="I132" s="2">
        <v>0.03</v>
      </c>
      <c r="J132" s="2" t="b">
        <v>1</v>
      </c>
      <c r="K132" s="2">
        <v>1</v>
      </c>
      <c r="L132" s="2">
        <v>-2.9999999999996701E-4</v>
      </c>
      <c r="M132" s="2">
        <v>-2.9999999999996701E-4</v>
      </c>
      <c r="N132" s="2">
        <v>1</v>
      </c>
      <c r="O132" s="2">
        <v>0</v>
      </c>
      <c r="P132" s="2">
        <v>-2.9999999999996701E-4</v>
      </c>
      <c r="Q132" s="3">
        <v>-9.6774193548376398E-6</v>
      </c>
      <c r="R132" s="2">
        <v>3.2258064516128997E-2</v>
      </c>
      <c r="S132" s="2" t="s">
        <v>25</v>
      </c>
      <c r="T132" s="2">
        <v>91</v>
      </c>
      <c r="U132" s="2">
        <v>0</v>
      </c>
      <c r="V132" s="2">
        <v>0</v>
      </c>
      <c r="W132" s="2">
        <v>1</v>
      </c>
    </row>
    <row r="133" spans="1:23" x14ac:dyDescent="0.25">
      <c r="A133" s="2">
        <f>(Table6[[#This Row],[profit]] / 1.0057 * 1000) - (Table6[[#This Row],[positions]] * 0.08)</f>
        <v>-0.46283384707196684</v>
      </c>
      <c r="B133" s="2" t="s">
        <v>36</v>
      </c>
      <c r="C133" s="2">
        <v>744</v>
      </c>
      <c r="D133" s="2" t="s">
        <v>24</v>
      </c>
      <c r="E133" s="2">
        <v>100</v>
      </c>
      <c r="F133" s="2">
        <v>21</v>
      </c>
      <c r="G133" s="2">
        <v>0.34</v>
      </c>
      <c r="H133" s="2">
        <v>0.34</v>
      </c>
      <c r="I133" s="2">
        <v>0.22</v>
      </c>
      <c r="J133" s="2" t="b">
        <v>0</v>
      </c>
      <c r="K133" s="2">
        <v>12</v>
      </c>
      <c r="L133" s="2">
        <v>4.99999999999723E-4</v>
      </c>
      <c r="M133" s="2">
        <v>0</v>
      </c>
      <c r="N133" s="2">
        <v>0.33333333333333298</v>
      </c>
      <c r="O133" s="2">
        <v>0.66666666666666696</v>
      </c>
      <c r="P133" s="3">
        <v>4.1666666666643599E-5</v>
      </c>
      <c r="Q133" s="3">
        <v>1.6129032258055599E-5</v>
      </c>
      <c r="R133" s="2">
        <v>0.38709677419354799</v>
      </c>
      <c r="S133" s="2">
        <v>0.66666666666666696</v>
      </c>
      <c r="T133" s="2">
        <v>72</v>
      </c>
      <c r="U133" s="2">
        <v>3</v>
      </c>
      <c r="V133" s="2">
        <v>2</v>
      </c>
      <c r="W133" s="2">
        <v>7</v>
      </c>
    </row>
    <row r="134" spans="1:23" x14ac:dyDescent="0.25">
      <c r="A134" s="2">
        <f>(Table6[[#This Row],[profit]] / 1.0057 * 1000) - (Table6[[#This Row],[positions]] * 0.08)</f>
        <v>-0.4582996917569524</v>
      </c>
      <c r="B134" s="2" t="s">
        <v>36</v>
      </c>
      <c r="C134" s="2">
        <v>744</v>
      </c>
      <c r="D134" s="2" t="s">
        <v>24</v>
      </c>
      <c r="E134" s="2">
        <v>160</v>
      </c>
      <c r="F134" s="2">
        <v>14</v>
      </c>
      <c r="G134" s="2">
        <v>0.65</v>
      </c>
      <c r="H134" s="2">
        <v>0.33</v>
      </c>
      <c r="I134" s="2">
        <v>0.01</v>
      </c>
      <c r="J134" s="2" t="b">
        <v>1</v>
      </c>
      <c r="K134" s="2">
        <v>2</v>
      </c>
      <c r="L134" s="2">
        <v>-2.9999999999996701E-4</v>
      </c>
      <c r="M134" s="2">
        <v>-2.9999999999996701E-4</v>
      </c>
      <c r="N134" s="2">
        <v>1</v>
      </c>
      <c r="O134" s="2">
        <v>0</v>
      </c>
      <c r="P134" s="2">
        <v>-1.4999999999998299E-4</v>
      </c>
      <c r="Q134" s="3">
        <v>-9.6774193548376398E-6</v>
      </c>
      <c r="R134" s="2">
        <v>6.4516129032258104E-2</v>
      </c>
      <c r="S134" s="2">
        <v>0</v>
      </c>
      <c r="T134" s="2">
        <v>44</v>
      </c>
      <c r="U134" s="2">
        <v>2</v>
      </c>
      <c r="V134" s="2">
        <v>0</v>
      </c>
      <c r="W134" s="2">
        <v>0</v>
      </c>
    </row>
    <row r="135" spans="1:23" x14ac:dyDescent="0.25">
      <c r="A135" s="2">
        <f>(Table6[[#This Row],[profit]] / 1.0057 * 1000) - (Table6[[#This Row],[positions]] * 0.08)</f>
        <v>-0.84340061648565379</v>
      </c>
      <c r="B135" s="2" t="s">
        <v>36</v>
      </c>
      <c r="C135" s="2">
        <v>744</v>
      </c>
      <c r="D135" s="2" t="s">
        <v>24</v>
      </c>
      <c r="E135" s="2">
        <v>40</v>
      </c>
      <c r="F135" s="2">
        <v>7</v>
      </c>
      <c r="G135" s="2">
        <v>0.22</v>
      </c>
      <c r="H135" s="2">
        <v>0.15</v>
      </c>
      <c r="I135" s="2">
        <v>0.28999999999999998</v>
      </c>
      <c r="J135" s="2" t="b">
        <v>1</v>
      </c>
      <c r="K135" s="2">
        <v>18</v>
      </c>
      <c r="L135" s="2">
        <v>6.0000000000037801E-4</v>
      </c>
      <c r="M135" s="2">
        <v>-8.8999999999998004E-3</v>
      </c>
      <c r="N135" s="2">
        <v>0.72222222222222199</v>
      </c>
      <c r="O135" s="2">
        <v>0.44444444444444398</v>
      </c>
      <c r="P135" s="3">
        <v>3.3333333333354301E-5</v>
      </c>
      <c r="Q135" s="3">
        <v>1.9354838709689601E-5</v>
      </c>
      <c r="R135" s="2">
        <v>0.58064516129032295</v>
      </c>
      <c r="S135" s="2">
        <v>0.57142857142857095</v>
      </c>
      <c r="T135" s="2">
        <v>32</v>
      </c>
      <c r="U135" s="2">
        <v>1</v>
      </c>
      <c r="V135" s="2">
        <v>5</v>
      </c>
      <c r="W135" s="2">
        <v>12</v>
      </c>
    </row>
    <row r="136" spans="1:23" x14ac:dyDescent="0.25">
      <c r="A136" s="2">
        <f>(Table6[[#This Row],[profit]] / 1.0057 * 1000) - (Table6[[#This Row],[positions]] * 0.08)</f>
        <v>-0.94963508004383024</v>
      </c>
      <c r="B136" s="2" t="s">
        <v>36</v>
      </c>
      <c r="C136" s="2">
        <v>744</v>
      </c>
      <c r="D136" s="2" t="s">
        <v>24</v>
      </c>
      <c r="E136" s="2">
        <v>60</v>
      </c>
      <c r="F136" s="2">
        <v>19</v>
      </c>
      <c r="G136" s="2">
        <v>0.26</v>
      </c>
      <c r="H136" s="2">
        <v>0.08</v>
      </c>
      <c r="I136" s="2">
        <v>0.19</v>
      </c>
      <c r="J136" s="2" t="b">
        <v>0</v>
      </c>
      <c r="K136" s="2">
        <v>33</v>
      </c>
      <c r="L136" s="2">
        <v>1.6999999999999201E-3</v>
      </c>
      <c r="M136" s="2">
        <v>0</v>
      </c>
      <c r="N136" s="2">
        <v>0.51515151515151503</v>
      </c>
      <c r="O136" s="2">
        <v>0.72727272727272696</v>
      </c>
      <c r="P136" s="3">
        <v>5.15151515151492E-5</v>
      </c>
      <c r="Q136" s="3">
        <v>5.4838709677416902E-5</v>
      </c>
      <c r="R136" s="2">
        <v>1.06451612903226</v>
      </c>
      <c r="S136" s="2">
        <v>0.55555555555555602</v>
      </c>
      <c r="T136" s="2">
        <v>26</v>
      </c>
      <c r="U136" s="2">
        <v>5</v>
      </c>
      <c r="V136" s="2">
        <v>22</v>
      </c>
      <c r="W136" s="2">
        <v>6</v>
      </c>
    </row>
    <row r="137" spans="1:23" x14ac:dyDescent="0.25">
      <c r="A137" s="2">
        <f>(Table6[[#This Row],[profit]] / 1.0057 * 1000) - (Table6[[#This Row],[positions]] * 0.08)</f>
        <v>-0.97133538828588062</v>
      </c>
      <c r="B137" s="2" t="s">
        <v>36</v>
      </c>
      <c r="C137" s="2">
        <v>744</v>
      </c>
      <c r="D137" s="2" t="s">
        <v>24</v>
      </c>
      <c r="E137" s="2">
        <v>190</v>
      </c>
      <c r="F137" s="2">
        <v>15</v>
      </c>
      <c r="G137" s="2">
        <v>0.22</v>
      </c>
      <c r="H137" s="2">
        <v>0.02</v>
      </c>
      <c r="I137" s="2">
        <v>0.14000000000000001</v>
      </c>
      <c r="J137" s="2" t="b">
        <v>1</v>
      </c>
      <c r="K137" s="2">
        <v>37</v>
      </c>
      <c r="L137" s="2">
        <v>2.00000000000089E-3</v>
      </c>
      <c r="M137" s="2">
        <v>-8.0999999999996596E-3</v>
      </c>
      <c r="N137" s="2">
        <v>0.56756756756756799</v>
      </c>
      <c r="O137" s="2">
        <v>0.67567567567567599</v>
      </c>
      <c r="P137" s="3">
        <v>5.4054054054078102E-5</v>
      </c>
      <c r="Q137" s="3">
        <v>6.4516129032286799E-5</v>
      </c>
      <c r="R137" s="2">
        <v>1.19354838709677</v>
      </c>
      <c r="S137" s="2">
        <v>0.4</v>
      </c>
      <c r="T137" s="2">
        <v>19</v>
      </c>
      <c r="U137" s="2">
        <v>12</v>
      </c>
      <c r="V137" s="2">
        <v>25</v>
      </c>
      <c r="W137" s="2">
        <v>0</v>
      </c>
    </row>
    <row r="138" spans="1:23" x14ac:dyDescent="0.25">
      <c r="A138" s="2">
        <f>(Table6[[#This Row],[profit]] / 1.0057 * 1000) - (Table6[[#This Row],[positions]] * 0.08)</f>
        <v>-1.0571661529280332</v>
      </c>
      <c r="B138" s="2" t="s">
        <v>36</v>
      </c>
      <c r="C138" s="2">
        <v>744</v>
      </c>
      <c r="D138" s="2" t="s">
        <v>24</v>
      </c>
      <c r="E138" s="2">
        <v>30</v>
      </c>
      <c r="F138" s="2">
        <v>2</v>
      </c>
      <c r="G138" s="2">
        <v>0.25</v>
      </c>
      <c r="H138" s="2">
        <v>0.04</v>
      </c>
      <c r="I138" s="2">
        <v>0.02</v>
      </c>
      <c r="J138" s="2" t="b">
        <v>1</v>
      </c>
      <c r="K138" s="2">
        <v>7</v>
      </c>
      <c r="L138" s="2">
        <v>-4.99999999999723E-4</v>
      </c>
      <c r="M138" s="2">
        <v>-1.79999999999991E-3</v>
      </c>
      <c r="N138" s="2">
        <v>1</v>
      </c>
      <c r="O138" s="2">
        <v>0.42857142857142899</v>
      </c>
      <c r="P138" s="3">
        <v>-7.1428571428531806E-5</v>
      </c>
      <c r="Q138" s="3">
        <v>-1.6129032258055599E-5</v>
      </c>
      <c r="R138" s="2">
        <v>0.225806451612903</v>
      </c>
      <c r="S138" s="2">
        <v>0.5</v>
      </c>
      <c r="T138" s="2">
        <v>1</v>
      </c>
      <c r="U138" s="2">
        <v>4</v>
      </c>
      <c r="V138" s="2">
        <v>3</v>
      </c>
      <c r="W138" s="2">
        <v>0</v>
      </c>
    </row>
    <row r="139" spans="1:23" x14ac:dyDescent="0.25">
      <c r="A139" s="2">
        <f>(Table6[[#This Row],[profit]] / 1.0057 * 1000) - (Table6[[#This Row],[positions]] * 0.08)</f>
        <v>-1.3622670776569554</v>
      </c>
      <c r="B139" s="2" t="s">
        <v>36</v>
      </c>
      <c r="C139" s="2">
        <v>744</v>
      </c>
      <c r="D139" s="2" t="s">
        <v>24</v>
      </c>
      <c r="E139" s="2">
        <v>40</v>
      </c>
      <c r="F139" s="2">
        <v>10</v>
      </c>
      <c r="G139" s="2">
        <v>0.23</v>
      </c>
      <c r="H139" s="2">
        <v>0.1</v>
      </c>
      <c r="I139" s="2">
        <v>0.35</v>
      </c>
      <c r="J139" s="2" t="b">
        <v>1</v>
      </c>
      <c r="K139" s="2">
        <v>22</v>
      </c>
      <c r="L139" s="2">
        <v>4.0000000000039998E-4</v>
      </c>
      <c r="M139" s="2">
        <v>-1.0199999999999701E-2</v>
      </c>
      <c r="N139" s="2">
        <v>0.63636363636363602</v>
      </c>
      <c r="O139" s="2">
        <v>0.5</v>
      </c>
      <c r="P139" s="3">
        <v>1.81818181818364E-5</v>
      </c>
      <c r="Q139" s="3">
        <v>1.29032258064645E-5</v>
      </c>
      <c r="R139" s="2">
        <v>0.70967741935483897</v>
      </c>
      <c r="S139" s="2">
        <v>0.66666666666666696</v>
      </c>
      <c r="T139" s="2">
        <v>29</v>
      </c>
      <c r="U139" s="2">
        <v>1</v>
      </c>
      <c r="V139" s="2">
        <v>10</v>
      </c>
      <c r="W139" s="2">
        <v>11</v>
      </c>
    </row>
    <row r="140" spans="1:23" x14ac:dyDescent="0.25">
      <c r="A140" s="2">
        <f>(Table6[[#This Row],[profit]] / 1.0057 * 1000) - (Table6[[#This Row],[positions]] * 0.08)</f>
        <v>-1.6320652281991148</v>
      </c>
      <c r="B140" s="2" t="s">
        <v>36</v>
      </c>
      <c r="C140" s="2">
        <v>744</v>
      </c>
      <c r="D140" s="2" t="s">
        <v>24</v>
      </c>
      <c r="E140" s="2">
        <v>180</v>
      </c>
      <c r="F140" s="2">
        <v>6</v>
      </c>
      <c r="G140" s="2">
        <v>0.52</v>
      </c>
      <c r="H140" s="2">
        <v>0.03</v>
      </c>
      <c r="I140" s="2">
        <v>0.08</v>
      </c>
      <c r="J140" s="2" t="b">
        <v>0</v>
      </c>
      <c r="K140" s="2">
        <v>3</v>
      </c>
      <c r="L140" s="2">
        <v>-1.3999999999998499E-3</v>
      </c>
      <c r="M140" s="2">
        <v>-1.3999999999998499E-3</v>
      </c>
      <c r="N140" s="2">
        <v>0</v>
      </c>
      <c r="O140" s="2">
        <v>0.33333333333333298</v>
      </c>
      <c r="P140" s="2">
        <v>-4.66666666666615E-4</v>
      </c>
      <c r="Q140" s="3">
        <v>-4.5161290322575703E-5</v>
      </c>
      <c r="R140" s="2">
        <v>9.6774193548387094E-2</v>
      </c>
      <c r="S140" s="2">
        <v>0</v>
      </c>
      <c r="T140" s="2">
        <v>2</v>
      </c>
      <c r="U140" s="2">
        <v>2</v>
      </c>
      <c r="V140" s="2">
        <v>1</v>
      </c>
      <c r="W140" s="2">
        <v>0</v>
      </c>
    </row>
    <row r="141" spans="1:23" x14ac:dyDescent="0.25">
      <c r="A141" s="2">
        <f>(Table6[[#This Row],[profit]] / 1.0057 * 1000) - (Table6[[#This Row],[positions]] * 0.08)</f>
        <v>-1.6936024659441586</v>
      </c>
      <c r="B141" s="2" t="s">
        <v>36</v>
      </c>
      <c r="C141" s="2">
        <v>744</v>
      </c>
      <c r="D141" s="2" t="s">
        <v>24</v>
      </c>
      <c r="E141" s="2">
        <v>90</v>
      </c>
      <c r="F141" s="2">
        <v>28</v>
      </c>
      <c r="G141" s="2">
        <v>0.24</v>
      </c>
      <c r="H141" s="2">
        <v>0.03</v>
      </c>
      <c r="I141" s="2">
        <v>0.31</v>
      </c>
      <c r="J141" s="2" t="b">
        <v>0</v>
      </c>
      <c r="K141" s="2">
        <v>51</v>
      </c>
      <c r="L141" s="2">
        <v>2.3999999999999599E-3</v>
      </c>
      <c r="M141" s="2">
        <v>0</v>
      </c>
      <c r="N141" s="2">
        <v>0.60784313725490202</v>
      </c>
      <c r="O141" s="2">
        <v>0.86274509803921595</v>
      </c>
      <c r="P141" s="3">
        <v>4.70588235294109E-5</v>
      </c>
      <c r="Q141" s="3">
        <v>7.7419354838708301E-5</v>
      </c>
      <c r="R141" s="2">
        <v>1.6451612903225801</v>
      </c>
      <c r="S141" s="2">
        <v>0.72727272727272696</v>
      </c>
      <c r="T141" s="2">
        <v>22</v>
      </c>
      <c r="U141" s="2">
        <v>3</v>
      </c>
      <c r="V141" s="2">
        <v>44</v>
      </c>
      <c r="W141" s="2">
        <v>4</v>
      </c>
    </row>
    <row r="142" spans="1:23" x14ac:dyDescent="0.25">
      <c r="A142" s="2">
        <f>(Table6[[#This Row],[profit]] / 1.0057 * 1000) - (Table6[[#This Row],[positions]] * 0.08)</f>
        <v>-1.697166152928254</v>
      </c>
      <c r="B142" s="2" t="s">
        <v>36</v>
      </c>
      <c r="C142" s="2">
        <v>744</v>
      </c>
      <c r="D142" s="2" t="s">
        <v>24</v>
      </c>
      <c r="E142" s="2">
        <v>150</v>
      </c>
      <c r="F142" s="2">
        <v>24</v>
      </c>
      <c r="G142" s="2">
        <v>0.33</v>
      </c>
      <c r="H142" s="2">
        <v>0.41</v>
      </c>
      <c r="I142" s="2">
        <v>0.21</v>
      </c>
      <c r="J142" s="2" t="b">
        <v>1</v>
      </c>
      <c r="K142" s="2">
        <v>15</v>
      </c>
      <c r="L142" s="2">
        <v>-4.9999999999994504E-4</v>
      </c>
      <c r="M142" s="2">
        <v>-9.6999999999999292E-3</v>
      </c>
      <c r="N142" s="2">
        <v>0.66666666666666696</v>
      </c>
      <c r="O142" s="2">
        <v>0.4</v>
      </c>
      <c r="P142" s="3">
        <v>-3.3333333333329703E-5</v>
      </c>
      <c r="Q142" s="3">
        <v>-1.6129032258062701E-5</v>
      </c>
      <c r="R142" s="2">
        <v>0.483870967741936</v>
      </c>
      <c r="S142" s="2">
        <v>0.55555555555555602</v>
      </c>
      <c r="T142" s="2">
        <v>98</v>
      </c>
      <c r="U142" s="2">
        <v>5</v>
      </c>
      <c r="V142" s="2">
        <v>2</v>
      </c>
      <c r="W142" s="2">
        <v>8</v>
      </c>
    </row>
    <row r="143" spans="1:23" x14ac:dyDescent="0.25">
      <c r="A143" s="2">
        <f>(Table6[[#This Row],[profit]] / 1.0057 * 1000) - (Table6[[#This Row],[positions]] * 0.08)</f>
        <v>-1.8503649199561698</v>
      </c>
      <c r="B143" s="2" t="s">
        <v>36</v>
      </c>
      <c r="C143" s="2">
        <v>744</v>
      </c>
      <c r="D143" s="2" t="s">
        <v>24</v>
      </c>
      <c r="E143" s="2">
        <v>190</v>
      </c>
      <c r="F143" s="2">
        <v>4</v>
      </c>
      <c r="G143" s="2">
        <v>0.52</v>
      </c>
      <c r="H143" s="2">
        <v>0.21</v>
      </c>
      <c r="I143" s="2">
        <v>0.05</v>
      </c>
      <c r="J143" s="2" t="b">
        <v>0</v>
      </c>
      <c r="K143" s="2">
        <v>2</v>
      </c>
      <c r="L143" s="2">
        <v>-1.6999999999999201E-3</v>
      </c>
      <c r="M143" s="2">
        <v>-1.6999999999999201E-3</v>
      </c>
      <c r="N143" s="2">
        <v>0</v>
      </c>
      <c r="O143" s="2">
        <v>0</v>
      </c>
      <c r="P143" s="2">
        <v>-8.4999999999996201E-4</v>
      </c>
      <c r="Q143" s="3">
        <v>-5.4838709677416902E-5</v>
      </c>
      <c r="R143" s="2">
        <v>6.4516129032258104E-2</v>
      </c>
      <c r="S143" s="2">
        <v>0</v>
      </c>
      <c r="T143" s="2">
        <v>3</v>
      </c>
      <c r="U143" s="2">
        <v>2</v>
      </c>
      <c r="V143" s="2">
        <v>0</v>
      </c>
      <c r="W143" s="2">
        <v>0</v>
      </c>
    </row>
    <row r="144" spans="1:23" x14ac:dyDescent="0.25">
      <c r="A144" s="2">
        <f>(Table6[[#This Row],[profit]] / 1.0057 * 1000) - (Table6[[#This Row],[positions]] * 0.08)</f>
        <v>-1.8960326140997763</v>
      </c>
      <c r="B144" s="2" t="s">
        <v>36</v>
      </c>
      <c r="C144" s="2">
        <v>744</v>
      </c>
      <c r="D144" s="2" t="s">
        <v>24</v>
      </c>
      <c r="E144" s="2">
        <v>50</v>
      </c>
      <c r="F144" s="2">
        <v>9</v>
      </c>
      <c r="G144" s="2">
        <v>0.25</v>
      </c>
      <c r="H144" s="2">
        <v>0.28000000000000003</v>
      </c>
      <c r="I144" s="2">
        <v>0.1</v>
      </c>
      <c r="J144" s="2" t="b">
        <v>0</v>
      </c>
      <c r="K144" s="2">
        <v>15</v>
      </c>
      <c r="L144" s="2">
        <v>-7.0000000000014495E-4</v>
      </c>
      <c r="M144" s="2">
        <v>-7.0000000000014495E-4</v>
      </c>
      <c r="N144" s="2">
        <v>0.4</v>
      </c>
      <c r="O144" s="2">
        <v>0.46666666666666701</v>
      </c>
      <c r="P144" s="3">
        <v>-4.6666666666676301E-5</v>
      </c>
      <c r="Q144" s="3">
        <v>-2.2580645161295E-5</v>
      </c>
      <c r="R144" s="2">
        <v>0.483870967741936</v>
      </c>
      <c r="S144" s="2">
        <v>0.57142857142857095</v>
      </c>
      <c r="T144" s="2">
        <v>34</v>
      </c>
      <c r="U144" s="2">
        <v>6</v>
      </c>
      <c r="V144" s="2">
        <v>3</v>
      </c>
      <c r="W144" s="2">
        <v>6</v>
      </c>
    </row>
    <row r="145" spans="1:23" x14ac:dyDescent="0.25">
      <c r="A145" s="2">
        <f>(Table6[[#This Row],[profit]] / 1.0057 * 1000) - (Table6[[#This Row],[positions]] * 0.08)</f>
        <v>-2.1486646117130159</v>
      </c>
      <c r="B145" s="2" t="s">
        <v>36</v>
      </c>
      <c r="C145" s="2">
        <v>744</v>
      </c>
      <c r="D145" s="2" t="s">
        <v>24</v>
      </c>
      <c r="E145" s="2">
        <v>70</v>
      </c>
      <c r="F145" s="2">
        <v>6</v>
      </c>
      <c r="G145" s="2">
        <v>0.49</v>
      </c>
      <c r="H145" s="2">
        <v>0.31</v>
      </c>
      <c r="I145" s="2">
        <v>0.08</v>
      </c>
      <c r="J145" s="2" t="b">
        <v>0</v>
      </c>
      <c r="K145" s="2">
        <v>2</v>
      </c>
      <c r="L145" s="2">
        <v>-1.9999999999997802E-3</v>
      </c>
      <c r="M145" s="2">
        <v>-1.9999999999997802E-3</v>
      </c>
      <c r="N145" s="2">
        <v>0</v>
      </c>
      <c r="O145" s="2">
        <v>0</v>
      </c>
      <c r="P145" s="2">
        <v>-9.9999999999989008E-4</v>
      </c>
      <c r="Q145" s="3">
        <v>-6.4516129032251006E-5</v>
      </c>
      <c r="R145" s="2">
        <v>6.4516129032258104E-2</v>
      </c>
      <c r="S145" s="2">
        <v>0</v>
      </c>
      <c r="T145" s="2">
        <v>4</v>
      </c>
      <c r="U145" s="2">
        <v>2</v>
      </c>
      <c r="V145" s="2">
        <v>0</v>
      </c>
      <c r="W145" s="2">
        <v>0</v>
      </c>
    </row>
    <row r="146" spans="1:23" x14ac:dyDescent="0.25">
      <c r="A146" s="2">
        <f>(Table6[[#This Row],[profit]] / 1.0057 * 1000) - (Table6[[#This Row],[positions]] * 0.08)</f>
        <v>-2.1680978422988861</v>
      </c>
      <c r="B146" s="2" t="s">
        <v>36</v>
      </c>
      <c r="C146" s="2">
        <v>744</v>
      </c>
      <c r="D146" s="2" t="s">
        <v>24</v>
      </c>
      <c r="E146" s="2">
        <v>190</v>
      </c>
      <c r="F146" s="2">
        <v>4</v>
      </c>
      <c r="G146" s="2">
        <v>0.65</v>
      </c>
      <c r="H146" s="2">
        <v>0.39</v>
      </c>
      <c r="I146" s="2">
        <v>0.17</v>
      </c>
      <c r="J146" s="2" t="b">
        <v>0</v>
      </c>
      <c r="K146" s="2">
        <v>1</v>
      </c>
      <c r="L146" s="2">
        <v>-2.0999999999999899E-3</v>
      </c>
      <c r="M146" s="2">
        <v>-2.0999999999999899E-3</v>
      </c>
      <c r="N146" s="2">
        <v>0</v>
      </c>
      <c r="O146" s="2">
        <v>0</v>
      </c>
      <c r="P146" s="2">
        <v>-2.0999999999999899E-3</v>
      </c>
      <c r="Q146" s="3">
        <v>-6.7741935483870693E-5</v>
      </c>
      <c r="R146" s="2">
        <v>3.2258064516128997E-2</v>
      </c>
      <c r="S146" s="2" t="s">
        <v>25</v>
      </c>
      <c r="T146" s="2">
        <v>8</v>
      </c>
      <c r="U146" s="2">
        <v>1</v>
      </c>
      <c r="V146" s="2">
        <v>0</v>
      </c>
      <c r="W146" s="2">
        <v>0</v>
      </c>
    </row>
    <row r="147" spans="1:23" x14ac:dyDescent="0.25">
      <c r="A147" s="2">
        <f>(Table6[[#This Row],[profit]] / 1.0057 * 1000) - (Table6[[#This Row],[positions]] * 0.08)</f>
        <v>-2.2675310728847569</v>
      </c>
      <c r="B147" s="2" t="s">
        <v>36</v>
      </c>
      <c r="C147" s="2">
        <v>744</v>
      </c>
      <c r="D147" s="2" t="s">
        <v>24</v>
      </c>
      <c r="E147" s="2">
        <v>170</v>
      </c>
      <c r="F147" s="2">
        <v>5</v>
      </c>
      <c r="G147" s="2">
        <v>0.66</v>
      </c>
      <c r="H147" s="2">
        <v>0.24</v>
      </c>
      <c r="I147" s="2">
        <v>0.18</v>
      </c>
      <c r="J147" s="2" t="b">
        <v>0</v>
      </c>
      <c r="K147" s="2">
        <v>1</v>
      </c>
      <c r="L147" s="2">
        <v>-2.2000000000002001E-3</v>
      </c>
      <c r="M147" s="2">
        <v>-2.2000000000002001E-3</v>
      </c>
      <c r="N147" s="2">
        <v>0</v>
      </c>
      <c r="O147" s="2">
        <v>0</v>
      </c>
      <c r="P147" s="2">
        <v>-2.2000000000002001E-3</v>
      </c>
      <c r="Q147" s="3">
        <v>-7.0967741935490394E-5</v>
      </c>
      <c r="R147" s="2">
        <v>3.2258064516128997E-2</v>
      </c>
      <c r="S147" s="2" t="s">
        <v>25</v>
      </c>
      <c r="T147" s="2">
        <v>7</v>
      </c>
      <c r="U147" s="2">
        <v>1</v>
      </c>
      <c r="V147" s="2">
        <v>0</v>
      </c>
      <c r="W147" s="2">
        <v>0</v>
      </c>
    </row>
    <row r="148" spans="1:23" x14ac:dyDescent="0.25">
      <c r="A148" s="2">
        <f>(Table6[[#This Row],[profit]] / 1.0057 * 1000) - (Table6[[#This Row],[positions]] * 0.08)</f>
        <v>-2.3475310728845384</v>
      </c>
      <c r="B148" s="2" t="s">
        <v>36</v>
      </c>
      <c r="C148" s="2">
        <v>744</v>
      </c>
      <c r="D148" s="2" t="s">
        <v>24</v>
      </c>
      <c r="E148" s="2">
        <v>140</v>
      </c>
      <c r="F148" s="2">
        <v>9</v>
      </c>
      <c r="G148" s="2">
        <v>0.67</v>
      </c>
      <c r="H148" s="2">
        <v>0.25</v>
      </c>
      <c r="I148" s="2">
        <v>0.01</v>
      </c>
      <c r="J148" s="2" t="b">
        <v>0</v>
      </c>
      <c r="K148" s="2">
        <v>2</v>
      </c>
      <c r="L148" s="2">
        <v>-2.1999999999999802E-3</v>
      </c>
      <c r="M148" s="2">
        <v>-2.1999999999999802E-3</v>
      </c>
      <c r="N148" s="2">
        <v>0</v>
      </c>
      <c r="O148" s="2">
        <v>0</v>
      </c>
      <c r="P148" s="2">
        <v>-1.0999999999999901E-3</v>
      </c>
      <c r="Q148" s="3">
        <v>-7.0967741935483198E-5</v>
      </c>
      <c r="R148" s="2">
        <v>6.4516129032258104E-2</v>
      </c>
      <c r="S148" s="2">
        <v>0</v>
      </c>
      <c r="T148" s="2">
        <v>3</v>
      </c>
      <c r="U148" s="2">
        <v>2</v>
      </c>
      <c r="V148" s="2">
        <v>0</v>
      </c>
      <c r="W148" s="2">
        <v>0</v>
      </c>
    </row>
    <row r="149" spans="1:23" x14ac:dyDescent="0.25">
      <c r="A149" s="2">
        <f>(Table6[[#This Row],[profit]] / 1.0057 * 1000) - (Table6[[#This Row],[positions]] * 0.08)</f>
        <v>-2.4469643034701898</v>
      </c>
      <c r="B149" s="2" t="s">
        <v>36</v>
      </c>
      <c r="C149" s="2">
        <v>744</v>
      </c>
      <c r="D149" s="2" t="s">
        <v>24</v>
      </c>
      <c r="E149" s="2">
        <v>70</v>
      </c>
      <c r="F149" s="2">
        <v>4</v>
      </c>
      <c r="G149" s="2">
        <v>0.56000000000000005</v>
      </c>
      <c r="H149" s="2">
        <v>0.01</v>
      </c>
      <c r="I149" s="2">
        <v>0.23</v>
      </c>
      <c r="J149" s="2" t="b">
        <v>0</v>
      </c>
      <c r="K149" s="2">
        <v>2</v>
      </c>
      <c r="L149" s="2">
        <v>-2.29999999999997E-3</v>
      </c>
      <c r="M149" s="2">
        <v>-2.29999999999997E-3</v>
      </c>
      <c r="N149" s="2">
        <v>0</v>
      </c>
      <c r="O149" s="2">
        <v>0.5</v>
      </c>
      <c r="P149" s="2">
        <v>-1.14999999999998E-3</v>
      </c>
      <c r="Q149" s="3">
        <v>-7.4193548387095797E-5</v>
      </c>
      <c r="R149" s="2">
        <v>6.4516129032258104E-2</v>
      </c>
      <c r="S149" s="2">
        <v>0</v>
      </c>
      <c r="T149" s="2">
        <v>8</v>
      </c>
      <c r="U149" s="2">
        <v>1</v>
      </c>
      <c r="V149" s="2">
        <v>1</v>
      </c>
      <c r="W149" s="2">
        <v>0</v>
      </c>
    </row>
    <row r="150" spans="1:23" x14ac:dyDescent="0.25">
      <c r="A150" s="2">
        <f>(Table6[[#This Row],[profit]] / 1.0057 * 1000) - (Table6[[#This Row],[positions]] * 0.08)</f>
        <v>-2.7646972258127871</v>
      </c>
      <c r="B150" s="2" t="s">
        <v>36</v>
      </c>
      <c r="C150" s="2">
        <v>744</v>
      </c>
      <c r="D150" s="2" t="s">
        <v>24</v>
      </c>
      <c r="E150" s="2">
        <v>170</v>
      </c>
      <c r="F150" s="2">
        <v>7</v>
      </c>
      <c r="G150" s="2">
        <v>0.69</v>
      </c>
      <c r="H150" s="2">
        <v>0.04</v>
      </c>
      <c r="I150" s="2">
        <v>0.25</v>
      </c>
      <c r="J150" s="2" t="b">
        <v>0</v>
      </c>
      <c r="K150" s="2">
        <v>1</v>
      </c>
      <c r="L150" s="2">
        <v>-2.6999999999999199E-3</v>
      </c>
      <c r="M150" s="2">
        <v>-2.6999999999999199E-3</v>
      </c>
      <c r="N150" s="2">
        <v>0</v>
      </c>
      <c r="O150" s="2">
        <v>0</v>
      </c>
      <c r="P150" s="2">
        <v>-2.6999999999999199E-3</v>
      </c>
      <c r="Q150" s="3">
        <v>-8.7096774193546003E-5</v>
      </c>
      <c r="R150" s="2">
        <v>3.2258064516128997E-2</v>
      </c>
      <c r="S150" s="2" t="s">
        <v>25</v>
      </c>
      <c r="T150" s="2">
        <v>12</v>
      </c>
      <c r="U150" s="2">
        <v>1</v>
      </c>
      <c r="V150" s="2">
        <v>0</v>
      </c>
      <c r="W150" s="2">
        <v>0</v>
      </c>
    </row>
    <row r="151" spans="1:23" x14ac:dyDescent="0.25">
      <c r="A151" s="2">
        <f>(Table6[[#This Row],[profit]] / 1.0057 * 1000) - (Table6[[#This Row],[positions]] * 0.08)</f>
        <v>-2.8524689271150248</v>
      </c>
      <c r="B151" s="2" t="s">
        <v>36</v>
      </c>
      <c r="C151" s="2">
        <v>744</v>
      </c>
      <c r="D151" s="2" t="s">
        <v>24</v>
      </c>
      <c r="E151" s="2">
        <v>10</v>
      </c>
      <c r="F151" s="2">
        <v>22</v>
      </c>
      <c r="G151" s="2">
        <v>0.21</v>
      </c>
      <c r="H151" s="2">
        <v>0.08</v>
      </c>
      <c r="I151" s="2">
        <v>0.28000000000000003</v>
      </c>
      <c r="J151" s="2" t="b">
        <v>1</v>
      </c>
      <c r="K151" s="2">
        <v>63</v>
      </c>
      <c r="L151" s="2">
        <v>2.2000000000004199E-3</v>
      </c>
      <c r="M151" s="2">
        <v>-5.9999999999997798E-3</v>
      </c>
      <c r="N151" s="2">
        <v>0.49206349206349198</v>
      </c>
      <c r="O151" s="2">
        <v>0.365079365079365</v>
      </c>
      <c r="P151" s="3">
        <v>3.49206349206416E-5</v>
      </c>
      <c r="Q151" s="3">
        <v>7.0967741935497496E-5</v>
      </c>
      <c r="R151" s="2">
        <v>2.0322580645161299</v>
      </c>
      <c r="S151" s="2">
        <v>0.41666666666666702</v>
      </c>
      <c r="T151" s="2">
        <v>12</v>
      </c>
      <c r="U151" s="2">
        <v>0</v>
      </c>
      <c r="V151" s="2">
        <v>4</v>
      </c>
      <c r="W151" s="2">
        <v>59</v>
      </c>
    </row>
    <row r="152" spans="1:23" x14ac:dyDescent="0.25">
      <c r="A152" s="2">
        <f>(Table6[[#This Row],[profit]] / 1.0057 * 1000) - (Table6[[#This Row],[positions]] * 0.08)</f>
        <v>-2.8446972258127872</v>
      </c>
      <c r="B152" s="2" t="s">
        <v>36</v>
      </c>
      <c r="C152" s="2">
        <v>744</v>
      </c>
      <c r="D152" s="2" t="s">
        <v>24</v>
      </c>
      <c r="E152" s="2">
        <v>80</v>
      </c>
      <c r="F152" s="2">
        <v>13</v>
      </c>
      <c r="G152" s="2">
        <v>0.64</v>
      </c>
      <c r="H152" s="2">
        <v>0.2</v>
      </c>
      <c r="I152" s="2">
        <v>7.0000000000000007E-2</v>
      </c>
      <c r="J152" s="2" t="b">
        <v>0</v>
      </c>
      <c r="K152" s="2">
        <v>2</v>
      </c>
      <c r="L152" s="2">
        <v>-2.6999999999999199E-3</v>
      </c>
      <c r="M152" s="2">
        <v>-2.6999999999999199E-3</v>
      </c>
      <c r="N152" s="2">
        <v>0</v>
      </c>
      <c r="O152" s="2">
        <v>0</v>
      </c>
      <c r="P152" s="2">
        <v>-1.34999999999996E-3</v>
      </c>
      <c r="Q152" s="3">
        <v>-8.7096774193546003E-5</v>
      </c>
      <c r="R152" s="2">
        <v>6.4516129032258104E-2</v>
      </c>
      <c r="S152" s="2">
        <v>0</v>
      </c>
      <c r="T152" s="2">
        <v>8</v>
      </c>
      <c r="U152" s="2">
        <v>2</v>
      </c>
      <c r="V152" s="2">
        <v>0</v>
      </c>
      <c r="W152" s="2">
        <v>0</v>
      </c>
    </row>
    <row r="153" spans="1:23" x14ac:dyDescent="0.25">
      <c r="A153" s="2">
        <f>(Table6[[#This Row],[profit]] / 1.0057 * 1000) - (Table6[[#This Row],[positions]] * 0.08)</f>
        <v>-2.9246972258129063</v>
      </c>
      <c r="B153" s="2" t="s">
        <v>36</v>
      </c>
      <c r="C153" s="2">
        <v>744</v>
      </c>
      <c r="D153" s="2" t="s">
        <v>24</v>
      </c>
      <c r="E153" s="2">
        <v>100</v>
      </c>
      <c r="F153" s="2">
        <v>16</v>
      </c>
      <c r="G153" s="2">
        <v>0.61</v>
      </c>
      <c r="H153" s="2">
        <v>0.28000000000000003</v>
      </c>
      <c r="I153" s="2">
        <v>0.35</v>
      </c>
      <c r="J153" s="2" t="b">
        <v>0</v>
      </c>
      <c r="K153" s="2">
        <v>3</v>
      </c>
      <c r="L153" s="2">
        <v>-2.70000000000004E-3</v>
      </c>
      <c r="M153" s="2">
        <v>-2.70000000000004E-3</v>
      </c>
      <c r="N153" s="2">
        <v>0</v>
      </c>
      <c r="O153" s="2">
        <v>0.33333333333333298</v>
      </c>
      <c r="P153" s="2">
        <v>-9.0000000000001201E-4</v>
      </c>
      <c r="Q153" s="3">
        <v>-8.70967741935495E-5</v>
      </c>
      <c r="R153" s="2">
        <v>9.6774193548387094E-2</v>
      </c>
      <c r="S153" s="2">
        <v>0</v>
      </c>
      <c r="T153" s="2">
        <v>73</v>
      </c>
      <c r="U153" s="2">
        <v>1</v>
      </c>
      <c r="V153" s="2">
        <v>0</v>
      </c>
      <c r="W153" s="2">
        <v>2</v>
      </c>
    </row>
    <row r="154" spans="1:23" x14ac:dyDescent="0.25">
      <c r="A154" s="2">
        <f>(Table6[[#This Row],[profit]] / 1.0057 * 1000) - (Table6[[#This Row],[positions]] * 0.08)</f>
        <v>-2.9246972258129063</v>
      </c>
      <c r="B154" s="2" t="s">
        <v>36</v>
      </c>
      <c r="C154" s="2">
        <v>744</v>
      </c>
      <c r="D154" s="2" t="s">
        <v>24</v>
      </c>
      <c r="E154" s="2">
        <v>90</v>
      </c>
      <c r="F154" s="2">
        <v>8</v>
      </c>
      <c r="G154" s="2">
        <v>0.4</v>
      </c>
      <c r="H154" s="2">
        <v>0.36</v>
      </c>
      <c r="I154" s="2">
        <v>0.17</v>
      </c>
      <c r="J154" s="2" t="b">
        <v>0</v>
      </c>
      <c r="K154" s="2">
        <v>3</v>
      </c>
      <c r="L154" s="2">
        <v>-2.70000000000004E-3</v>
      </c>
      <c r="M154" s="2">
        <v>-2.70000000000004E-3</v>
      </c>
      <c r="N154" s="2">
        <v>0.33333333333333298</v>
      </c>
      <c r="O154" s="2">
        <v>0.33333333333333298</v>
      </c>
      <c r="P154" s="2">
        <v>-9.0000000000001201E-4</v>
      </c>
      <c r="Q154" s="3">
        <v>-8.70967741935495E-5</v>
      </c>
      <c r="R154" s="2">
        <v>9.6774193548387094E-2</v>
      </c>
      <c r="S154" s="2">
        <v>0.5</v>
      </c>
      <c r="T154" s="2">
        <v>15</v>
      </c>
      <c r="U154" s="2">
        <v>2</v>
      </c>
      <c r="V154" s="2">
        <v>1</v>
      </c>
      <c r="W154" s="2">
        <v>0</v>
      </c>
    </row>
    <row r="155" spans="1:23" x14ac:dyDescent="0.25">
      <c r="A155" s="2">
        <f>(Table6[[#This Row],[profit]] / 1.0057 * 1000) - (Table6[[#This Row],[positions]] * 0.08)</f>
        <v>-2.9965993835142357</v>
      </c>
      <c r="B155" s="2" t="s">
        <v>36</v>
      </c>
      <c r="C155" s="2">
        <v>744</v>
      </c>
      <c r="D155" s="2" t="s">
        <v>24</v>
      </c>
      <c r="E155" s="2">
        <v>160</v>
      </c>
      <c r="F155" s="2">
        <v>8</v>
      </c>
      <c r="G155" s="2">
        <v>0.2</v>
      </c>
      <c r="H155" s="2">
        <v>0.08</v>
      </c>
      <c r="I155" s="2">
        <v>0.35</v>
      </c>
      <c r="J155" s="2" t="b">
        <v>0</v>
      </c>
      <c r="K155" s="2">
        <v>30</v>
      </c>
      <c r="L155" s="2">
        <v>-6.0000000000026699E-4</v>
      </c>
      <c r="M155" s="2">
        <v>-2.0000000000001102E-3</v>
      </c>
      <c r="N155" s="2">
        <v>0.4</v>
      </c>
      <c r="O155" s="2">
        <v>0.8</v>
      </c>
      <c r="P155" s="3">
        <v>-2.0000000000008899E-5</v>
      </c>
      <c r="Q155" s="3">
        <v>-1.9354838709686E-5</v>
      </c>
      <c r="R155" s="2">
        <v>0.967741935483871</v>
      </c>
      <c r="S155" s="2">
        <v>0.5</v>
      </c>
      <c r="T155" s="2">
        <v>39</v>
      </c>
      <c r="U155" s="2">
        <v>5</v>
      </c>
      <c r="V155" s="2">
        <v>23</v>
      </c>
      <c r="W155" s="2">
        <v>2</v>
      </c>
    </row>
    <row r="156" spans="1:23" x14ac:dyDescent="0.25">
      <c r="A156" s="2">
        <f>(Table6[[#This Row],[profit]] / 1.0057 * 1000) - (Table6[[#This Row],[positions]] * 0.08)</f>
        <v>-3.0069643034704088</v>
      </c>
      <c r="B156" s="2" t="s">
        <v>36</v>
      </c>
      <c r="C156" s="2">
        <v>744</v>
      </c>
      <c r="D156" s="2" t="s">
        <v>24</v>
      </c>
      <c r="E156" s="2">
        <v>100</v>
      </c>
      <c r="F156" s="2">
        <v>12</v>
      </c>
      <c r="G156" s="2">
        <v>0.32</v>
      </c>
      <c r="H156" s="2">
        <v>0.05</v>
      </c>
      <c r="I156" s="2">
        <v>0.16</v>
      </c>
      <c r="J156" s="2" t="b">
        <v>0</v>
      </c>
      <c r="K156" s="2">
        <v>9</v>
      </c>
      <c r="L156" s="2">
        <v>-2.3000000000001899E-3</v>
      </c>
      <c r="M156" s="2">
        <v>-3.1000000000001001E-3</v>
      </c>
      <c r="N156" s="2">
        <v>0.33333333333333298</v>
      </c>
      <c r="O156" s="2">
        <v>0.77777777777777801</v>
      </c>
      <c r="P156" s="2">
        <v>-2.5555555555557699E-4</v>
      </c>
      <c r="Q156" s="3">
        <v>-7.4193548387102898E-5</v>
      </c>
      <c r="R156" s="2">
        <v>0.29032258064516098</v>
      </c>
      <c r="S156" s="2">
        <v>0.5</v>
      </c>
      <c r="T156" s="2">
        <v>11</v>
      </c>
      <c r="U156" s="2">
        <v>2</v>
      </c>
      <c r="V156" s="2">
        <v>7</v>
      </c>
      <c r="W156" s="2">
        <v>0</v>
      </c>
    </row>
    <row r="157" spans="1:23" x14ac:dyDescent="0.25">
      <c r="A157" s="2">
        <f>(Table6[[#This Row],[profit]] / 1.0057 * 1000) - (Table6[[#This Row],[positions]] * 0.08)</f>
        <v>-3.0309316893706373</v>
      </c>
      <c r="B157" s="2" t="s">
        <v>36</v>
      </c>
      <c r="C157" s="2">
        <v>744</v>
      </c>
      <c r="D157" s="2" t="s">
        <v>24</v>
      </c>
      <c r="E157" s="2">
        <v>70</v>
      </c>
      <c r="F157" s="2">
        <v>23</v>
      </c>
      <c r="G157" s="2">
        <v>0.32</v>
      </c>
      <c r="H157" s="2">
        <v>0.11</v>
      </c>
      <c r="I157" s="2">
        <v>0.2</v>
      </c>
      <c r="J157" s="2" t="b">
        <v>0</v>
      </c>
      <c r="K157" s="2">
        <v>18</v>
      </c>
      <c r="L157" s="2">
        <v>-1.6000000000000499E-3</v>
      </c>
      <c r="M157" s="2">
        <v>-2.9000000000001199E-3</v>
      </c>
      <c r="N157" s="2">
        <v>0.33333333333333298</v>
      </c>
      <c r="O157" s="2">
        <v>0.61111111111111105</v>
      </c>
      <c r="P157" s="3">
        <v>-8.88888888888914E-5</v>
      </c>
      <c r="Q157" s="3">
        <v>-5.1612903225807901E-5</v>
      </c>
      <c r="R157" s="2">
        <v>0.58064516129032295</v>
      </c>
      <c r="S157" s="2">
        <v>0.66666666666666696</v>
      </c>
      <c r="T157" s="2">
        <v>26</v>
      </c>
      <c r="U157" s="2">
        <v>4</v>
      </c>
      <c r="V157" s="2">
        <v>11</v>
      </c>
      <c r="W157" s="2">
        <v>3</v>
      </c>
    </row>
    <row r="158" spans="1:23" x14ac:dyDescent="0.25">
      <c r="A158" s="2">
        <f>(Table6[[#This Row],[profit]] / 1.0057 * 1000) - (Table6[[#This Row],[positions]] * 0.08)</f>
        <v>-3.0503649199566176</v>
      </c>
      <c r="B158" s="2" t="s">
        <v>36</v>
      </c>
      <c r="C158" s="2">
        <v>744</v>
      </c>
      <c r="D158" s="2" t="s">
        <v>24</v>
      </c>
      <c r="E158" s="2">
        <v>100</v>
      </c>
      <c r="F158" s="2">
        <v>28</v>
      </c>
      <c r="G158" s="2">
        <v>0.32</v>
      </c>
      <c r="H158" s="2">
        <v>0.28999999999999998</v>
      </c>
      <c r="I158" s="2">
        <v>0.25</v>
      </c>
      <c r="J158" s="2" t="b">
        <v>0</v>
      </c>
      <c r="K158" s="2">
        <v>17</v>
      </c>
      <c r="L158" s="2">
        <v>-1.7000000000003701E-3</v>
      </c>
      <c r="M158" s="2">
        <v>-1.7000000000003701E-3</v>
      </c>
      <c r="N158" s="2">
        <v>0.35294117647058798</v>
      </c>
      <c r="O158" s="2">
        <v>0.52941176470588203</v>
      </c>
      <c r="P158" s="2">
        <v>-1.00000000000022E-4</v>
      </c>
      <c r="Q158" s="3">
        <v>-5.48387096774312E-5</v>
      </c>
      <c r="R158" s="2">
        <v>0.54838709677419395</v>
      </c>
      <c r="S158" s="2">
        <v>0.625</v>
      </c>
      <c r="T158" s="2">
        <v>74</v>
      </c>
      <c r="U158" s="2">
        <v>4</v>
      </c>
      <c r="V158" s="2">
        <v>4</v>
      </c>
      <c r="W158" s="2">
        <v>9</v>
      </c>
    </row>
    <row r="159" spans="1:23" x14ac:dyDescent="0.25">
      <c r="A159" s="2">
        <f>(Table6[[#This Row],[profit]] / 1.0057 * 1000) - (Table6[[#This Row],[positions]] * 0.08)</f>
        <v>-3.0435636869840907</v>
      </c>
      <c r="B159" s="2" t="s">
        <v>36</v>
      </c>
      <c r="C159" s="2">
        <v>744</v>
      </c>
      <c r="D159" s="2" t="s">
        <v>24</v>
      </c>
      <c r="E159" s="2">
        <v>140</v>
      </c>
      <c r="F159" s="2">
        <v>4</v>
      </c>
      <c r="G159" s="2">
        <v>0.54</v>
      </c>
      <c r="H159" s="2">
        <v>0.19</v>
      </c>
      <c r="I159" s="2">
        <v>0.12</v>
      </c>
      <c r="J159" s="2" t="b">
        <v>0</v>
      </c>
      <c r="K159" s="2">
        <v>2</v>
      </c>
      <c r="L159" s="2">
        <v>-2.8999999999999001E-3</v>
      </c>
      <c r="M159" s="2">
        <v>-2.8999999999999001E-3</v>
      </c>
      <c r="N159" s="2">
        <v>0</v>
      </c>
      <c r="O159" s="2">
        <v>0</v>
      </c>
      <c r="P159" s="2">
        <v>-1.44999999999995E-3</v>
      </c>
      <c r="Q159" s="3">
        <v>-9.3548387096771107E-5</v>
      </c>
      <c r="R159" s="2">
        <v>6.4516129032258104E-2</v>
      </c>
      <c r="S159" s="2">
        <v>0</v>
      </c>
      <c r="T159" s="2">
        <v>6</v>
      </c>
      <c r="U159" s="2">
        <v>2</v>
      </c>
      <c r="V159" s="2">
        <v>0</v>
      </c>
      <c r="W159" s="2">
        <v>0</v>
      </c>
    </row>
    <row r="160" spans="1:23" x14ac:dyDescent="0.25">
      <c r="A160" s="2">
        <f>(Table6[[#This Row],[profit]] / 1.0057 * 1000) - (Table6[[#This Row],[positions]] * 0.08)</f>
        <v>-3.0435636869842</v>
      </c>
      <c r="B160" s="2" t="s">
        <v>36</v>
      </c>
      <c r="C160" s="2">
        <v>744</v>
      </c>
      <c r="D160" s="2" t="s">
        <v>24</v>
      </c>
      <c r="E160" s="2">
        <v>90</v>
      </c>
      <c r="F160" s="2">
        <v>3</v>
      </c>
      <c r="G160" s="2">
        <v>0.44</v>
      </c>
      <c r="H160" s="2">
        <v>0.17</v>
      </c>
      <c r="I160" s="2">
        <v>0.02</v>
      </c>
      <c r="J160" s="2" t="b">
        <v>0</v>
      </c>
      <c r="K160" s="2">
        <v>2</v>
      </c>
      <c r="L160" s="2">
        <v>-2.9000000000000102E-3</v>
      </c>
      <c r="M160" s="2">
        <v>-2.9000000000000102E-3</v>
      </c>
      <c r="N160" s="2">
        <v>0</v>
      </c>
      <c r="O160" s="2">
        <v>0</v>
      </c>
      <c r="P160" s="2">
        <v>-1.4500000000000101E-3</v>
      </c>
      <c r="Q160" s="3">
        <v>-9.3548387096774603E-5</v>
      </c>
      <c r="R160" s="2">
        <v>6.4516129032258104E-2</v>
      </c>
      <c r="S160" s="2">
        <v>0</v>
      </c>
      <c r="T160" s="2">
        <v>3</v>
      </c>
      <c r="U160" s="2">
        <v>2</v>
      </c>
      <c r="V160" s="2">
        <v>0</v>
      </c>
      <c r="W160" s="2">
        <v>0</v>
      </c>
    </row>
    <row r="161" spans="1:23" x14ac:dyDescent="0.25">
      <c r="A161" s="2">
        <f>(Table6[[#This Row],[profit]] / 1.0057 * 1000) - (Table6[[#This Row],[positions]] * 0.08)</f>
        <v>-3.0435636869842</v>
      </c>
      <c r="B161" s="2" t="s">
        <v>36</v>
      </c>
      <c r="C161" s="2">
        <v>744</v>
      </c>
      <c r="D161" s="2" t="s">
        <v>24</v>
      </c>
      <c r="E161" s="2">
        <v>120</v>
      </c>
      <c r="F161" s="2">
        <v>3</v>
      </c>
      <c r="G161" s="2">
        <v>0.38</v>
      </c>
      <c r="H161" s="2">
        <v>0.16</v>
      </c>
      <c r="I161" s="2">
        <v>0.02</v>
      </c>
      <c r="J161" s="2" t="b">
        <v>0</v>
      </c>
      <c r="K161" s="2">
        <v>2</v>
      </c>
      <c r="L161" s="2">
        <v>-2.9000000000000102E-3</v>
      </c>
      <c r="M161" s="2">
        <v>-2.9000000000000102E-3</v>
      </c>
      <c r="N161" s="2">
        <v>0</v>
      </c>
      <c r="O161" s="2">
        <v>0</v>
      </c>
      <c r="P161" s="2">
        <v>-1.4500000000000101E-3</v>
      </c>
      <c r="Q161" s="3">
        <v>-9.3548387096774603E-5</v>
      </c>
      <c r="R161" s="2">
        <v>6.4516129032258104E-2</v>
      </c>
      <c r="S161" s="2">
        <v>0</v>
      </c>
      <c r="T161" s="2">
        <v>3</v>
      </c>
      <c r="U161" s="2">
        <v>2</v>
      </c>
      <c r="V161" s="2">
        <v>0</v>
      </c>
      <c r="W161" s="2">
        <v>0</v>
      </c>
    </row>
    <row r="162" spans="1:23" x14ac:dyDescent="0.25">
      <c r="A162" s="2">
        <f>(Table6[[#This Row],[profit]] / 1.0057 * 1000) - (Table6[[#This Row],[positions]] * 0.08)</f>
        <v>-3.0937655364417123</v>
      </c>
      <c r="B162" s="2" t="s">
        <v>36</v>
      </c>
      <c r="C162" s="2">
        <v>744</v>
      </c>
      <c r="D162" s="2" t="s">
        <v>24</v>
      </c>
      <c r="E162" s="2">
        <v>20</v>
      </c>
      <c r="F162" s="2">
        <v>25</v>
      </c>
      <c r="G162" s="2">
        <v>0.28999999999999998</v>
      </c>
      <c r="H162" s="2">
        <v>0.08</v>
      </c>
      <c r="I162" s="2">
        <v>0.4</v>
      </c>
      <c r="J162" s="2" t="b">
        <v>1</v>
      </c>
      <c r="K162" s="2">
        <v>25</v>
      </c>
      <c r="L162" s="2">
        <v>-1.09999999999943E-3</v>
      </c>
      <c r="M162" s="2">
        <v>-1.09999999999999E-2</v>
      </c>
      <c r="N162" s="2">
        <v>0.6</v>
      </c>
      <c r="O162" s="2">
        <v>0.32</v>
      </c>
      <c r="P162" s="3">
        <v>-4.39999999999774E-5</v>
      </c>
      <c r="Q162" s="3">
        <v>-3.5483870967723703E-5</v>
      </c>
      <c r="R162" s="2">
        <v>0.80645161290322598</v>
      </c>
      <c r="S162" s="2">
        <v>0.55555555555555602</v>
      </c>
      <c r="T162" s="2">
        <v>21</v>
      </c>
      <c r="U162" s="2">
        <v>0</v>
      </c>
      <c r="V162" s="2">
        <v>4</v>
      </c>
      <c r="W162" s="2">
        <v>21</v>
      </c>
    </row>
    <row r="163" spans="1:23" x14ac:dyDescent="0.25">
      <c r="A163" s="2">
        <f>(Table6[[#This Row],[profit]] / 1.0057 * 1000) - (Table6[[#This Row],[positions]] * 0.08)</f>
        <v>-3.3029969175697422</v>
      </c>
      <c r="B163" s="2" t="s">
        <v>36</v>
      </c>
      <c r="C163" s="2">
        <v>744</v>
      </c>
      <c r="D163" s="2" t="s">
        <v>24</v>
      </c>
      <c r="E163" s="2">
        <v>100</v>
      </c>
      <c r="F163" s="2">
        <v>7</v>
      </c>
      <c r="G163" s="2">
        <v>0.36</v>
      </c>
      <c r="H163" s="2">
        <v>0.16</v>
      </c>
      <c r="I163" s="2">
        <v>0.27</v>
      </c>
      <c r="J163" s="2" t="b">
        <v>0</v>
      </c>
      <c r="K163" s="2">
        <v>4</v>
      </c>
      <c r="L163" s="2">
        <v>-2.9999999999998899E-3</v>
      </c>
      <c r="M163" s="2">
        <v>-2.9999999999998899E-3</v>
      </c>
      <c r="N163" s="2">
        <v>0.25</v>
      </c>
      <c r="O163" s="2">
        <v>0.5</v>
      </c>
      <c r="P163" s="2">
        <v>-7.4999999999997302E-4</v>
      </c>
      <c r="Q163" s="3">
        <v>-9.6774193548383597E-5</v>
      </c>
      <c r="R163" s="2">
        <v>0.12903225806451599</v>
      </c>
      <c r="S163" s="2">
        <v>0.33333333333333298</v>
      </c>
      <c r="T163" s="2">
        <v>9</v>
      </c>
      <c r="U163" s="2">
        <v>2</v>
      </c>
      <c r="V163" s="2">
        <v>2</v>
      </c>
      <c r="W163" s="2">
        <v>0</v>
      </c>
    </row>
    <row r="164" spans="1:23" x14ac:dyDescent="0.25">
      <c r="A164" s="2">
        <f>(Table6[[#This Row],[profit]] / 1.0057 * 1000) - (Table6[[#This Row],[positions]] * 0.08)</f>
        <v>-3.3680978422987771</v>
      </c>
      <c r="B164" s="2" t="s">
        <v>36</v>
      </c>
      <c r="C164" s="2">
        <v>744</v>
      </c>
      <c r="D164" s="2" t="s">
        <v>24</v>
      </c>
      <c r="E164" s="2">
        <v>80</v>
      </c>
      <c r="F164" s="2">
        <v>21</v>
      </c>
      <c r="G164" s="2">
        <v>0.33</v>
      </c>
      <c r="H164" s="2">
        <v>0.24</v>
      </c>
      <c r="I164" s="2">
        <v>0.1</v>
      </c>
      <c r="J164" s="2" t="b">
        <v>1</v>
      </c>
      <c r="K164" s="2">
        <v>16</v>
      </c>
      <c r="L164" s="2">
        <v>-2.0999999999998802E-3</v>
      </c>
      <c r="M164" s="2">
        <v>-1.0699999999999999E-2</v>
      </c>
      <c r="N164" s="2">
        <v>0.625</v>
      </c>
      <c r="O164" s="2">
        <v>0.25</v>
      </c>
      <c r="P164" s="2">
        <v>-1.31249999999992E-4</v>
      </c>
      <c r="Q164" s="3">
        <v>-6.7741935483867102E-5</v>
      </c>
      <c r="R164" s="2">
        <v>0.51612903225806495</v>
      </c>
      <c r="S164" s="2">
        <v>0.375</v>
      </c>
      <c r="T164" s="2">
        <v>25</v>
      </c>
      <c r="U164" s="2">
        <v>11</v>
      </c>
      <c r="V164" s="2">
        <v>3</v>
      </c>
      <c r="W164" s="2">
        <v>2</v>
      </c>
    </row>
    <row r="165" spans="1:23" x14ac:dyDescent="0.25">
      <c r="A165" s="2">
        <f>(Table6[[#This Row],[profit]] / 1.0057 * 1000) - (Table6[[#This Row],[positions]] * 0.08)</f>
        <v>-3.4675310728844293</v>
      </c>
      <c r="B165" s="2" t="s">
        <v>36</v>
      </c>
      <c r="C165" s="2">
        <v>744</v>
      </c>
      <c r="D165" s="2" t="s">
        <v>24</v>
      </c>
      <c r="E165" s="2">
        <v>140</v>
      </c>
      <c r="F165" s="2">
        <v>6</v>
      </c>
      <c r="G165" s="2">
        <v>0.21</v>
      </c>
      <c r="H165" s="2">
        <v>0.24</v>
      </c>
      <c r="I165" s="2">
        <v>0.31</v>
      </c>
      <c r="J165" s="2" t="b">
        <v>1</v>
      </c>
      <c r="K165" s="2">
        <v>16</v>
      </c>
      <c r="L165" s="2">
        <v>-2.19999999999987E-3</v>
      </c>
      <c r="M165" s="2">
        <v>-1.2E-2</v>
      </c>
      <c r="N165" s="2">
        <v>0.625</v>
      </c>
      <c r="O165" s="2">
        <v>0.375</v>
      </c>
      <c r="P165" s="2">
        <v>-1.3749999999999201E-4</v>
      </c>
      <c r="Q165" s="3">
        <v>-7.0967741935479606E-5</v>
      </c>
      <c r="R165" s="2">
        <v>0.51612903225806495</v>
      </c>
      <c r="S165" s="2">
        <v>0.33333333333333298</v>
      </c>
      <c r="T165" s="2">
        <v>94</v>
      </c>
      <c r="U165" s="2">
        <v>4</v>
      </c>
      <c r="V165" s="2">
        <v>5</v>
      </c>
      <c r="W165" s="2">
        <v>7</v>
      </c>
    </row>
    <row r="166" spans="1:23" x14ac:dyDescent="0.25">
      <c r="A166" s="2">
        <f>(Table6[[#This Row],[profit]] / 1.0057 * 1000) - (Table6[[#This Row],[positions]] * 0.08)</f>
        <v>-3.5679347718008851</v>
      </c>
      <c r="B166" s="2" t="s">
        <v>36</v>
      </c>
      <c r="C166" s="2">
        <v>744</v>
      </c>
      <c r="D166" s="2" t="s">
        <v>24</v>
      </c>
      <c r="E166" s="2">
        <v>80</v>
      </c>
      <c r="F166" s="2">
        <v>23</v>
      </c>
      <c r="G166" s="2">
        <v>0.19</v>
      </c>
      <c r="H166" s="2">
        <v>0.24</v>
      </c>
      <c r="I166" s="2">
        <v>0.32</v>
      </c>
      <c r="J166" s="2" t="b">
        <v>0</v>
      </c>
      <c r="K166" s="2">
        <v>62</v>
      </c>
      <c r="L166" s="2">
        <v>1.3999999999998499E-3</v>
      </c>
      <c r="M166" s="2">
        <v>-3.2000000000000899E-3</v>
      </c>
      <c r="N166" s="2">
        <v>0.5</v>
      </c>
      <c r="O166" s="2">
        <v>0.56451612903225801</v>
      </c>
      <c r="P166" s="3">
        <v>2.2580645161287801E-5</v>
      </c>
      <c r="Q166" s="3">
        <v>4.5161290322575703E-5</v>
      </c>
      <c r="R166" s="2">
        <v>2</v>
      </c>
      <c r="S166" s="2">
        <v>0.54545454545454497</v>
      </c>
      <c r="T166" s="2">
        <v>76</v>
      </c>
      <c r="U166" s="2">
        <v>3</v>
      </c>
      <c r="V166" s="2">
        <v>5</v>
      </c>
      <c r="W166" s="2">
        <v>54</v>
      </c>
    </row>
    <row r="167" spans="1:23" x14ac:dyDescent="0.25">
      <c r="A167" s="2">
        <f>(Table6[[#This Row],[profit]] / 1.0057 * 1000) - (Table6[[#This Row],[positions]] * 0.08)</f>
        <v>-3.5407298399125682</v>
      </c>
      <c r="B167" s="2" t="s">
        <v>36</v>
      </c>
      <c r="C167" s="2">
        <v>744</v>
      </c>
      <c r="D167" s="2" t="s">
        <v>24</v>
      </c>
      <c r="E167" s="2">
        <v>120</v>
      </c>
      <c r="F167" s="2">
        <v>9</v>
      </c>
      <c r="G167" s="2">
        <v>0.71</v>
      </c>
      <c r="H167" s="2">
        <v>0.27</v>
      </c>
      <c r="I167" s="2">
        <v>0.13</v>
      </c>
      <c r="J167" s="2" t="b">
        <v>0</v>
      </c>
      <c r="K167" s="2">
        <v>2</v>
      </c>
      <c r="L167" s="2">
        <v>-3.4000000000000701E-3</v>
      </c>
      <c r="M167" s="2">
        <v>-3.4000000000000701E-3</v>
      </c>
      <c r="N167" s="2">
        <v>0</v>
      </c>
      <c r="O167" s="2">
        <v>0</v>
      </c>
      <c r="P167" s="2">
        <v>-1.70000000000003E-3</v>
      </c>
      <c r="Q167" s="2">
        <v>-1.09677419354841E-4</v>
      </c>
      <c r="R167" s="2">
        <v>6.4516129032258104E-2</v>
      </c>
      <c r="S167" s="2">
        <v>0</v>
      </c>
      <c r="T167" s="2">
        <v>3</v>
      </c>
      <c r="U167" s="2">
        <v>2</v>
      </c>
      <c r="V167" s="2">
        <v>0</v>
      </c>
      <c r="W167" s="2">
        <v>0</v>
      </c>
    </row>
    <row r="168" spans="1:23" x14ac:dyDescent="0.25">
      <c r="A168" s="2">
        <f>(Table6[[#This Row],[profit]] / 1.0057 * 1000) - (Table6[[#This Row],[positions]] * 0.08)</f>
        <v>-3.5714984587844287</v>
      </c>
      <c r="B168" s="2" t="s">
        <v>36</v>
      </c>
      <c r="C168" s="2">
        <v>744</v>
      </c>
      <c r="D168" s="2" t="s">
        <v>24</v>
      </c>
      <c r="E168" s="2">
        <v>40</v>
      </c>
      <c r="F168" s="2">
        <v>8</v>
      </c>
      <c r="G168" s="2">
        <v>0.2</v>
      </c>
      <c r="H168" s="2">
        <v>0.3</v>
      </c>
      <c r="I168" s="2">
        <v>0.28000000000000003</v>
      </c>
      <c r="J168" s="2" t="b">
        <v>1</v>
      </c>
      <c r="K168" s="2">
        <v>26</v>
      </c>
      <c r="L168" s="2">
        <v>-1.4999999999995E-3</v>
      </c>
      <c r="M168" s="2">
        <v>-9.1000000000000004E-3</v>
      </c>
      <c r="N168" s="2">
        <v>0.61538461538461497</v>
      </c>
      <c r="O168" s="2">
        <v>0.34615384615384598</v>
      </c>
      <c r="P168" s="3">
        <v>-5.7692307692288501E-5</v>
      </c>
      <c r="Q168" s="3">
        <v>-4.8387096774177501E-5</v>
      </c>
      <c r="R168" s="2">
        <v>0.83870967741935498</v>
      </c>
      <c r="S168" s="2">
        <v>0.6</v>
      </c>
      <c r="T168" s="2">
        <v>37</v>
      </c>
      <c r="U168" s="2">
        <v>3</v>
      </c>
      <c r="V168" s="2">
        <v>4</v>
      </c>
      <c r="W168" s="2">
        <v>19</v>
      </c>
    </row>
    <row r="169" spans="1:23" x14ac:dyDescent="0.25">
      <c r="A169" s="2">
        <f>(Table6[[#This Row],[profit]] / 1.0057 * 1000) - (Table6[[#This Row],[positions]] * 0.08)</f>
        <v>-3.5669643034705185</v>
      </c>
      <c r="B169" s="2" t="s">
        <v>36</v>
      </c>
      <c r="C169" s="2">
        <v>744</v>
      </c>
      <c r="D169" s="2" t="s">
        <v>24</v>
      </c>
      <c r="E169" s="2">
        <v>30</v>
      </c>
      <c r="F169" s="2">
        <v>19</v>
      </c>
      <c r="G169" s="2">
        <v>0.31</v>
      </c>
      <c r="H169" s="2">
        <v>0.37</v>
      </c>
      <c r="I169" s="2">
        <v>0.33</v>
      </c>
      <c r="J169" s="2" t="b">
        <v>0</v>
      </c>
      <c r="K169" s="2">
        <v>16</v>
      </c>
      <c r="L169" s="2">
        <v>-2.3000000000003001E-3</v>
      </c>
      <c r="M169" s="2">
        <v>-2.3000000000003001E-3</v>
      </c>
      <c r="N169" s="2">
        <v>0.375</v>
      </c>
      <c r="O169" s="2">
        <v>0.5</v>
      </c>
      <c r="P169" s="2">
        <v>-1.43750000000019E-4</v>
      </c>
      <c r="Q169" s="3">
        <v>-7.4193548387106503E-5</v>
      </c>
      <c r="R169" s="2">
        <v>0.51612903225806495</v>
      </c>
      <c r="S169" s="2">
        <v>0.375</v>
      </c>
      <c r="T169" s="2">
        <v>29</v>
      </c>
      <c r="U169" s="2">
        <v>2</v>
      </c>
      <c r="V169" s="2">
        <v>0</v>
      </c>
      <c r="W169" s="2">
        <v>14</v>
      </c>
    </row>
    <row r="170" spans="1:23" x14ac:dyDescent="0.25">
      <c r="A170" s="2">
        <f>(Table6[[#This Row],[profit]] / 1.0057 * 1000) - (Table6[[#This Row],[positions]] * 0.08)</f>
        <v>-3.6012966093269165</v>
      </c>
      <c r="B170" s="2" t="s">
        <v>36</v>
      </c>
      <c r="C170" s="2">
        <v>744</v>
      </c>
      <c r="D170" s="2" t="s">
        <v>24</v>
      </c>
      <c r="E170" s="2">
        <v>110</v>
      </c>
      <c r="F170" s="2">
        <v>5</v>
      </c>
      <c r="G170" s="2">
        <v>0.3</v>
      </c>
      <c r="H170" s="2">
        <v>0.21</v>
      </c>
      <c r="I170" s="2">
        <v>0.1</v>
      </c>
      <c r="J170" s="2" t="b">
        <v>0</v>
      </c>
      <c r="K170" s="2">
        <v>4</v>
      </c>
      <c r="L170" s="2">
        <v>-3.3000000000000802E-3</v>
      </c>
      <c r="M170" s="2">
        <v>-3.3000000000000802E-3</v>
      </c>
      <c r="N170" s="2">
        <v>0.25</v>
      </c>
      <c r="O170" s="2">
        <v>0.25</v>
      </c>
      <c r="P170" s="2">
        <v>-8.2500000000002005E-4</v>
      </c>
      <c r="Q170" s="2">
        <v>-1.0645161290322799E-4</v>
      </c>
      <c r="R170" s="2">
        <v>0.12903225806451599</v>
      </c>
      <c r="S170" s="2">
        <v>0.5</v>
      </c>
      <c r="T170" s="2">
        <v>12</v>
      </c>
      <c r="U170" s="2">
        <v>3</v>
      </c>
      <c r="V170" s="2">
        <v>1</v>
      </c>
      <c r="W170" s="2">
        <v>0</v>
      </c>
    </row>
    <row r="171" spans="1:23" x14ac:dyDescent="0.25">
      <c r="A171" s="2">
        <f>(Table6[[#This Row],[profit]] / 1.0057 * 1000) - (Table6[[#This Row],[positions]] * 0.08)</f>
        <v>-3.625263995227145</v>
      </c>
      <c r="B171" s="2" t="s">
        <v>36</v>
      </c>
      <c r="C171" s="2">
        <v>744</v>
      </c>
      <c r="D171" s="2" t="s">
        <v>24</v>
      </c>
      <c r="E171" s="2">
        <v>60</v>
      </c>
      <c r="F171" s="2">
        <v>5</v>
      </c>
      <c r="G171" s="2">
        <v>0.24</v>
      </c>
      <c r="H171" s="2">
        <v>0.04</v>
      </c>
      <c r="I171" s="2">
        <v>7.0000000000000007E-2</v>
      </c>
      <c r="J171" s="2" t="b">
        <v>1</v>
      </c>
      <c r="K171" s="2">
        <v>13</v>
      </c>
      <c r="L171" s="2">
        <v>-2.59999999999994E-3</v>
      </c>
      <c r="M171" s="2">
        <v>-6.09999999999999E-3</v>
      </c>
      <c r="N171" s="2">
        <v>0.84615384615384603</v>
      </c>
      <c r="O171" s="2">
        <v>0.38461538461538503</v>
      </c>
      <c r="P171" s="2">
        <v>-1.99999999999995E-4</v>
      </c>
      <c r="Q171" s="3">
        <v>-8.3870967741933404E-5</v>
      </c>
      <c r="R171" s="2">
        <v>0.41935483870967699</v>
      </c>
      <c r="S171" s="2">
        <v>0.16666666666666699</v>
      </c>
      <c r="T171" s="2">
        <v>2</v>
      </c>
      <c r="U171" s="2">
        <v>8</v>
      </c>
      <c r="V171" s="2">
        <v>5</v>
      </c>
      <c r="W171" s="2">
        <v>0</v>
      </c>
    </row>
    <row r="172" spans="1:23" x14ac:dyDescent="0.25">
      <c r="A172" s="2">
        <f>(Table6[[#This Row],[profit]] / 1.0057 * 1000) - (Table6[[#This Row],[positions]] * 0.08)</f>
        <v>-3.6207298399124586</v>
      </c>
      <c r="B172" s="2" t="s">
        <v>36</v>
      </c>
      <c r="C172" s="2">
        <v>744</v>
      </c>
      <c r="D172" s="2" t="s">
        <v>24</v>
      </c>
      <c r="E172" s="2">
        <v>10</v>
      </c>
      <c r="F172" s="2">
        <v>29</v>
      </c>
      <c r="G172" s="2">
        <v>0.69</v>
      </c>
      <c r="H172" s="2">
        <v>0.22</v>
      </c>
      <c r="I172" s="2">
        <v>0.23</v>
      </c>
      <c r="J172" s="2" t="b">
        <v>0</v>
      </c>
      <c r="K172" s="2">
        <v>3</v>
      </c>
      <c r="L172" s="2">
        <v>-3.3999999999999599E-3</v>
      </c>
      <c r="M172" s="2">
        <v>-3.3999999999999599E-3</v>
      </c>
      <c r="N172" s="2">
        <v>0</v>
      </c>
      <c r="O172" s="2">
        <v>0.33333333333333298</v>
      </c>
      <c r="P172" s="2">
        <v>-1.13333333333332E-3</v>
      </c>
      <c r="Q172" s="2">
        <v>-1.09677419354837E-4</v>
      </c>
      <c r="R172" s="2">
        <v>9.6774193548387094E-2</v>
      </c>
      <c r="S172" s="2">
        <v>0</v>
      </c>
      <c r="T172" s="2">
        <v>18</v>
      </c>
      <c r="U172" s="2">
        <v>0</v>
      </c>
      <c r="V172" s="2">
        <v>0</v>
      </c>
      <c r="W172" s="2">
        <v>3</v>
      </c>
    </row>
    <row r="173" spans="1:23" x14ac:dyDescent="0.25">
      <c r="A173" s="2">
        <f>(Table6[[#This Row],[profit]] / 1.0057 * 1000) - (Table6[[#This Row],[positions]] * 0.08)</f>
        <v>-3.6207298399124586</v>
      </c>
      <c r="B173" s="2" t="s">
        <v>36</v>
      </c>
      <c r="C173" s="2">
        <v>744</v>
      </c>
      <c r="D173" s="2" t="s">
        <v>24</v>
      </c>
      <c r="E173" s="2">
        <v>20</v>
      </c>
      <c r="F173" s="2">
        <v>15</v>
      </c>
      <c r="G173" s="2">
        <v>0.57999999999999996</v>
      </c>
      <c r="H173" s="2">
        <v>0.36</v>
      </c>
      <c r="I173" s="2">
        <v>0.15</v>
      </c>
      <c r="J173" s="2" t="b">
        <v>0</v>
      </c>
      <c r="K173" s="2">
        <v>3</v>
      </c>
      <c r="L173" s="2">
        <v>-3.3999999999999599E-3</v>
      </c>
      <c r="M173" s="2">
        <v>-3.3999999999999599E-3</v>
      </c>
      <c r="N173" s="2">
        <v>0</v>
      </c>
      <c r="O173" s="2">
        <v>0.33333333333333298</v>
      </c>
      <c r="P173" s="2">
        <v>-1.13333333333332E-3</v>
      </c>
      <c r="Q173" s="2">
        <v>-1.09677419354837E-4</v>
      </c>
      <c r="R173" s="2">
        <v>9.6774193548387094E-2</v>
      </c>
      <c r="S173" s="2">
        <v>0</v>
      </c>
      <c r="T173" s="2">
        <v>14</v>
      </c>
      <c r="U173" s="2">
        <v>2</v>
      </c>
      <c r="V173" s="2">
        <v>0</v>
      </c>
      <c r="W173" s="2">
        <v>1</v>
      </c>
    </row>
    <row r="174" spans="1:23" x14ac:dyDescent="0.25">
      <c r="A174" s="2">
        <f>(Table6[[#This Row],[profit]] / 1.0057 * 1000) - (Table6[[#This Row],[positions]] * 0.08)</f>
        <v>-3.6401630704978922</v>
      </c>
      <c r="B174" s="2" t="s">
        <v>36</v>
      </c>
      <c r="C174" s="2">
        <v>744</v>
      </c>
      <c r="D174" s="2" t="s">
        <v>24</v>
      </c>
      <c r="E174" s="2">
        <v>180</v>
      </c>
      <c r="F174" s="2">
        <v>2</v>
      </c>
      <c r="G174" s="2">
        <v>0.46</v>
      </c>
      <c r="H174" s="2">
        <v>0.08</v>
      </c>
      <c r="I174" s="2">
        <v>0.14000000000000001</v>
      </c>
      <c r="J174" s="2" t="b">
        <v>0</v>
      </c>
      <c r="K174" s="2">
        <v>2</v>
      </c>
      <c r="L174" s="2">
        <v>-3.4999999999997299E-3</v>
      </c>
      <c r="M174" s="2">
        <v>-3.4999999999997299E-3</v>
      </c>
      <c r="N174" s="2">
        <v>0</v>
      </c>
      <c r="O174" s="2">
        <v>0</v>
      </c>
      <c r="P174" s="2">
        <v>-1.74999999999986E-3</v>
      </c>
      <c r="Q174" s="2">
        <v>-1.12903225806443E-4</v>
      </c>
      <c r="R174" s="2">
        <v>6.4516129032258104E-2</v>
      </c>
      <c r="S174" s="2">
        <v>0</v>
      </c>
      <c r="T174" s="2">
        <v>6</v>
      </c>
      <c r="U174" s="2">
        <v>2</v>
      </c>
      <c r="V174" s="2">
        <v>0</v>
      </c>
      <c r="W174" s="2">
        <v>0</v>
      </c>
    </row>
    <row r="175" spans="1:23" x14ac:dyDescent="0.25">
      <c r="A175" s="2">
        <f>(Table6[[#This Row],[profit]] / 1.0057 * 1000) - (Table6[[#This Row],[positions]] * 0.08)</f>
        <v>-3.6401630704983297</v>
      </c>
      <c r="B175" s="2" t="s">
        <v>36</v>
      </c>
      <c r="C175" s="2">
        <v>744</v>
      </c>
      <c r="D175" s="2" t="s">
        <v>24</v>
      </c>
      <c r="E175" s="2">
        <v>100</v>
      </c>
      <c r="F175" s="2">
        <v>2</v>
      </c>
      <c r="G175" s="2">
        <v>0.33</v>
      </c>
      <c r="H175" s="2">
        <v>7.0000000000000007E-2</v>
      </c>
      <c r="I175" s="2">
        <v>0.06</v>
      </c>
      <c r="J175" s="2" t="b">
        <v>0</v>
      </c>
      <c r="K175" s="2">
        <v>2</v>
      </c>
      <c r="L175" s="2">
        <v>-3.5000000000001701E-3</v>
      </c>
      <c r="M175" s="2">
        <v>-3.5000000000001701E-3</v>
      </c>
      <c r="N175" s="2">
        <v>0</v>
      </c>
      <c r="O175" s="2">
        <v>0</v>
      </c>
      <c r="P175" s="2">
        <v>-1.7500000000000801E-3</v>
      </c>
      <c r="Q175" s="2">
        <v>-1.12903225806457E-4</v>
      </c>
      <c r="R175" s="2">
        <v>6.4516129032258104E-2</v>
      </c>
      <c r="S175" s="2">
        <v>0</v>
      </c>
      <c r="T175" s="2">
        <v>2</v>
      </c>
      <c r="U175" s="2">
        <v>2</v>
      </c>
      <c r="V175" s="2">
        <v>0</v>
      </c>
      <c r="W175" s="2">
        <v>0</v>
      </c>
    </row>
    <row r="176" spans="1:23" x14ac:dyDescent="0.25">
      <c r="A176" s="2">
        <f>(Table6[[#This Row],[profit]] / 1.0057 * 1000) - (Table6[[#This Row],[positions]] * 0.08)</f>
        <v>-3.6812966093268074</v>
      </c>
      <c r="B176" s="2" t="s">
        <v>36</v>
      </c>
      <c r="C176" s="2">
        <v>744</v>
      </c>
      <c r="D176" s="2" t="s">
        <v>24</v>
      </c>
      <c r="E176" s="2">
        <v>60</v>
      </c>
      <c r="F176" s="2">
        <v>23</v>
      </c>
      <c r="G176" s="2">
        <v>0.64</v>
      </c>
      <c r="H176" s="2">
        <v>0.02</v>
      </c>
      <c r="I176" s="2">
        <v>0.09</v>
      </c>
      <c r="J176" s="2" t="b">
        <v>0</v>
      </c>
      <c r="K176" s="2">
        <v>5</v>
      </c>
      <c r="L176" s="2">
        <v>-3.2999999999999701E-3</v>
      </c>
      <c r="M176" s="2">
        <v>-3.2999999999999701E-3</v>
      </c>
      <c r="N176" s="2">
        <v>0</v>
      </c>
      <c r="O176" s="2">
        <v>0.4</v>
      </c>
      <c r="P176" s="2">
        <v>-6.5999999999999403E-4</v>
      </c>
      <c r="Q176" s="2">
        <v>-1.06451612903225E-4</v>
      </c>
      <c r="R176" s="2">
        <v>0.16129032258064499</v>
      </c>
      <c r="S176" s="2">
        <v>0</v>
      </c>
      <c r="T176" s="2">
        <v>7</v>
      </c>
      <c r="U176" s="2">
        <v>3</v>
      </c>
      <c r="V176" s="2">
        <v>2</v>
      </c>
      <c r="W176" s="2">
        <v>0</v>
      </c>
    </row>
    <row r="177" spans="1:23" x14ac:dyDescent="0.25">
      <c r="A177" s="2">
        <f>(Table6[[#This Row],[profit]] / 1.0057 * 1000) - (Table6[[#This Row],[positions]] * 0.08)</f>
        <v>-3.7201630704980015</v>
      </c>
      <c r="B177" s="2" t="s">
        <v>36</v>
      </c>
      <c r="C177" s="2">
        <v>744</v>
      </c>
      <c r="D177" s="2" t="s">
        <v>24</v>
      </c>
      <c r="E177" s="2">
        <v>110</v>
      </c>
      <c r="F177" s="2">
        <v>7</v>
      </c>
      <c r="G177" s="2">
        <v>0.41</v>
      </c>
      <c r="H177" s="2">
        <v>0.2</v>
      </c>
      <c r="I177" s="2">
        <v>0.4</v>
      </c>
      <c r="J177" s="2" t="b">
        <v>0</v>
      </c>
      <c r="K177" s="2">
        <v>3</v>
      </c>
      <c r="L177" s="2">
        <v>-3.49999999999984E-3</v>
      </c>
      <c r="M177" s="2">
        <v>-3.49999999999984E-3</v>
      </c>
      <c r="N177" s="2">
        <v>0.33333333333333298</v>
      </c>
      <c r="O177" s="2">
        <v>0.33333333333333298</v>
      </c>
      <c r="P177" s="2">
        <v>-1.16666666666661E-3</v>
      </c>
      <c r="Q177" s="2">
        <v>-1.12903225806446E-4</v>
      </c>
      <c r="R177" s="2">
        <v>9.6774193548387094E-2</v>
      </c>
      <c r="S177" s="2">
        <v>0</v>
      </c>
      <c r="T177" s="2">
        <v>46</v>
      </c>
      <c r="U177" s="2">
        <v>1</v>
      </c>
      <c r="V177" s="2">
        <v>1</v>
      </c>
      <c r="W177" s="2">
        <v>1</v>
      </c>
    </row>
    <row r="178" spans="1:23" x14ac:dyDescent="0.25">
      <c r="A178" s="2">
        <f>(Table6[[#This Row],[profit]] / 1.0057 * 1000) - (Table6[[#This Row],[positions]] * 0.08)</f>
        <v>-3.8147360047731933</v>
      </c>
      <c r="B178" s="2" t="s">
        <v>36</v>
      </c>
      <c r="C178" s="2">
        <v>744</v>
      </c>
      <c r="D178" s="2" t="s">
        <v>24</v>
      </c>
      <c r="E178" s="2">
        <v>80</v>
      </c>
      <c r="F178" s="2">
        <v>21</v>
      </c>
      <c r="G178" s="2">
        <v>0.18</v>
      </c>
      <c r="H178" s="2">
        <v>0.26</v>
      </c>
      <c r="I178" s="2">
        <v>0.33</v>
      </c>
      <c r="J178" s="2" t="b">
        <v>0</v>
      </c>
      <c r="K178" s="2">
        <v>80</v>
      </c>
      <c r="L178" s="2">
        <v>2.5999999999996E-3</v>
      </c>
      <c r="M178" s="2">
        <v>-6.7000000000003697E-3</v>
      </c>
      <c r="N178" s="2">
        <v>0.48749999999999999</v>
      </c>
      <c r="O178" s="2">
        <v>0.52500000000000002</v>
      </c>
      <c r="P178" s="3">
        <v>3.2499999999995003E-5</v>
      </c>
      <c r="Q178" s="3">
        <v>8.3870967741922698E-5</v>
      </c>
      <c r="R178" s="2">
        <v>2.5806451612903198</v>
      </c>
      <c r="S178" s="2">
        <v>0.5</v>
      </c>
      <c r="T178" s="2">
        <v>76</v>
      </c>
      <c r="U178" s="2">
        <v>3</v>
      </c>
      <c r="V178" s="2">
        <v>6</v>
      </c>
      <c r="W178" s="2">
        <v>71</v>
      </c>
    </row>
    <row r="179" spans="1:23" x14ac:dyDescent="0.25">
      <c r="A179" s="2">
        <f>(Table6[[#This Row],[profit]] / 1.0057 * 1000) - (Table6[[#This Row],[positions]] * 0.08)</f>
        <v>-3.7680978422988858</v>
      </c>
      <c r="B179" s="2" t="s">
        <v>36</v>
      </c>
      <c r="C179" s="2">
        <v>744</v>
      </c>
      <c r="D179" s="2" t="s">
        <v>24</v>
      </c>
      <c r="E179" s="2">
        <v>80</v>
      </c>
      <c r="F179" s="2">
        <v>13</v>
      </c>
      <c r="G179" s="2">
        <v>0.24</v>
      </c>
      <c r="H179" s="2">
        <v>0.37</v>
      </c>
      <c r="I179" s="2">
        <v>0.32</v>
      </c>
      <c r="J179" s="2" t="b">
        <v>1</v>
      </c>
      <c r="K179" s="2">
        <v>21</v>
      </c>
      <c r="L179" s="2">
        <v>-2.0999999999999899E-3</v>
      </c>
      <c r="M179" s="2">
        <v>-1.2599999999999899E-2</v>
      </c>
      <c r="N179" s="2">
        <v>0.52380952380952395</v>
      </c>
      <c r="O179" s="2">
        <v>0.42857142857142899</v>
      </c>
      <c r="P179" s="3">
        <v>-9.9999999999999598E-5</v>
      </c>
      <c r="Q179" s="3">
        <v>-6.7741935483870693E-5</v>
      </c>
      <c r="R179" s="2">
        <v>0.67741935483870996</v>
      </c>
      <c r="S179" s="2">
        <v>0.33333333333333298</v>
      </c>
      <c r="T179" s="2">
        <v>68</v>
      </c>
      <c r="U179" s="2">
        <v>2</v>
      </c>
      <c r="V179" s="2">
        <v>3</v>
      </c>
      <c r="W179" s="2">
        <v>16</v>
      </c>
    </row>
    <row r="180" spans="1:23" x14ac:dyDescent="0.25">
      <c r="A180" s="2">
        <f>(Table6[[#This Row],[profit]] / 1.0057 * 1000) - (Table6[[#This Row],[positions]] * 0.08)</f>
        <v>-3.8390295316692953</v>
      </c>
      <c r="B180" s="2" t="s">
        <v>36</v>
      </c>
      <c r="C180" s="2">
        <v>744</v>
      </c>
      <c r="D180" s="2" t="s">
        <v>24</v>
      </c>
      <c r="E180" s="2">
        <v>10</v>
      </c>
      <c r="F180" s="2">
        <v>11</v>
      </c>
      <c r="G180" s="2">
        <v>0.57999999999999996</v>
      </c>
      <c r="H180" s="2">
        <v>0.27</v>
      </c>
      <c r="I180" s="2">
        <v>0.32</v>
      </c>
      <c r="J180" s="2" t="b">
        <v>0</v>
      </c>
      <c r="K180" s="2">
        <v>2</v>
      </c>
      <c r="L180" s="2">
        <v>-3.6999999999998102E-3</v>
      </c>
      <c r="M180" s="2">
        <v>-3.6999999999998102E-3</v>
      </c>
      <c r="N180" s="2">
        <v>0</v>
      </c>
      <c r="O180" s="2">
        <v>0</v>
      </c>
      <c r="P180" s="2">
        <v>-1.8499999999999101E-3</v>
      </c>
      <c r="Q180" s="2">
        <v>-1.1935483870967101E-4</v>
      </c>
      <c r="R180" s="2">
        <v>6.4516129032258104E-2</v>
      </c>
      <c r="S180" s="2">
        <v>0</v>
      </c>
      <c r="T180" s="2">
        <v>11</v>
      </c>
      <c r="U180" s="2">
        <v>0</v>
      </c>
      <c r="V180" s="2">
        <v>0</v>
      </c>
      <c r="W180" s="2">
        <v>2</v>
      </c>
    </row>
    <row r="181" spans="1:23" x14ac:dyDescent="0.25">
      <c r="A181" s="2">
        <f>(Table6[[#This Row],[profit]] / 1.0057 * 1000) - (Table6[[#This Row],[positions]] * 0.08)</f>
        <v>-3.9190295316696329</v>
      </c>
      <c r="B181" s="2" t="s">
        <v>36</v>
      </c>
      <c r="C181" s="2">
        <v>744</v>
      </c>
      <c r="D181" s="2" t="s">
        <v>24</v>
      </c>
      <c r="E181" s="2">
        <v>170</v>
      </c>
      <c r="F181" s="2">
        <v>1</v>
      </c>
      <c r="G181" s="2">
        <v>0.24</v>
      </c>
      <c r="H181" s="2">
        <v>0.09</v>
      </c>
      <c r="I181" s="2">
        <v>0.13</v>
      </c>
      <c r="J181" s="2" t="b">
        <v>0</v>
      </c>
      <c r="K181" s="2">
        <v>3</v>
      </c>
      <c r="L181" s="2">
        <v>-3.7000000000001498E-3</v>
      </c>
      <c r="M181" s="2">
        <v>-3.7000000000001498E-3</v>
      </c>
      <c r="N181" s="2">
        <v>0</v>
      </c>
      <c r="O181" s="2">
        <v>0.33333333333333298</v>
      </c>
      <c r="P181" s="2">
        <v>-1.2333333333333801E-3</v>
      </c>
      <c r="Q181" s="2">
        <v>-1.19354838709682E-4</v>
      </c>
      <c r="R181" s="2">
        <v>9.6774193548387094E-2</v>
      </c>
      <c r="S181" s="2">
        <v>0</v>
      </c>
      <c r="T181" s="2">
        <v>2</v>
      </c>
      <c r="U181" s="2">
        <v>2</v>
      </c>
      <c r="V181" s="2">
        <v>1</v>
      </c>
      <c r="W181" s="2">
        <v>0</v>
      </c>
    </row>
    <row r="182" spans="1:23" x14ac:dyDescent="0.25">
      <c r="A182" s="2">
        <f>(Table6[[#This Row],[profit]] / 1.0057 * 1000) - (Table6[[#This Row],[positions]] * 0.08)</f>
        <v>-3.9520652281992246</v>
      </c>
      <c r="B182" s="2" t="s">
        <v>36</v>
      </c>
      <c r="C182" s="2">
        <v>744</v>
      </c>
      <c r="D182" s="2" t="s">
        <v>24</v>
      </c>
      <c r="E182" s="2">
        <v>180</v>
      </c>
      <c r="F182" s="2">
        <v>17</v>
      </c>
      <c r="G182" s="2">
        <v>0.27</v>
      </c>
      <c r="H182" s="2">
        <v>0.1</v>
      </c>
      <c r="I182" s="2">
        <v>0.05</v>
      </c>
      <c r="J182" s="2" t="b">
        <v>1</v>
      </c>
      <c r="K182" s="2">
        <v>32</v>
      </c>
      <c r="L182" s="2">
        <v>-1.3999999999999601E-3</v>
      </c>
      <c r="M182" s="2">
        <v>-1.0899999999999899E-2</v>
      </c>
      <c r="N182" s="2">
        <v>0.53125</v>
      </c>
      <c r="O182" s="2">
        <v>0.25</v>
      </c>
      <c r="P182" s="3">
        <v>-4.3749999999998699E-5</v>
      </c>
      <c r="Q182" s="3">
        <v>-4.5161290322579301E-5</v>
      </c>
      <c r="R182" s="2">
        <v>1.0322580645161299</v>
      </c>
      <c r="S182" s="2">
        <v>0.25</v>
      </c>
      <c r="T182" s="2">
        <v>7</v>
      </c>
      <c r="U182" s="2">
        <v>24</v>
      </c>
      <c r="V182" s="2">
        <v>8</v>
      </c>
      <c r="W182" s="2">
        <v>0</v>
      </c>
    </row>
    <row r="183" spans="1:23" x14ac:dyDescent="0.25">
      <c r="A183" s="2">
        <f>(Table6[[#This Row],[profit]] / 1.0057 * 1000) - (Table6[[#This Row],[positions]] * 0.08)</f>
        <v>-3.938462762255285</v>
      </c>
      <c r="B183" s="2" t="s">
        <v>36</v>
      </c>
      <c r="C183" s="2">
        <v>744</v>
      </c>
      <c r="D183" s="2" t="s">
        <v>24</v>
      </c>
      <c r="E183" s="2">
        <v>10</v>
      </c>
      <c r="F183" s="2">
        <v>4</v>
      </c>
      <c r="G183" s="2">
        <v>0.41</v>
      </c>
      <c r="H183" s="2">
        <v>0.33</v>
      </c>
      <c r="I183" s="2">
        <v>0.04</v>
      </c>
      <c r="J183" s="2" t="b">
        <v>0</v>
      </c>
      <c r="K183" s="2">
        <v>2</v>
      </c>
      <c r="L183" s="2">
        <v>-3.8000000000001401E-3</v>
      </c>
      <c r="M183" s="2">
        <v>-3.8000000000001401E-3</v>
      </c>
      <c r="N183" s="2">
        <v>0</v>
      </c>
      <c r="O183" s="2">
        <v>0</v>
      </c>
      <c r="P183" s="2">
        <v>-1.90000000000007E-3</v>
      </c>
      <c r="Q183" s="2">
        <v>-1.22580645161295E-4</v>
      </c>
      <c r="R183" s="2">
        <v>6.4516129032258104E-2</v>
      </c>
      <c r="S183" s="2">
        <v>0</v>
      </c>
      <c r="T183" s="2">
        <v>4</v>
      </c>
      <c r="U183" s="2">
        <v>2</v>
      </c>
      <c r="V183" s="2">
        <v>0</v>
      </c>
      <c r="W183" s="2">
        <v>0</v>
      </c>
    </row>
    <row r="184" spans="1:23" x14ac:dyDescent="0.25">
      <c r="A184" s="2">
        <f>(Table6[[#This Row],[profit]] / 1.0057 * 1000) - (Table6[[#This Row],[positions]] * 0.08)</f>
        <v>-4.0184627622550559</v>
      </c>
      <c r="B184" s="2" t="s">
        <v>36</v>
      </c>
      <c r="C184" s="2">
        <v>744</v>
      </c>
      <c r="D184" s="2" t="s">
        <v>24</v>
      </c>
      <c r="E184" s="2">
        <v>10</v>
      </c>
      <c r="F184" s="2">
        <v>13</v>
      </c>
      <c r="G184" s="2">
        <v>0.47</v>
      </c>
      <c r="H184" s="2">
        <v>0.2</v>
      </c>
      <c r="I184" s="2">
        <v>0.09</v>
      </c>
      <c r="J184" s="2" t="b">
        <v>0</v>
      </c>
      <c r="K184" s="2">
        <v>3</v>
      </c>
      <c r="L184" s="2">
        <v>-3.7999999999999098E-3</v>
      </c>
      <c r="M184" s="2">
        <v>-3.7999999999999098E-3</v>
      </c>
      <c r="N184" s="2">
        <v>0</v>
      </c>
      <c r="O184" s="2">
        <v>0.33333333333333298</v>
      </c>
      <c r="P184" s="2">
        <v>-1.2666666666666399E-3</v>
      </c>
      <c r="Q184" s="2">
        <v>-1.2258064516128801E-4</v>
      </c>
      <c r="R184" s="2">
        <v>9.6774193548387094E-2</v>
      </c>
      <c r="S184" s="2">
        <v>0</v>
      </c>
      <c r="T184" s="2">
        <v>11</v>
      </c>
      <c r="U184" s="2">
        <v>0</v>
      </c>
      <c r="V184" s="2">
        <v>0</v>
      </c>
      <c r="W184" s="2">
        <v>3</v>
      </c>
    </row>
    <row r="185" spans="1:23" x14ac:dyDescent="0.25">
      <c r="A185" s="2">
        <f>(Table6[[#This Row],[profit]] / 1.0057 * 1000) - (Table6[[#This Row],[positions]] * 0.08)</f>
        <v>-4.0378959928408173</v>
      </c>
      <c r="B185" s="2" t="s">
        <v>36</v>
      </c>
      <c r="C185" s="2">
        <v>744</v>
      </c>
      <c r="D185" s="2" t="s">
        <v>24</v>
      </c>
      <c r="E185" s="2">
        <v>90</v>
      </c>
      <c r="F185" s="2">
        <v>18</v>
      </c>
      <c r="G185" s="2">
        <v>0.68</v>
      </c>
      <c r="H185" s="2">
        <v>0.24</v>
      </c>
      <c r="I185" s="2">
        <v>0.15</v>
      </c>
      <c r="J185" s="2" t="b">
        <v>0</v>
      </c>
      <c r="K185" s="2">
        <v>2</v>
      </c>
      <c r="L185" s="2">
        <v>-3.9000000000000098E-3</v>
      </c>
      <c r="M185" s="2">
        <v>-3.9000000000000098E-3</v>
      </c>
      <c r="N185" s="2">
        <v>0</v>
      </c>
      <c r="O185" s="2">
        <v>0</v>
      </c>
      <c r="P185" s="2">
        <v>-1.9500000000000101E-3</v>
      </c>
      <c r="Q185" s="2">
        <v>-1.2580645161290401E-4</v>
      </c>
      <c r="R185" s="2">
        <v>6.4516129032258104E-2</v>
      </c>
      <c r="S185" s="2">
        <v>0</v>
      </c>
      <c r="T185" s="2">
        <v>11</v>
      </c>
      <c r="U185" s="2">
        <v>2</v>
      </c>
      <c r="V185" s="2">
        <v>0</v>
      </c>
      <c r="W185" s="2">
        <v>0</v>
      </c>
    </row>
    <row r="186" spans="1:23" x14ac:dyDescent="0.25">
      <c r="A186" s="2">
        <f>(Table6[[#This Row],[profit]] / 1.0057 * 1000) - (Table6[[#This Row],[positions]] * 0.08)</f>
        <v>-4.0378959928409364</v>
      </c>
      <c r="B186" s="2" t="s">
        <v>36</v>
      </c>
      <c r="C186" s="2">
        <v>744</v>
      </c>
      <c r="D186" s="2" t="s">
        <v>24</v>
      </c>
      <c r="E186" s="2">
        <v>90</v>
      </c>
      <c r="F186" s="2">
        <v>8</v>
      </c>
      <c r="G186" s="2">
        <v>0.64</v>
      </c>
      <c r="H186" s="2">
        <v>0.28000000000000003</v>
      </c>
      <c r="I186" s="2">
        <v>0.13</v>
      </c>
      <c r="J186" s="2" t="b">
        <v>0</v>
      </c>
      <c r="K186" s="2">
        <v>2</v>
      </c>
      <c r="L186" s="2">
        <v>-3.9000000000001299E-3</v>
      </c>
      <c r="M186" s="2">
        <v>-3.9000000000001299E-3</v>
      </c>
      <c r="N186" s="2">
        <v>0</v>
      </c>
      <c r="O186" s="2">
        <v>0</v>
      </c>
      <c r="P186" s="2">
        <v>-1.95000000000006E-3</v>
      </c>
      <c r="Q186" s="2">
        <v>-1.2580645161290699E-4</v>
      </c>
      <c r="R186" s="2">
        <v>6.4516129032258104E-2</v>
      </c>
      <c r="S186" s="2">
        <v>0</v>
      </c>
      <c r="T186" s="2">
        <v>4</v>
      </c>
      <c r="U186" s="2">
        <v>2</v>
      </c>
      <c r="V186" s="2">
        <v>0</v>
      </c>
      <c r="W186" s="2">
        <v>0</v>
      </c>
    </row>
    <row r="187" spans="1:23" x14ac:dyDescent="0.25">
      <c r="A187" s="2">
        <f>(Table6[[#This Row],[profit]] / 1.0057 * 1000) - (Table6[[#This Row],[positions]] * 0.08)</f>
        <v>-4.0984627622551759</v>
      </c>
      <c r="B187" s="2" t="s">
        <v>36</v>
      </c>
      <c r="C187" s="2">
        <v>744</v>
      </c>
      <c r="D187" s="2" t="s">
        <v>24</v>
      </c>
      <c r="E187" s="2">
        <v>90</v>
      </c>
      <c r="F187" s="2">
        <v>24</v>
      </c>
      <c r="G187" s="2">
        <v>0.67</v>
      </c>
      <c r="H187" s="2">
        <v>0.05</v>
      </c>
      <c r="I187" s="2">
        <v>7.0000000000000007E-2</v>
      </c>
      <c r="J187" s="2" t="b">
        <v>0</v>
      </c>
      <c r="K187" s="2">
        <v>4</v>
      </c>
      <c r="L187" s="2">
        <v>-3.8000000000000299E-3</v>
      </c>
      <c r="M187" s="2">
        <v>-3.8000000000000299E-3</v>
      </c>
      <c r="N187" s="2">
        <v>0</v>
      </c>
      <c r="O187" s="2">
        <v>0.25</v>
      </c>
      <c r="P187" s="2">
        <v>-9.5000000000000596E-4</v>
      </c>
      <c r="Q187" s="2">
        <v>-1.2258064516129099E-4</v>
      </c>
      <c r="R187" s="2">
        <v>0.12903225806451599</v>
      </c>
      <c r="S187" s="2">
        <v>0</v>
      </c>
      <c r="T187" s="2">
        <v>9</v>
      </c>
      <c r="U187" s="2">
        <v>3</v>
      </c>
      <c r="V187" s="2">
        <v>1</v>
      </c>
      <c r="W187" s="2">
        <v>0</v>
      </c>
    </row>
    <row r="188" spans="1:23" x14ac:dyDescent="0.25">
      <c r="A188" s="2">
        <f>(Table6[[#This Row],[profit]] / 1.0057 * 1000) - (Table6[[#This Row],[positions]] * 0.08)</f>
        <v>-4.3167624540120118</v>
      </c>
      <c r="B188" s="2" t="s">
        <v>36</v>
      </c>
      <c r="C188" s="2">
        <v>744</v>
      </c>
      <c r="D188" s="2" t="s">
        <v>24</v>
      </c>
      <c r="E188" s="2">
        <v>90</v>
      </c>
      <c r="F188" s="2">
        <v>14</v>
      </c>
      <c r="G188" s="2">
        <v>0.56000000000000005</v>
      </c>
      <c r="H188" s="2">
        <v>0.14000000000000001</v>
      </c>
      <c r="I188" s="2">
        <v>0.23</v>
      </c>
      <c r="J188" s="2" t="b">
        <v>0</v>
      </c>
      <c r="K188" s="2">
        <v>3</v>
      </c>
      <c r="L188" s="2">
        <v>-4.0999999999998798E-3</v>
      </c>
      <c r="M188" s="2">
        <v>-4.0999999999998798E-3</v>
      </c>
      <c r="N188" s="2">
        <v>0</v>
      </c>
      <c r="O188" s="2">
        <v>0.33333333333333298</v>
      </c>
      <c r="P188" s="2">
        <v>-1.36666666666663E-3</v>
      </c>
      <c r="Q188" s="2">
        <v>-1.3225806451612501E-4</v>
      </c>
      <c r="R188" s="2">
        <v>9.6774193548387094E-2</v>
      </c>
      <c r="S188" s="2">
        <v>0</v>
      </c>
      <c r="T188" s="2">
        <v>10</v>
      </c>
      <c r="U188" s="2">
        <v>2</v>
      </c>
      <c r="V188" s="2">
        <v>1</v>
      </c>
      <c r="W188" s="2">
        <v>0</v>
      </c>
    </row>
    <row r="189" spans="1:23" x14ac:dyDescent="0.25">
      <c r="A189" s="2">
        <f>(Table6[[#This Row],[profit]] / 1.0057 * 1000) - (Table6[[#This Row],[positions]] * 0.08)</f>
        <v>-4.316762454012121</v>
      </c>
      <c r="B189" s="2" t="s">
        <v>36</v>
      </c>
      <c r="C189" s="2">
        <v>744</v>
      </c>
      <c r="D189" s="2" t="s">
        <v>24</v>
      </c>
      <c r="E189" s="2">
        <v>150</v>
      </c>
      <c r="F189" s="2">
        <v>18</v>
      </c>
      <c r="G189" s="2">
        <v>0.6</v>
      </c>
      <c r="H189" s="2">
        <v>0.19</v>
      </c>
      <c r="I189" s="2">
        <v>0.28999999999999998</v>
      </c>
      <c r="J189" s="2" t="b">
        <v>0</v>
      </c>
      <c r="K189" s="2">
        <v>3</v>
      </c>
      <c r="L189" s="2">
        <v>-4.0999999999999899E-3</v>
      </c>
      <c r="M189" s="2">
        <v>-4.0999999999999899E-3</v>
      </c>
      <c r="N189" s="2">
        <v>0</v>
      </c>
      <c r="O189" s="2">
        <v>0.33333333333333298</v>
      </c>
      <c r="P189" s="2">
        <v>-1.3666666666666599E-3</v>
      </c>
      <c r="Q189" s="2">
        <v>-1.3225806451612899E-4</v>
      </c>
      <c r="R189" s="2">
        <v>9.6774193548387094E-2</v>
      </c>
      <c r="S189" s="2">
        <v>0</v>
      </c>
      <c r="T189" s="2">
        <v>19</v>
      </c>
      <c r="U189" s="2">
        <v>2</v>
      </c>
      <c r="V189" s="2">
        <v>1</v>
      </c>
      <c r="W189" s="2">
        <v>0</v>
      </c>
    </row>
    <row r="190" spans="1:23" x14ac:dyDescent="0.25">
      <c r="A190" s="2">
        <f>(Table6[[#This Row],[profit]] / 1.0057 * 1000) - (Table6[[#This Row],[positions]] * 0.08)</f>
        <v>-4.316762454012121</v>
      </c>
      <c r="B190" s="2" t="s">
        <v>36</v>
      </c>
      <c r="C190" s="2">
        <v>744</v>
      </c>
      <c r="D190" s="2" t="s">
        <v>24</v>
      </c>
      <c r="E190" s="2">
        <v>110</v>
      </c>
      <c r="F190" s="2">
        <v>17</v>
      </c>
      <c r="G190" s="2">
        <v>0.56000000000000005</v>
      </c>
      <c r="H190" s="2">
        <v>0.13</v>
      </c>
      <c r="I190" s="2">
        <v>0.17</v>
      </c>
      <c r="J190" s="2" t="b">
        <v>0</v>
      </c>
      <c r="K190" s="2">
        <v>3</v>
      </c>
      <c r="L190" s="2">
        <v>-4.0999999999999899E-3</v>
      </c>
      <c r="M190" s="2">
        <v>-4.0999999999999899E-3</v>
      </c>
      <c r="N190" s="2">
        <v>0</v>
      </c>
      <c r="O190" s="2">
        <v>0.33333333333333298</v>
      </c>
      <c r="P190" s="2">
        <v>-1.3666666666666599E-3</v>
      </c>
      <c r="Q190" s="2">
        <v>-1.3225806451612899E-4</v>
      </c>
      <c r="R190" s="2">
        <v>9.6774193548387094E-2</v>
      </c>
      <c r="S190" s="2">
        <v>0</v>
      </c>
      <c r="T190" s="2">
        <v>11</v>
      </c>
      <c r="U190" s="2">
        <v>2</v>
      </c>
      <c r="V190" s="2">
        <v>1</v>
      </c>
      <c r="W190" s="2">
        <v>0</v>
      </c>
    </row>
    <row r="191" spans="1:23" x14ac:dyDescent="0.25">
      <c r="A191" s="2">
        <f>(Table6[[#This Row],[profit]] / 1.0057 * 1000) - (Table6[[#This Row],[positions]] * 0.08)</f>
        <v>-4.3361956845977723</v>
      </c>
      <c r="B191" s="2" t="s">
        <v>36</v>
      </c>
      <c r="C191" s="2">
        <v>744</v>
      </c>
      <c r="D191" s="2" t="s">
        <v>24</v>
      </c>
      <c r="E191" s="2">
        <v>80</v>
      </c>
      <c r="F191" s="2">
        <v>8</v>
      </c>
      <c r="G191" s="2">
        <v>0.71</v>
      </c>
      <c r="H191" s="2">
        <v>0.15</v>
      </c>
      <c r="I191" s="2">
        <v>0.18</v>
      </c>
      <c r="J191" s="2" t="b">
        <v>0</v>
      </c>
      <c r="K191" s="2">
        <v>2</v>
      </c>
      <c r="L191" s="2">
        <v>-4.1999999999999798E-3</v>
      </c>
      <c r="M191" s="2">
        <v>-4.1999999999999798E-3</v>
      </c>
      <c r="N191" s="2">
        <v>0</v>
      </c>
      <c r="O191" s="2">
        <v>0</v>
      </c>
      <c r="P191" s="2">
        <v>-2.0999999999999899E-3</v>
      </c>
      <c r="Q191" s="2">
        <v>-1.3548387096774101E-4</v>
      </c>
      <c r="R191" s="2">
        <v>6.4516129032258104E-2</v>
      </c>
      <c r="S191" s="2">
        <v>0</v>
      </c>
      <c r="T191" s="2">
        <v>6</v>
      </c>
      <c r="U191" s="2">
        <v>2</v>
      </c>
      <c r="V191" s="2">
        <v>0</v>
      </c>
      <c r="W191" s="2">
        <v>0</v>
      </c>
    </row>
    <row r="192" spans="1:23" x14ac:dyDescent="0.25">
      <c r="A192" s="2">
        <f>(Table6[[#This Row],[profit]] / 1.0057 * 1000) - (Table6[[#This Row],[positions]] * 0.08)</f>
        <v>-4.3773292234264689</v>
      </c>
      <c r="B192" s="2" t="s">
        <v>36</v>
      </c>
      <c r="C192" s="2">
        <v>744</v>
      </c>
      <c r="D192" s="2" t="s">
        <v>24</v>
      </c>
      <c r="E192" s="2">
        <v>100</v>
      </c>
      <c r="F192" s="2">
        <v>8</v>
      </c>
      <c r="G192" s="2">
        <v>0.36</v>
      </c>
      <c r="H192" s="2">
        <v>0.25</v>
      </c>
      <c r="I192" s="2">
        <v>0.16</v>
      </c>
      <c r="J192" s="2" t="b">
        <v>0</v>
      </c>
      <c r="K192" s="2">
        <v>5</v>
      </c>
      <c r="L192" s="2">
        <v>-4.0000000000000001E-3</v>
      </c>
      <c r="M192" s="2">
        <v>-4.0000000000000001E-3</v>
      </c>
      <c r="N192" s="2">
        <v>0.2</v>
      </c>
      <c r="O192" s="2">
        <v>0.4</v>
      </c>
      <c r="P192" s="2">
        <v>-8.0000000000000101E-4</v>
      </c>
      <c r="Q192" s="2">
        <v>-1.29032258064516E-4</v>
      </c>
      <c r="R192" s="2">
        <v>0.16129032258064499</v>
      </c>
      <c r="S192" s="2">
        <v>0.33333333333333298</v>
      </c>
      <c r="T192" s="2">
        <v>31</v>
      </c>
      <c r="U192" s="2">
        <v>3</v>
      </c>
      <c r="V192" s="2">
        <v>1</v>
      </c>
      <c r="W192" s="2">
        <v>1</v>
      </c>
    </row>
    <row r="193" spans="1:23" x14ac:dyDescent="0.25">
      <c r="A193" s="2">
        <f>(Table6[[#This Row],[profit]] / 1.0057 * 1000) - (Table6[[#This Row],[positions]] * 0.08)</f>
        <v>-4.4161956845978816</v>
      </c>
      <c r="B193" s="2" t="s">
        <v>36</v>
      </c>
      <c r="C193" s="2">
        <v>744</v>
      </c>
      <c r="D193" s="2" t="s">
        <v>24</v>
      </c>
      <c r="E193" s="2">
        <v>80</v>
      </c>
      <c r="F193" s="2">
        <v>26</v>
      </c>
      <c r="G193" s="2">
        <v>0.71</v>
      </c>
      <c r="H193" s="2">
        <v>0.39</v>
      </c>
      <c r="I193" s="2">
        <v>0.3</v>
      </c>
      <c r="J193" s="2" t="b">
        <v>0</v>
      </c>
      <c r="K193" s="2">
        <v>3</v>
      </c>
      <c r="L193" s="2">
        <v>-4.2000000000000899E-3</v>
      </c>
      <c r="M193" s="2">
        <v>-4.4000000000000697E-3</v>
      </c>
      <c r="N193" s="2">
        <v>0</v>
      </c>
      <c r="O193" s="2">
        <v>0.33333333333333298</v>
      </c>
      <c r="P193" s="2">
        <v>-1.4000000000000299E-3</v>
      </c>
      <c r="Q193" s="2">
        <v>-1.3548387096774499E-4</v>
      </c>
      <c r="R193" s="2">
        <v>9.6774193548387094E-2</v>
      </c>
      <c r="S193" s="2">
        <v>0.5</v>
      </c>
      <c r="T193" s="2">
        <v>64</v>
      </c>
      <c r="U193" s="2">
        <v>1</v>
      </c>
      <c r="V193" s="2">
        <v>0</v>
      </c>
      <c r="W193" s="2">
        <v>2</v>
      </c>
    </row>
    <row r="194" spans="1:23" x14ac:dyDescent="0.25">
      <c r="A194" s="2">
        <f>(Table6[[#This Row],[profit]] / 1.0057 * 1000) - (Table6[[#This Row],[positions]] * 0.08)</f>
        <v>-4.4356289151834236</v>
      </c>
      <c r="B194" s="2" t="s">
        <v>36</v>
      </c>
      <c r="C194" s="2">
        <v>744</v>
      </c>
      <c r="D194" s="2" t="s">
        <v>24</v>
      </c>
      <c r="E194" s="2">
        <v>130</v>
      </c>
      <c r="F194" s="2">
        <v>19</v>
      </c>
      <c r="G194" s="2">
        <v>0.67</v>
      </c>
      <c r="H194" s="2">
        <v>0.16</v>
      </c>
      <c r="I194" s="2">
        <v>0.04</v>
      </c>
      <c r="J194" s="2" t="b">
        <v>0</v>
      </c>
      <c r="K194" s="2">
        <v>2</v>
      </c>
      <c r="L194" s="2">
        <v>-4.2999999999999696E-3</v>
      </c>
      <c r="M194" s="2">
        <v>-4.2999999999999696E-3</v>
      </c>
      <c r="N194" s="2">
        <v>0</v>
      </c>
      <c r="O194" s="2">
        <v>0</v>
      </c>
      <c r="P194" s="2">
        <v>-2.14999999999999E-3</v>
      </c>
      <c r="Q194" s="2">
        <v>-1.38709677419354E-4</v>
      </c>
      <c r="R194" s="2">
        <v>6.4516129032258104E-2</v>
      </c>
      <c r="S194" s="2">
        <v>0</v>
      </c>
      <c r="T194" s="2">
        <v>13</v>
      </c>
      <c r="U194" s="2">
        <v>2</v>
      </c>
      <c r="V194" s="2">
        <v>0</v>
      </c>
      <c r="W194" s="2">
        <v>0</v>
      </c>
    </row>
    <row r="195" spans="1:23" x14ac:dyDescent="0.25">
      <c r="A195" s="2">
        <f>(Table6[[#This Row],[profit]] / 1.0057 * 1000) - (Table6[[#This Row],[positions]] * 0.08)</f>
        <v>-4.5246972258127869</v>
      </c>
      <c r="B195" s="2" t="s">
        <v>36</v>
      </c>
      <c r="C195" s="2">
        <v>744</v>
      </c>
      <c r="D195" s="2" t="s">
        <v>24</v>
      </c>
      <c r="E195" s="2">
        <v>60</v>
      </c>
      <c r="F195" s="2">
        <v>21</v>
      </c>
      <c r="G195" s="2">
        <v>0.3</v>
      </c>
      <c r="H195" s="2">
        <v>0.1</v>
      </c>
      <c r="I195" s="2">
        <v>0.04</v>
      </c>
      <c r="J195" s="2" t="b">
        <v>0</v>
      </c>
      <c r="K195" s="2">
        <v>23</v>
      </c>
      <c r="L195" s="2">
        <v>-2.6999999999999199E-3</v>
      </c>
      <c r="M195" s="2">
        <v>-2.6999999999999199E-3</v>
      </c>
      <c r="N195" s="2">
        <v>0.39130434782608697</v>
      </c>
      <c r="O195" s="2">
        <v>0.60869565217391297</v>
      </c>
      <c r="P195" s="2">
        <v>-1.17391304347823E-4</v>
      </c>
      <c r="Q195" s="3">
        <v>-8.7096774193546003E-5</v>
      </c>
      <c r="R195" s="2">
        <v>0.74193548387096797</v>
      </c>
      <c r="S195" s="2">
        <v>0.55555555555555602</v>
      </c>
      <c r="T195" s="2">
        <v>16</v>
      </c>
      <c r="U195" s="2">
        <v>9</v>
      </c>
      <c r="V195" s="2">
        <v>13</v>
      </c>
      <c r="W195" s="2">
        <v>1</v>
      </c>
    </row>
    <row r="196" spans="1:23" x14ac:dyDescent="0.25">
      <c r="A196" s="2">
        <f>(Table6[[#This Row],[profit]] / 1.0057 * 1000) - (Table6[[#This Row],[positions]] * 0.08)</f>
        <v>-4.5156289151834237</v>
      </c>
      <c r="B196" s="2" t="s">
        <v>36</v>
      </c>
      <c r="C196" s="2">
        <v>744</v>
      </c>
      <c r="D196" s="2" t="s">
        <v>24</v>
      </c>
      <c r="E196" s="2">
        <v>90</v>
      </c>
      <c r="F196" s="2">
        <v>25</v>
      </c>
      <c r="G196" s="2">
        <v>0.68</v>
      </c>
      <c r="H196" s="2">
        <v>0.35</v>
      </c>
      <c r="I196" s="2">
        <v>0.37</v>
      </c>
      <c r="J196" s="2" t="b">
        <v>0</v>
      </c>
      <c r="K196" s="2">
        <v>3</v>
      </c>
      <c r="L196" s="2">
        <v>-4.2999999999999696E-3</v>
      </c>
      <c r="M196" s="2">
        <v>-4.2999999999999696E-3</v>
      </c>
      <c r="N196" s="2">
        <v>0</v>
      </c>
      <c r="O196" s="2">
        <v>0</v>
      </c>
      <c r="P196" s="2">
        <v>-1.4333333333333201E-3</v>
      </c>
      <c r="Q196" s="2">
        <v>-1.38709677419354E-4</v>
      </c>
      <c r="R196" s="2">
        <v>9.6774193548387094E-2</v>
      </c>
      <c r="S196" s="2">
        <v>0</v>
      </c>
      <c r="T196" s="2">
        <v>73</v>
      </c>
      <c r="U196" s="2">
        <v>1</v>
      </c>
      <c r="V196" s="2">
        <v>0</v>
      </c>
      <c r="W196" s="2">
        <v>2</v>
      </c>
    </row>
    <row r="197" spans="1:23" x14ac:dyDescent="0.25">
      <c r="A197" s="2">
        <f>(Table6[[#This Row],[profit]] / 1.0057 * 1000) - (Table6[[#This Row],[positions]] * 0.08)</f>
        <v>-4.5350621457690767</v>
      </c>
      <c r="B197" s="2" t="s">
        <v>36</v>
      </c>
      <c r="C197" s="2">
        <v>744</v>
      </c>
      <c r="D197" s="2" t="s">
        <v>24</v>
      </c>
      <c r="E197" s="2">
        <v>100</v>
      </c>
      <c r="F197" s="2">
        <v>8</v>
      </c>
      <c r="G197" s="2">
        <v>0.47</v>
      </c>
      <c r="H197" s="2">
        <v>0.36</v>
      </c>
      <c r="I197" s="2">
        <v>0.17</v>
      </c>
      <c r="J197" s="2" t="b">
        <v>0</v>
      </c>
      <c r="K197" s="2">
        <v>2</v>
      </c>
      <c r="L197" s="2">
        <v>-4.3999999999999604E-3</v>
      </c>
      <c r="M197" s="2">
        <v>-4.3999999999999604E-3</v>
      </c>
      <c r="N197" s="2">
        <v>0</v>
      </c>
      <c r="O197" s="2">
        <v>0</v>
      </c>
      <c r="P197" s="2">
        <v>-2.1999999999999802E-3</v>
      </c>
      <c r="Q197" s="2">
        <v>-1.4193548387096599E-4</v>
      </c>
      <c r="R197" s="2">
        <v>6.4516129032258104E-2</v>
      </c>
      <c r="S197" s="2">
        <v>0</v>
      </c>
      <c r="T197" s="2">
        <v>7</v>
      </c>
      <c r="U197" s="2">
        <v>2</v>
      </c>
      <c r="V197" s="2">
        <v>0</v>
      </c>
      <c r="W197" s="2">
        <v>0</v>
      </c>
    </row>
    <row r="198" spans="1:23" x14ac:dyDescent="0.25">
      <c r="A198" s="2">
        <f>(Table6[[#This Row],[profit]] / 1.0057 * 1000) - (Table6[[#This Row],[positions]] * 0.08)</f>
        <v>-4.6150621457690768</v>
      </c>
      <c r="B198" s="2" t="s">
        <v>36</v>
      </c>
      <c r="C198" s="2">
        <v>744</v>
      </c>
      <c r="D198" s="2" t="s">
        <v>24</v>
      </c>
      <c r="E198" s="2">
        <v>80</v>
      </c>
      <c r="F198" s="2">
        <v>22</v>
      </c>
      <c r="G198" s="2">
        <v>0.6</v>
      </c>
      <c r="H198" s="2">
        <v>0.06</v>
      </c>
      <c r="I198" s="2">
        <v>0.23</v>
      </c>
      <c r="J198" s="2" t="b">
        <v>0</v>
      </c>
      <c r="K198" s="2">
        <v>3</v>
      </c>
      <c r="L198" s="2">
        <v>-4.3999999999999604E-3</v>
      </c>
      <c r="M198" s="2">
        <v>-4.3999999999999604E-3</v>
      </c>
      <c r="N198" s="2">
        <v>0</v>
      </c>
      <c r="O198" s="2">
        <v>0.33333333333333298</v>
      </c>
      <c r="P198" s="2">
        <v>-1.46666666666665E-3</v>
      </c>
      <c r="Q198" s="2">
        <v>-1.4193548387096599E-4</v>
      </c>
      <c r="R198" s="2">
        <v>9.6774193548387094E-2</v>
      </c>
      <c r="S198" s="2">
        <v>0</v>
      </c>
      <c r="T198" s="2">
        <v>18</v>
      </c>
      <c r="U198" s="2">
        <v>2</v>
      </c>
      <c r="V198" s="2">
        <v>1</v>
      </c>
      <c r="W198" s="2">
        <v>0</v>
      </c>
    </row>
    <row r="199" spans="1:23" x14ac:dyDescent="0.25">
      <c r="A199" s="2">
        <f>(Table6[[#This Row],[profit]] / 1.0057 * 1000) - (Table6[[#This Row],[positions]] * 0.08)</f>
        <v>-4.6150621457690768</v>
      </c>
      <c r="B199" s="2" t="s">
        <v>36</v>
      </c>
      <c r="C199" s="2">
        <v>744</v>
      </c>
      <c r="D199" s="2" t="s">
        <v>24</v>
      </c>
      <c r="E199" s="2">
        <v>70</v>
      </c>
      <c r="F199" s="2">
        <v>14</v>
      </c>
      <c r="G199" s="2">
        <v>0.62</v>
      </c>
      <c r="H199" s="2">
        <v>0.06</v>
      </c>
      <c r="I199" s="2">
        <v>0.21</v>
      </c>
      <c r="J199" s="2" t="b">
        <v>0</v>
      </c>
      <c r="K199" s="2">
        <v>3</v>
      </c>
      <c r="L199" s="2">
        <v>-4.3999999999999604E-3</v>
      </c>
      <c r="M199" s="2">
        <v>-4.3999999999999604E-3</v>
      </c>
      <c r="N199" s="2">
        <v>0</v>
      </c>
      <c r="O199" s="2">
        <v>0.33333333333333298</v>
      </c>
      <c r="P199" s="2">
        <v>-1.46666666666665E-3</v>
      </c>
      <c r="Q199" s="2">
        <v>-1.4193548387096599E-4</v>
      </c>
      <c r="R199" s="2">
        <v>9.6774193548387094E-2</v>
      </c>
      <c r="S199" s="2">
        <v>0</v>
      </c>
      <c r="T199" s="2">
        <v>8</v>
      </c>
      <c r="U199" s="2">
        <v>2</v>
      </c>
      <c r="V199" s="2">
        <v>1</v>
      </c>
      <c r="W199" s="2">
        <v>0</v>
      </c>
    </row>
    <row r="200" spans="1:23" x14ac:dyDescent="0.25">
      <c r="A200" s="2">
        <f>(Table6[[#This Row],[profit]] / 1.0057 * 1000) - (Table6[[#This Row],[positions]] * 0.08)</f>
        <v>-4.7339286069403794</v>
      </c>
      <c r="B200" s="2" t="s">
        <v>36</v>
      </c>
      <c r="C200" s="2">
        <v>744</v>
      </c>
      <c r="D200" s="2" t="s">
        <v>24</v>
      </c>
      <c r="E200" s="2">
        <v>20</v>
      </c>
      <c r="F200" s="2">
        <v>15</v>
      </c>
      <c r="G200" s="2">
        <v>0.63</v>
      </c>
      <c r="H200" s="2">
        <v>0.05</v>
      </c>
      <c r="I200" s="2">
        <v>0.11</v>
      </c>
      <c r="J200" s="2" t="b">
        <v>0</v>
      </c>
      <c r="K200" s="2">
        <v>2</v>
      </c>
      <c r="L200" s="2">
        <v>-4.5999999999999401E-3</v>
      </c>
      <c r="M200" s="2">
        <v>-4.5999999999999401E-3</v>
      </c>
      <c r="N200" s="2">
        <v>0</v>
      </c>
      <c r="O200" s="2">
        <v>0</v>
      </c>
      <c r="P200" s="2">
        <v>-2.29999999999997E-3</v>
      </c>
      <c r="Q200" s="2">
        <v>-1.48387096774192E-4</v>
      </c>
      <c r="R200" s="2">
        <v>6.4516129032258104E-2</v>
      </c>
      <c r="S200" s="2">
        <v>0</v>
      </c>
      <c r="T200" s="2">
        <v>9</v>
      </c>
      <c r="U200" s="2">
        <v>2</v>
      </c>
      <c r="V200" s="2">
        <v>0</v>
      </c>
      <c r="W200" s="2">
        <v>0</v>
      </c>
    </row>
    <row r="201" spans="1:23" x14ac:dyDescent="0.25">
      <c r="A201" s="2">
        <f>(Table6[[#This Row],[profit]] / 1.0057 * 1000) - (Table6[[#This Row],[positions]] * 0.08)</f>
        <v>-4.7339286069404887</v>
      </c>
      <c r="B201" s="2" t="s">
        <v>36</v>
      </c>
      <c r="C201" s="2">
        <v>744</v>
      </c>
      <c r="D201" s="2" t="s">
        <v>24</v>
      </c>
      <c r="E201" s="2">
        <v>120</v>
      </c>
      <c r="F201" s="2">
        <v>1</v>
      </c>
      <c r="G201" s="2">
        <v>0.33</v>
      </c>
      <c r="H201" s="2">
        <v>0.19</v>
      </c>
      <c r="I201" s="2">
        <v>0.15</v>
      </c>
      <c r="J201" s="2" t="b">
        <v>0</v>
      </c>
      <c r="K201" s="2">
        <v>2</v>
      </c>
      <c r="L201" s="2">
        <v>-4.6000000000000502E-3</v>
      </c>
      <c r="M201" s="2">
        <v>-4.6000000000000502E-3</v>
      </c>
      <c r="N201" s="2">
        <v>0</v>
      </c>
      <c r="O201" s="2">
        <v>0</v>
      </c>
      <c r="P201" s="2">
        <v>-2.3000000000000199E-3</v>
      </c>
      <c r="Q201" s="2">
        <v>-1.4838709677419501E-4</v>
      </c>
      <c r="R201" s="2">
        <v>6.4516129032258104E-2</v>
      </c>
      <c r="S201" s="2">
        <v>0</v>
      </c>
      <c r="T201" s="2">
        <v>3</v>
      </c>
      <c r="U201" s="2">
        <v>2</v>
      </c>
      <c r="V201" s="2">
        <v>0</v>
      </c>
      <c r="W201" s="2">
        <v>0</v>
      </c>
    </row>
    <row r="202" spans="1:23" x14ac:dyDescent="0.25">
      <c r="A202" s="2">
        <f>(Table6[[#This Row],[profit]] / 1.0057 * 1000) - (Table6[[#This Row],[positions]] * 0.08)</f>
        <v>-4.801296609327026</v>
      </c>
      <c r="B202" s="2" t="s">
        <v>36</v>
      </c>
      <c r="C202" s="2">
        <v>744</v>
      </c>
      <c r="D202" s="2" t="s">
        <v>24</v>
      </c>
      <c r="E202" s="2">
        <v>170</v>
      </c>
      <c r="F202" s="2">
        <v>20</v>
      </c>
      <c r="G202" s="2">
        <v>0.31</v>
      </c>
      <c r="H202" s="2">
        <v>0.16</v>
      </c>
      <c r="I202" s="2">
        <v>0.11</v>
      </c>
      <c r="J202" s="2" t="b">
        <v>1</v>
      </c>
      <c r="K202" s="2">
        <v>19</v>
      </c>
      <c r="L202" s="2">
        <v>-3.3000000000001899E-3</v>
      </c>
      <c r="M202" s="2">
        <v>-1.3500000000000199E-2</v>
      </c>
      <c r="N202" s="2">
        <v>0.52631578947368396</v>
      </c>
      <c r="O202" s="2">
        <v>0.26315789473684198</v>
      </c>
      <c r="P202" s="2">
        <v>-1.7368421052632601E-4</v>
      </c>
      <c r="Q202" s="2">
        <v>-1.0645161290323201E-4</v>
      </c>
      <c r="R202" s="2">
        <v>0.61290322580645196</v>
      </c>
      <c r="S202" s="2">
        <v>0.5</v>
      </c>
      <c r="T202" s="2">
        <v>23</v>
      </c>
      <c r="U202" s="2">
        <v>14</v>
      </c>
      <c r="V202" s="2">
        <v>5</v>
      </c>
      <c r="W202" s="2">
        <v>0</v>
      </c>
    </row>
    <row r="203" spans="1:23" x14ac:dyDescent="0.25">
      <c r="A203" s="2">
        <f>(Table6[[#This Row],[profit]] / 1.0057 * 1000) - (Table6[[#This Row],[positions]] * 0.08)</f>
        <v>-4.8858307646414936</v>
      </c>
      <c r="B203" s="2" t="s">
        <v>36</v>
      </c>
      <c r="C203" s="2">
        <v>744</v>
      </c>
      <c r="D203" s="2" t="s">
        <v>24</v>
      </c>
      <c r="E203" s="2">
        <v>110</v>
      </c>
      <c r="F203" s="2">
        <v>27</v>
      </c>
      <c r="G203" s="2">
        <v>0.28999999999999998</v>
      </c>
      <c r="H203" s="2">
        <v>0.09</v>
      </c>
      <c r="I203" s="2">
        <v>0.09</v>
      </c>
      <c r="J203" s="2" t="b">
        <v>0</v>
      </c>
      <c r="K203" s="2">
        <v>30</v>
      </c>
      <c r="L203" s="2">
        <v>-2.4999999999999502E-3</v>
      </c>
      <c r="M203" s="2">
        <v>-3.6000000000000502E-3</v>
      </c>
      <c r="N203" s="2">
        <v>0.46666666666666701</v>
      </c>
      <c r="O203" s="2">
        <v>0.66666666666666696</v>
      </c>
      <c r="P203" s="3">
        <v>-8.3333333333331596E-5</v>
      </c>
      <c r="Q203" s="3">
        <v>-8.06451612903209E-5</v>
      </c>
      <c r="R203" s="2">
        <v>0.967741935483871</v>
      </c>
      <c r="S203" s="2">
        <v>0.55555555555555602</v>
      </c>
      <c r="T203" s="2">
        <v>22</v>
      </c>
      <c r="U203" s="2">
        <v>10</v>
      </c>
      <c r="V203" s="2">
        <v>20</v>
      </c>
      <c r="W203" s="2">
        <v>0</v>
      </c>
    </row>
    <row r="204" spans="1:23" x14ac:dyDescent="0.25">
      <c r="A204" s="2">
        <f>(Table6[[#This Row],[profit]] / 1.0057 * 1000) - (Table6[[#This Row],[positions]] * 0.08)</f>
        <v>-4.932795068111683</v>
      </c>
      <c r="B204" s="2" t="s">
        <v>36</v>
      </c>
      <c r="C204" s="2">
        <v>744</v>
      </c>
      <c r="D204" s="2" t="s">
        <v>24</v>
      </c>
      <c r="E204" s="2">
        <v>90</v>
      </c>
      <c r="F204" s="2">
        <v>19</v>
      </c>
      <c r="G204" s="2">
        <v>0.66</v>
      </c>
      <c r="H204" s="2">
        <v>0.13</v>
      </c>
      <c r="I204" s="2">
        <v>0.19</v>
      </c>
      <c r="J204" s="2" t="b">
        <v>0</v>
      </c>
      <c r="K204" s="2">
        <v>2</v>
      </c>
      <c r="L204" s="2">
        <v>-4.7999999999999198E-3</v>
      </c>
      <c r="M204" s="2">
        <v>-4.7999999999999198E-3</v>
      </c>
      <c r="N204" s="2">
        <v>0</v>
      </c>
      <c r="O204" s="2">
        <v>0</v>
      </c>
      <c r="P204" s="2">
        <v>-2.3999999999999599E-3</v>
      </c>
      <c r="Q204" s="2">
        <v>-1.5483870967741701E-4</v>
      </c>
      <c r="R204" s="2">
        <v>6.4516129032258104E-2</v>
      </c>
      <c r="S204" s="2">
        <v>0</v>
      </c>
      <c r="T204" s="2">
        <v>14</v>
      </c>
      <c r="U204" s="2">
        <v>2</v>
      </c>
      <c r="V204" s="2">
        <v>0</v>
      </c>
      <c r="W204" s="2">
        <v>0</v>
      </c>
    </row>
    <row r="205" spans="1:23" x14ac:dyDescent="0.25">
      <c r="A205" s="2">
        <f>(Table6[[#This Row],[profit]] / 1.0057 * 1000) - (Table6[[#This Row],[positions]] * 0.08)</f>
        <v>-4.932795068111683</v>
      </c>
      <c r="B205" s="2" t="s">
        <v>36</v>
      </c>
      <c r="C205" s="2">
        <v>744</v>
      </c>
      <c r="D205" s="2" t="s">
        <v>24</v>
      </c>
      <c r="E205" s="2">
        <v>190</v>
      </c>
      <c r="F205" s="2">
        <v>19</v>
      </c>
      <c r="G205" s="2">
        <v>0.65</v>
      </c>
      <c r="H205" s="2">
        <v>0.27</v>
      </c>
      <c r="I205" s="2">
        <v>0.2</v>
      </c>
      <c r="J205" s="2" t="b">
        <v>0</v>
      </c>
      <c r="K205" s="2">
        <v>2</v>
      </c>
      <c r="L205" s="2">
        <v>-4.7999999999999198E-3</v>
      </c>
      <c r="M205" s="2">
        <v>-4.7999999999999198E-3</v>
      </c>
      <c r="N205" s="2">
        <v>0</v>
      </c>
      <c r="O205" s="2">
        <v>0</v>
      </c>
      <c r="P205" s="2">
        <v>-2.3999999999999599E-3</v>
      </c>
      <c r="Q205" s="2">
        <v>-1.5483870967741701E-4</v>
      </c>
      <c r="R205" s="2">
        <v>6.4516129032258104E-2</v>
      </c>
      <c r="S205" s="2">
        <v>0</v>
      </c>
      <c r="T205" s="2">
        <v>14</v>
      </c>
      <c r="U205" s="2">
        <v>2</v>
      </c>
      <c r="V205" s="2">
        <v>0</v>
      </c>
      <c r="W205" s="2">
        <v>0</v>
      </c>
    </row>
    <row r="206" spans="1:23" x14ac:dyDescent="0.25">
      <c r="A206" s="2">
        <f>(Table6[[#This Row],[profit]] / 1.0057 * 1000) - (Table6[[#This Row],[positions]] * 0.08)</f>
        <v>-4.9680978422986675</v>
      </c>
      <c r="B206" s="2" t="s">
        <v>36</v>
      </c>
      <c r="C206" s="2">
        <v>744</v>
      </c>
      <c r="D206" s="2" t="s">
        <v>24</v>
      </c>
      <c r="E206" s="2">
        <v>50</v>
      </c>
      <c r="F206" s="2">
        <v>25</v>
      </c>
      <c r="G206" s="2">
        <v>0.24</v>
      </c>
      <c r="H206" s="2">
        <v>0.22</v>
      </c>
      <c r="I206" s="2">
        <v>0.37</v>
      </c>
      <c r="J206" s="2" t="b">
        <v>1</v>
      </c>
      <c r="K206" s="2">
        <v>36</v>
      </c>
      <c r="L206" s="2">
        <v>-2.09999999999977E-3</v>
      </c>
      <c r="M206" s="2">
        <v>-1.3799999999999899E-2</v>
      </c>
      <c r="N206" s="2">
        <v>0.55555555555555602</v>
      </c>
      <c r="O206" s="2">
        <v>0.36111111111111099</v>
      </c>
      <c r="P206" s="3">
        <v>-5.8333333333326902E-5</v>
      </c>
      <c r="Q206" s="3">
        <v>-6.7741935483863497E-5</v>
      </c>
      <c r="R206" s="2">
        <v>1.1612903225806499</v>
      </c>
      <c r="S206" s="2">
        <v>0.5</v>
      </c>
      <c r="T206" s="2">
        <v>48</v>
      </c>
      <c r="U206" s="2">
        <v>1</v>
      </c>
      <c r="V206" s="2">
        <v>4</v>
      </c>
      <c r="W206" s="2">
        <v>31</v>
      </c>
    </row>
    <row r="207" spans="1:23" x14ac:dyDescent="0.25">
      <c r="A207" s="2">
        <f>(Table6[[#This Row],[profit]] / 1.0057 * 1000) - (Table6[[#This Row],[positions]] * 0.08)</f>
        <v>-4.9590295316691853</v>
      </c>
      <c r="B207" s="2" t="s">
        <v>36</v>
      </c>
      <c r="C207" s="2">
        <v>744</v>
      </c>
      <c r="D207" s="2" t="s">
        <v>24</v>
      </c>
      <c r="E207" s="2">
        <v>170</v>
      </c>
      <c r="F207" s="2">
        <v>28</v>
      </c>
      <c r="G207" s="2">
        <v>0.33</v>
      </c>
      <c r="H207" s="2">
        <v>0.28999999999999998</v>
      </c>
      <c r="I207" s="2">
        <v>0.19</v>
      </c>
      <c r="J207" s="2" t="b">
        <v>1</v>
      </c>
      <c r="K207" s="2">
        <v>16</v>
      </c>
      <c r="L207" s="2">
        <v>-3.6999999999997001E-3</v>
      </c>
      <c r="M207" s="2">
        <v>-1.54999999999998E-2</v>
      </c>
      <c r="N207" s="2">
        <v>0.625</v>
      </c>
      <c r="O207" s="2">
        <v>0.375</v>
      </c>
      <c r="P207" s="2">
        <v>-2.3124999999998101E-4</v>
      </c>
      <c r="Q207" s="2">
        <v>-1.19354838709668E-4</v>
      </c>
      <c r="R207" s="2">
        <v>0.51612903225806495</v>
      </c>
      <c r="S207" s="2">
        <v>0.28571428571428598</v>
      </c>
      <c r="T207" s="2">
        <v>94</v>
      </c>
      <c r="U207" s="2">
        <v>8</v>
      </c>
      <c r="V207" s="2">
        <v>3</v>
      </c>
      <c r="W207" s="2">
        <v>5</v>
      </c>
    </row>
    <row r="208" spans="1:23" x14ac:dyDescent="0.25">
      <c r="A208" s="2">
        <f>(Table6[[#This Row],[profit]] / 1.0057 * 1000) - (Table6[[#This Row],[positions]] * 0.08)</f>
        <v>-5.0127950681116831</v>
      </c>
      <c r="B208" s="2" t="s">
        <v>36</v>
      </c>
      <c r="C208" s="2">
        <v>744</v>
      </c>
      <c r="D208" s="2" t="s">
        <v>24</v>
      </c>
      <c r="E208" s="2">
        <v>110</v>
      </c>
      <c r="F208" s="2">
        <v>12</v>
      </c>
      <c r="G208" s="2">
        <v>0.53</v>
      </c>
      <c r="H208" s="2">
        <v>0.19</v>
      </c>
      <c r="I208" s="2">
        <v>0.36</v>
      </c>
      <c r="J208" s="2" t="b">
        <v>0</v>
      </c>
      <c r="K208" s="2">
        <v>3</v>
      </c>
      <c r="L208" s="2">
        <v>-4.7999999999999198E-3</v>
      </c>
      <c r="M208" s="2">
        <v>-4.7999999999999198E-3</v>
      </c>
      <c r="N208" s="2">
        <v>0</v>
      </c>
      <c r="O208" s="2">
        <v>0.33333333333333298</v>
      </c>
      <c r="P208" s="2">
        <v>-1.5999999999999699E-3</v>
      </c>
      <c r="Q208" s="2">
        <v>-1.5483870967741701E-4</v>
      </c>
      <c r="R208" s="2">
        <v>9.6774193548387094E-2</v>
      </c>
      <c r="S208" s="2">
        <v>0</v>
      </c>
      <c r="T208" s="2">
        <v>77</v>
      </c>
      <c r="U208" s="2">
        <v>1</v>
      </c>
      <c r="V208" s="2">
        <v>0</v>
      </c>
      <c r="W208" s="2">
        <v>2</v>
      </c>
    </row>
    <row r="209" spans="1:23" x14ac:dyDescent="0.25">
      <c r="A209" s="2">
        <f>(Table6[[#This Row],[profit]] / 1.0057 * 1000) - (Table6[[#This Row],[positions]] * 0.08)</f>
        <v>-5.0322282986975537</v>
      </c>
      <c r="B209" s="2" t="s">
        <v>36</v>
      </c>
      <c r="C209" s="2">
        <v>744</v>
      </c>
      <c r="D209" s="2" t="s">
        <v>24</v>
      </c>
      <c r="E209" s="2">
        <v>120</v>
      </c>
      <c r="F209" s="2">
        <v>1</v>
      </c>
      <c r="G209" s="2">
        <v>0.28999999999999998</v>
      </c>
      <c r="H209" s="2">
        <v>0.19</v>
      </c>
      <c r="I209" s="2">
        <v>0.21</v>
      </c>
      <c r="J209" s="2" t="b">
        <v>0</v>
      </c>
      <c r="K209" s="2">
        <v>2</v>
      </c>
      <c r="L209" s="2">
        <v>-4.9000000000001299E-3</v>
      </c>
      <c r="M209" s="2">
        <v>-4.9000000000001299E-3</v>
      </c>
      <c r="N209" s="2">
        <v>0</v>
      </c>
      <c r="O209" s="2">
        <v>0</v>
      </c>
      <c r="P209" s="2">
        <v>-2.4500000000000602E-3</v>
      </c>
      <c r="Q209" s="2">
        <v>-1.5806451612903599E-4</v>
      </c>
      <c r="R209" s="2">
        <v>6.4516129032258104E-2</v>
      </c>
      <c r="S209" s="2">
        <v>0</v>
      </c>
      <c r="T209" s="2">
        <v>4</v>
      </c>
      <c r="U209" s="2">
        <v>2</v>
      </c>
      <c r="V209" s="2">
        <v>0</v>
      </c>
      <c r="W209" s="2">
        <v>0</v>
      </c>
    </row>
    <row r="210" spans="1:23" x14ac:dyDescent="0.25">
      <c r="A210" s="2">
        <f>(Table6[[#This Row],[profit]] / 1.0057 * 1000) - (Table6[[#This Row],[positions]] * 0.08)</f>
        <v>-5.1018633787412639</v>
      </c>
      <c r="B210" s="2" t="s">
        <v>36</v>
      </c>
      <c r="C210" s="2">
        <v>744</v>
      </c>
      <c r="D210" s="2" t="s">
        <v>24</v>
      </c>
      <c r="E210" s="2">
        <v>90</v>
      </c>
      <c r="F210" s="2">
        <v>16</v>
      </c>
      <c r="G210" s="2">
        <v>0.28000000000000003</v>
      </c>
      <c r="H210" s="2">
        <v>7.0000000000000007E-2</v>
      </c>
      <c r="I210" s="2">
        <v>0.1</v>
      </c>
      <c r="J210" s="2" t="b">
        <v>1</v>
      </c>
      <c r="K210" s="2">
        <v>24</v>
      </c>
      <c r="L210" s="2">
        <v>-3.2000000000000899E-3</v>
      </c>
      <c r="M210" s="2">
        <v>-1.2800000000000001E-2</v>
      </c>
      <c r="N210" s="2">
        <v>0.66666666666666696</v>
      </c>
      <c r="O210" s="2">
        <v>0.33333333333333298</v>
      </c>
      <c r="P210" s="2">
        <v>-1.33333333333337E-4</v>
      </c>
      <c r="Q210" s="2">
        <v>-1.0322580645161601E-4</v>
      </c>
      <c r="R210" s="2">
        <v>0.77419354838709697</v>
      </c>
      <c r="S210" s="2">
        <v>0.28571428571428598</v>
      </c>
      <c r="T210" s="2">
        <v>12</v>
      </c>
      <c r="U210" s="2">
        <v>16</v>
      </c>
      <c r="V210" s="2">
        <v>8</v>
      </c>
      <c r="W210" s="2">
        <v>0</v>
      </c>
    </row>
    <row r="211" spans="1:23" x14ac:dyDescent="0.25">
      <c r="A211" s="2">
        <f>(Table6[[#This Row],[profit]] / 1.0057 * 1000) - (Table6[[#This Row],[positions]] * 0.08)</f>
        <v>-5.1348990752710781</v>
      </c>
      <c r="B211" s="2" t="s">
        <v>36</v>
      </c>
      <c r="C211" s="2">
        <v>744</v>
      </c>
      <c r="D211" s="2" t="s">
        <v>24</v>
      </c>
      <c r="E211" s="2">
        <v>140</v>
      </c>
      <c r="F211" s="2">
        <v>29</v>
      </c>
      <c r="G211" s="2">
        <v>0.23</v>
      </c>
      <c r="H211" s="2">
        <v>0.19</v>
      </c>
      <c r="I211" s="2">
        <v>0.09</v>
      </c>
      <c r="J211" s="2" t="b">
        <v>0</v>
      </c>
      <c r="K211" s="2">
        <v>53</v>
      </c>
      <c r="L211" s="2">
        <v>-9.0000000000012303E-4</v>
      </c>
      <c r="M211" s="2">
        <v>-3.5999999999999401E-3</v>
      </c>
      <c r="N211" s="2">
        <v>0.490566037735849</v>
      </c>
      <c r="O211" s="2">
        <v>0.490566037735849</v>
      </c>
      <c r="P211" s="3">
        <v>-1.6981132075474E-5</v>
      </c>
      <c r="Q211" s="3">
        <v>-2.90322580645201E-5</v>
      </c>
      <c r="R211" s="2">
        <v>1.7096774193548401</v>
      </c>
      <c r="S211" s="2">
        <v>0.58333333333333304</v>
      </c>
      <c r="T211" s="2">
        <v>58</v>
      </c>
      <c r="U211" s="2">
        <v>26</v>
      </c>
      <c r="V211" s="2">
        <v>18</v>
      </c>
      <c r="W211" s="2">
        <v>9</v>
      </c>
    </row>
    <row r="212" spans="1:23" x14ac:dyDescent="0.25">
      <c r="A212" s="2">
        <f>(Table6[[#This Row],[profit]] / 1.0057 * 1000) - (Table6[[#This Row],[positions]] * 0.08)</f>
        <v>-5.1316615292829768</v>
      </c>
      <c r="B212" s="2" t="s">
        <v>36</v>
      </c>
      <c r="C212" s="2">
        <v>744</v>
      </c>
      <c r="D212" s="2" t="s">
        <v>24</v>
      </c>
      <c r="E212" s="2">
        <v>10</v>
      </c>
      <c r="F212" s="2">
        <v>4</v>
      </c>
      <c r="G212" s="2">
        <v>0.49</v>
      </c>
      <c r="H212" s="2">
        <v>0.35</v>
      </c>
      <c r="I212" s="2">
        <v>0.3</v>
      </c>
      <c r="J212" s="2" t="b">
        <v>0</v>
      </c>
      <c r="K212" s="2">
        <v>2</v>
      </c>
      <c r="L212" s="2">
        <v>-4.9999999999998899E-3</v>
      </c>
      <c r="M212" s="2">
        <v>-4.9999999999998899E-3</v>
      </c>
      <c r="N212" s="2">
        <v>0</v>
      </c>
      <c r="O212" s="2">
        <v>0</v>
      </c>
      <c r="P212" s="2">
        <v>-2.4999999999999502E-3</v>
      </c>
      <c r="Q212" s="2">
        <v>-1.6129032258064199E-4</v>
      </c>
      <c r="R212" s="2">
        <v>6.4516129032258104E-2</v>
      </c>
      <c r="S212" s="2">
        <v>0</v>
      </c>
      <c r="T212" s="2">
        <v>9</v>
      </c>
      <c r="U212" s="2">
        <v>1</v>
      </c>
      <c r="V212" s="2">
        <v>0</v>
      </c>
      <c r="W212" s="2">
        <v>1</v>
      </c>
    </row>
    <row r="213" spans="1:23" x14ac:dyDescent="0.25">
      <c r="A213" s="2">
        <f>(Table6[[#This Row],[profit]] / 1.0057 * 1000) - (Table6[[#This Row],[positions]] * 0.08)</f>
        <v>-5.131661529283206</v>
      </c>
      <c r="B213" s="2" t="s">
        <v>36</v>
      </c>
      <c r="C213" s="2">
        <v>744</v>
      </c>
      <c r="D213" s="2" t="s">
        <v>24</v>
      </c>
      <c r="E213" s="2">
        <v>160</v>
      </c>
      <c r="F213" s="2">
        <v>4</v>
      </c>
      <c r="G213" s="2">
        <v>0.38</v>
      </c>
      <c r="H213" s="2">
        <v>0.15</v>
      </c>
      <c r="I213" s="2">
        <v>0.21</v>
      </c>
      <c r="J213" s="2" t="b">
        <v>0</v>
      </c>
      <c r="K213" s="2">
        <v>2</v>
      </c>
      <c r="L213" s="2">
        <v>-5.0000000000001198E-3</v>
      </c>
      <c r="M213" s="2">
        <v>-5.0000000000001198E-3</v>
      </c>
      <c r="N213" s="2">
        <v>0</v>
      </c>
      <c r="O213" s="2">
        <v>0</v>
      </c>
      <c r="P213" s="2">
        <v>-2.5000000000000599E-3</v>
      </c>
      <c r="Q213" s="2">
        <v>-1.6129032258064901E-4</v>
      </c>
      <c r="R213" s="2">
        <v>6.4516129032258104E-2</v>
      </c>
      <c r="S213" s="2">
        <v>0</v>
      </c>
      <c r="T213" s="2">
        <v>5</v>
      </c>
      <c r="U213" s="2">
        <v>2</v>
      </c>
      <c r="V213" s="2">
        <v>0</v>
      </c>
      <c r="W213" s="2">
        <v>0</v>
      </c>
    </row>
    <row r="214" spans="1:23" x14ac:dyDescent="0.25">
      <c r="A214" s="2">
        <f>(Table6[[#This Row],[profit]] / 1.0057 * 1000) - (Table6[[#This Row],[positions]] * 0.08)</f>
        <v>-5.2080978422991056</v>
      </c>
      <c r="B214" s="2" t="s">
        <v>36</v>
      </c>
      <c r="C214" s="2">
        <v>744</v>
      </c>
      <c r="D214" s="2" t="s">
        <v>24</v>
      </c>
      <c r="E214" s="2">
        <v>110</v>
      </c>
      <c r="F214" s="2">
        <v>11</v>
      </c>
      <c r="G214" s="2">
        <v>0.2</v>
      </c>
      <c r="H214" s="2">
        <v>0.09</v>
      </c>
      <c r="I214" s="2">
        <v>0.31</v>
      </c>
      <c r="J214" s="2" t="b">
        <v>0</v>
      </c>
      <c r="K214" s="2">
        <v>39</v>
      </c>
      <c r="L214" s="2">
        <v>-2.1000000000002102E-3</v>
      </c>
      <c r="M214" s="2">
        <v>-3.6000000000000502E-3</v>
      </c>
      <c r="N214" s="2">
        <v>0.512820512820513</v>
      </c>
      <c r="O214" s="2">
        <v>0.66666666666666696</v>
      </c>
      <c r="P214" s="3">
        <v>-5.3846153846159302E-5</v>
      </c>
      <c r="Q214" s="3">
        <v>-6.7741935483877795E-5</v>
      </c>
      <c r="R214" s="2">
        <v>1.25806451612903</v>
      </c>
      <c r="S214" s="2">
        <v>0.5</v>
      </c>
      <c r="T214" s="2">
        <v>44</v>
      </c>
      <c r="U214" s="2">
        <v>6</v>
      </c>
      <c r="V214" s="2">
        <v>24</v>
      </c>
      <c r="W214" s="2">
        <v>9</v>
      </c>
    </row>
    <row r="215" spans="1:23" x14ac:dyDescent="0.25">
      <c r="A215" s="2">
        <f>(Table6[[#This Row],[profit]] / 1.0057 * 1000) - (Table6[[#This Row],[positions]] * 0.08)</f>
        <v>-5.211661529283087</v>
      </c>
      <c r="B215" s="2" t="s">
        <v>36</v>
      </c>
      <c r="C215" s="2">
        <v>744</v>
      </c>
      <c r="D215" s="2" t="s">
        <v>24</v>
      </c>
      <c r="E215" s="2">
        <v>100</v>
      </c>
      <c r="F215" s="2">
        <v>22</v>
      </c>
      <c r="G215" s="2">
        <v>0.69</v>
      </c>
      <c r="H215" s="2">
        <v>0.32</v>
      </c>
      <c r="I215" s="2">
        <v>0.12</v>
      </c>
      <c r="J215" s="2" t="b">
        <v>0</v>
      </c>
      <c r="K215" s="2">
        <v>3</v>
      </c>
      <c r="L215" s="2">
        <v>-5.0000000000000001E-3</v>
      </c>
      <c r="M215" s="2">
        <v>-5.0000000000000001E-3</v>
      </c>
      <c r="N215" s="2">
        <v>0</v>
      </c>
      <c r="O215" s="2">
        <v>0</v>
      </c>
      <c r="P215" s="2">
        <v>-1.66666666666667E-3</v>
      </c>
      <c r="Q215" s="2">
        <v>-1.61290322580645E-4</v>
      </c>
      <c r="R215" s="2">
        <v>9.6774193548387094E-2</v>
      </c>
      <c r="S215" s="2">
        <v>0</v>
      </c>
      <c r="T215" s="2">
        <v>11</v>
      </c>
      <c r="U215" s="2">
        <v>3</v>
      </c>
      <c r="V215" s="2">
        <v>0</v>
      </c>
      <c r="W215" s="2">
        <v>0</v>
      </c>
    </row>
    <row r="216" spans="1:23" x14ac:dyDescent="0.25">
      <c r="A216" s="2">
        <f>(Table6[[#This Row],[profit]] / 1.0057 * 1000) - (Table6[[#This Row],[positions]] * 0.08)</f>
        <v>-5.211661529283087</v>
      </c>
      <c r="B216" s="2" t="s">
        <v>36</v>
      </c>
      <c r="C216" s="2">
        <v>744</v>
      </c>
      <c r="D216" s="2" t="s">
        <v>24</v>
      </c>
      <c r="E216" s="2">
        <v>160</v>
      </c>
      <c r="F216" s="2">
        <v>14</v>
      </c>
      <c r="G216" s="2">
        <v>0.55000000000000004</v>
      </c>
      <c r="H216" s="2">
        <v>0.11</v>
      </c>
      <c r="I216" s="2">
        <v>0.41</v>
      </c>
      <c r="J216" s="2" t="b">
        <v>0</v>
      </c>
      <c r="K216" s="2">
        <v>3</v>
      </c>
      <c r="L216" s="2">
        <v>-5.0000000000000001E-3</v>
      </c>
      <c r="M216" s="2">
        <v>-5.0000000000000001E-3</v>
      </c>
      <c r="N216" s="2">
        <v>0</v>
      </c>
      <c r="O216" s="2">
        <v>0.33333333333333298</v>
      </c>
      <c r="P216" s="2">
        <v>-1.66666666666667E-3</v>
      </c>
      <c r="Q216" s="2">
        <v>-1.61290322580645E-4</v>
      </c>
      <c r="R216" s="2">
        <v>9.6774193548387094E-2</v>
      </c>
      <c r="S216" s="2">
        <v>0</v>
      </c>
      <c r="T216" s="2">
        <v>64</v>
      </c>
      <c r="U216" s="2">
        <v>1</v>
      </c>
      <c r="V216" s="2">
        <v>1</v>
      </c>
      <c r="W216" s="2">
        <v>1</v>
      </c>
    </row>
    <row r="217" spans="1:23" x14ac:dyDescent="0.25">
      <c r="A217" s="2">
        <f>(Table6[[#This Row],[profit]] / 1.0057 * 1000) - (Table6[[#This Row],[positions]] * 0.08)</f>
        <v>-5.2310947598686282</v>
      </c>
      <c r="B217" s="2" t="s">
        <v>36</v>
      </c>
      <c r="C217" s="2">
        <v>744</v>
      </c>
      <c r="D217" s="2" t="s">
        <v>24</v>
      </c>
      <c r="E217" s="2">
        <v>130</v>
      </c>
      <c r="F217" s="2">
        <v>11</v>
      </c>
      <c r="G217" s="2">
        <v>0.62</v>
      </c>
      <c r="H217" s="2">
        <v>0.35</v>
      </c>
      <c r="I217" s="2">
        <v>0.39</v>
      </c>
      <c r="J217" s="2" t="b">
        <v>0</v>
      </c>
      <c r="K217" s="2">
        <v>2</v>
      </c>
      <c r="L217" s="2">
        <v>-5.0999999999998798E-3</v>
      </c>
      <c r="M217" s="2">
        <v>-5.0999999999998798E-3</v>
      </c>
      <c r="N217" s="2">
        <v>0</v>
      </c>
      <c r="O217" s="2">
        <v>0</v>
      </c>
      <c r="P217" s="2">
        <v>-2.5499999999999399E-3</v>
      </c>
      <c r="Q217" s="2">
        <v>-1.6451612903225401E-4</v>
      </c>
      <c r="R217" s="2">
        <v>6.4516129032258104E-2</v>
      </c>
      <c r="S217" s="2">
        <v>0</v>
      </c>
      <c r="T217" s="2">
        <v>77</v>
      </c>
      <c r="U217" s="2">
        <v>1</v>
      </c>
      <c r="V217" s="2">
        <v>0</v>
      </c>
      <c r="W217" s="2">
        <v>1</v>
      </c>
    </row>
    <row r="218" spans="1:23" x14ac:dyDescent="0.25">
      <c r="A218" s="2">
        <f>(Table6[[#This Row],[profit]] / 1.0057 * 1000) - (Table6[[#This Row],[positions]] * 0.08)</f>
        <v>-5.3305279904542795</v>
      </c>
      <c r="B218" s="2" t="s">
        <v>36</v>
      </c>
      <c r="C218" s="2">
        <v>744</v>
      </c>
      <c r="D218" s="2" t="s">
        <v>24</v>
      </c>
      <c r="E218" s="2">
        <v>140</v>
      </c>
      <c r="F218" s="2">
        <v>9</v>
      </c>
      <c r="G218" s="2">
        <v>0.7</v>
      </c>
      <c r="H218" s="2">
        <v>0.05</v>
      </c>
      <c r="I218" s="2">
        <v>0.35</v>
      </c>
      <c r="J218" s="2" t="b">
        <v>0</v>
      </c>
      <c r="K218" s="2">
        <v>2</v>
      </c>
      <c r="L218" s="2">
        <v>-5.1999999999998697E-3</v>
      </c>
      <c r="M218" s="2">
        <v>-5.1999999999998697E-3</v>
      </c>
      <c r="N218" s="2">
        <v>0</v>
      </c>
      <c r="O218" s="2">
        <v>0</v>
      </c>
      <c r="P218" s="2">
        <v>-2.59999999999994E-3</v>
      </c>
      <c r="Q218" s="2">
        <v>-1.67741935483867E-4</v>
      </c>
      <c r="R218" s="2">
        <v>6.4516129032258104E-2</v>
      </c>
      <c r="S218" s="2">
        <v>0</v>
      </c>
      <c r="T218" s="2">
        <v>82</v>
      </c>
      <c r="U218" s="2">
        <v>1</v>
      </c>
      <c r="V218" s="2">
        <v>0</v>
      </c>
      <c r="W218" s="2">
        <v>1</v>
      </c>
    </row>
    <row r="219" spans="1:23" x14ac:dyDescent="0.25">
      <c r="A219" s="2">
        <f>(Table6[[#This Row],[profit]] / 1.0057 * 1000) - (Table6[[#This Row],[positions]] * 0.08)</f>
        <v>-5.3305279904542795</v>
      </c>
      <c r="B219" s="2" t="s">
        <v>36</v>
      </c>
      <c r="C219" s="2">
        <v>744</v>
      </c>
      <c r="D219" s="2" t="s">
        <v>24</v>
      </c>
      <c r="E219" s="2">
        <v>150</v>
      </c>
      <c r="F219" s="2">
        <v>2</v>
      </c>
      <c r="G219" s="2">
        <v>0.44</v>
      </c>
      <c r="H219" s="2">
        <v>0.36</v>
      </c>
      <c r="I219" s="2">
        <v>0.23</v>
      </c>
      <c r="J219" s="2" t="b">
        <v>0</v>
      </c>
      <c r="K219" s="2">
        <v>2</v>
      </c>
      <c r="L219" s="2">
        <v>-5.1999999999998697E-3</v>
      </c>
      <c r="M219" s="2">
        <v>-5.1999999999998697E-3</v>
      </c>
      <c r="N219" s="2">
        <v>0</v>
      </c>
      <c r="O219" s="2">
        <v>0</v>
      </c>
      <c r="P219" s="2">
        <v>-2.59999999999994E-3</v>
      </c>
      <c r="Q219" s="2">
        <v>-1.67741935483867E-4</v>
      </c>
      <c r="R219" s="2">
        <v>6.4516129032258104E-2</v>
      </c>
      <c r="S219" s="2">
        <v>0</v>
      </c>
      <c r="T219" s="2">
        <v>10</v>
      </c>
      <c r="U219" s="2">
        <v>2</v>
      </c>
      <c r="V219" s="2">
        <v>0</v>
      </c>
      <c r="W219" s="2">
        <v>0</v>
      </c>
    </row>
    <row r="220" spans="1:23" x14ac:dyDescent="0.25">
      <c r="A220" s="2">
        <f>(Table6[[#This Row],[profit]] / 1.0057 * 1000) - (Table6[[#This Row],[positions]] * 0.08)</f>
        <v>-5.4105279904542796</v>
      </c>
      <c r="B220" s="2" t="s">
        <v>36</v>
      </c>
      <c r="C220" s="2">
        <v>744</v>
      </c>
      <c r="D220" s="2" t="s">
        <v>24</v>
      </c>
      <c r="E220" s="2">
        <v>180</v>
      </c>
      <c r="F220" s="2">
        <v>10</v>
      </c>
      <c r="G220" s="2">
        <v>0.54</v>
      </c>
      <c r="H220" s="2">
        <v>0.02</v>
      </c>
      <c r="I220" s="2">
        <v>0.27</v>
      </c>
      <c r="J220" s="2" t="b">
        <v>0</v>
      </c>
      <c r="K220" s="2">
        <v>3</v>
      </c>
      <c r="L220" s="2">
        <v>-5.1999999999998697E-3</v>
      </c>
      <c r="M220" s="2">
        <v>-5.1999999999998697E-3</v>
      </c>
      <c r="N220" s="2">
        <v>0</v>
      </c>
      <c r="O220" s="2">
        <v>0.33333333333333298</v>
      </c>
      <c r="P220" s="2">
        <v>-1.7333333333332901E-3</v>
      </c>
      <c r="Q220" s="2">
        <v>-1.67741935483867E-4</v>
      </c>
      <c r="R220" s="2">
        <v>9.6774193548387094E-2</v>
      </c>
      <c r="S220" s="2">
        <v>0</v>
      </c>
      <c r="T220" s="2">
        <v>8</v>
      </c>
      <c r="U220" s="2">
        <v>2</v>
      </c>
      <c r="V220" s="2">
        <v>1</v>
      </c>
      <c r="W220" s="2">
        <v>0</v>
      </c>
    </row>
    <row r="221" spans="1:23" x14ac:dyDescent="0.25">
      <c r="A221" s="2">
        <f>(Table6[[#This Row],[profit]] / 1.0057 * 1000) - (Table6[[#This Row],[positions]] * 0.08)</f>
        <v>-5.4367624540123405</v>
      </c>
      <c r="B221" s="2" t="s">
        <v>36</v>
      </c>
      <c r="C221" s="2">
        <v>744</v>
      </c>
      <c r="D221" s="2" t="s">
        <v>24</v>
      </c>
      <c r="E221" s="2">
        <v>30</v>
      </c>
      <c r="F221" s="2">
        <v>13</v>
      </c>
      <c r="G221" s="2">
        <v>0.27</v>
      </c>
      <c r="H221" s="2">
        <v>0.11</v>
      </c>
      <c r="I221" s="2">
        <v>0.26</v>
      </c>
      <c r="J221" s="2" t="b">
        <v>0</v>
      </c>
      <c r="K221" s="2">
        <v>17</v>
      </c>
      <c r="L221" s="2">
        <v>-4.1000000000002102E-3</v>
      </c>
      <c r="M221" s="2">
        <v>-4.30000000000019E-3</v>
      </c>
      <c r="N221" s="2">
        <v>0.41176470588235298</v>
      </c>
      <c r="O221" s="2">
        <v>0.52941176470588203</v>
      </c>
      <c r="P221" s="2">
        <v>-2.4117647058824801E-4</v>
      </c>
      <c r="Q221" s="2">
        <v>-1.3225806451613601E-4</v>
      </c>
      <c r="R221" s="2">
        <v>0.54838709677419395</v>
      </c>
      <c r="S221" s="2">
        <v>0.42857142857142899</v>
      </c>
      <c r="T221" s="2">
        <v>18</v>
      </c>
      <c r="U221" s="2">
        <v>3</v>
      </c>
      <c r="V221" s="2">
        <v>7</v>
      </c>
      <c r="W221" s="2">
        <v>7</v>
      </c>
    </row>
    <row r="222" spans="1:23" x14ac:dyDescent="0.25">
      <c r="A222" s="2">
        <f>(Table6[[#This Row],[profit]] / 1.0057 * 1000) - (Table6[[#This Row],[positions]] * 0.08)</f>
        <v>-5.4561956845978816</v>
      </c>
      <c r="B222" s="2" t="s">
        <v>36</v>
      </c>
      <c r="C222" s="2">
        <v>744</v>
      </c>
      <c r="D222" s="2" t="s">
        <v>24</v>
      </c>
      <c r="E222" s="2">
        <v>70</v>
      </c>
      <c r="F222" s="2">
        <v>29</v>
      </c>
      <c r="G222" s="2">
        <v>0.34</v>
      </c>
      <c r="H222" s="2">
        <v>0.41</v>
      </c>
      <c r="I222" s="2">
        <v>0.4</v>
      </c>
      <c r="J222" s="2" t="b">
        <v>1</v>
      </c>
      <c r="K222" s="2">
        <v>16</v>
      </c>
      <c r="L222" s="2">
        <v>-4.2000000000000899E-3</v>
      </c>
      <c r="M222" s="2">
        <v>-1.65999999999999E-2</v>
      </c>
      <c r="N222" s="2">
        <v>0.625</v>
      </c>
      <c r="O222" s="2">
        <v>0.3125</v>
      </c>
      <c r="P222" s="2">
        <v>-2.62500000000006E-4</v>
      </c>
      <c r="Q222" s="2">
        <v>-1.3548387096774499E-4</v>
      </c>
      <c r="R222" s="2">
        <v>0.51612903225806495</v>
      </c>
      <c r="S222" s="2">
        <v>0.28571428571428598</v>
      </c>
      <c r="T222" s="2">
        <v>64</v>
      </c>
      <c r="U222" s="2">
        <v>2</v>
      </c>
      <c r="V222" s="2">
        <v>2</v>
      </c>
      <c r="W222" s="2">
        <v>12</v>
      </c>
    </row>
    <row r="223" spans="1:23" x14ac:dyDescent="0.25">
      <c r="A223" s="2">
        <f>(Table6[[#This Row],[profit]] / 1.0057 * 1000) - (Table6[[#This Row],[positions]] * 0.08)</f>
        <v>-5.5906055483734223</v>
      </c>
      <c r="B223" s="2" t="s">
        <v>36</v>
      </c>
      <c r="C223" s="2">
        <v>744</v>
      </c>
      <c r="D223" s="2" t="s">
        <v>24</v>
      </c>
      <c r="E223" s="2">
        <v>190</v>
      </c>
      <c r="F223" s="2">
        <v>9</v>
      </c>
      <c r="G223" s="2">
        <v>0.1</v>
      </c>
      <c r="H223" s="2">
        <v>0.38</v>
      </c>
      <c r="I223" s="2">
        <v>0.22</v>
      </c>
      <c r="J223" s="2" t="b">
        <v>0</v>
      </c>
      <c r="K223" s="2">
        <v>137</v>
      </c>
      <c r="L223" s="2">
        <v>5.4000000000008503E-3</v>
      </c>
      <c r="M223" s="2">
        <v>-8.69999999999993E-3</v>
      </c>
      <c r="N223" s="2">
        <v>0.467153284671533</v>
      </c>
      <c r="O223" s="2">
        <v>0.51094890510948898</v>
      </c>
      <c r="P223" s="3">
        <v>3.9416058394166798E-5</v>
      </c>
      <c r="Q223" s="2">
        <v>1.7419354838712399E-4</v>
      </c>
      <c r="R223" s="2">
        <v>4.4193548387096797</v>
      </c>
      <c r="S223" s="2">
        <v>0.58333333333333304</v>
      </c>
      <c r="T223" s="2">
        <v>177</v>
      </c>
      <c r="U223" s="2">
        <v>35</v>
      </c>
      <c r="V223" s="2">
        <v>14</v>
      </c>
      <c r="W223" s="2">
        <v>88</v>
      </c>
    </row>
    <row r="224" spans="1:23" x14ac:dyDescent="0.25">
      <c r="A224" s="2">
        <f>(Table6[[#This Row],[profit]] / 1.0057 * 1000) - (Table6[[#This Row],[positions]] * 0.08)</f>
        <v>-5.6663975340558412</v>
      </c>
      <c r="B224" s="2" t="s">
        <v>36</v>
      </c>
      <c r="C224" s="2">
        <v>744</v>
      </c>
      <c r="D224" s="2" t="s">
        <v>24</v>
      </c>
      <c r="E224" s="2">
        <v>50</v>
      </c>
      <c r="F224" s="2">
        <v>26</v>
      </c>
      <c r="G224" s="2">
        <v>0.25</v>
      </c>
      <c r="H224" s="2">
        <v>0.28999999999999998</v>
      </c>
      <c r="I224" s="2">
        <v>0.1</v>
      </c>
      <c r="J224" s="2" t="b">
        <v>0</v>
      </c>
      <c r="K224" s="2">
        <v>41</v>
      </c>
      <c r="L224" s="2">
        <v>-2.3999999999999599E-3</v>
      </c>
      <c r="M224" s="2">
        <v>-3.0999999999998802E-3</v>
      </c>
      <c r="N224" s="2">
        <v>0.46341463414634099</v>
      </c>
      <c r="O224" s="2">
        <v>0.56097560975609795</v>
      </c>
      <c r="P224" s="3">
        <v>-5.8536585365852602E-5</v>
      </c>
      <c r="Q224" s="3">
        <v>-7.7419354838708301E-5</v>
      </c>
      <c r="R224" s="2">
        <v>1.32258064516129</v>
      </c>
      <c r="S224" s="2">
        <v>0.5</v>
      </c>
      <c r="T224" s="2">
        <v>41</v>
      </c>
      <c r="U224" s="2">
        <v>13</v>
      </c>
      <c r="V224" s="2">
        <v>2</v>
      </c>
      <c r="W224" s="2">
        <v>26</v>
      </c>
    </row>
    <row r="225" spans="1:23" x14ac:dyDescent="0.25">
      <c r="A225" s="2">
        <f>(Table6[[#This Row],[profit]] / 1.0057 * 1000) - (Table6[[#This Row],[positions]] * 0.08)</f>
        <v>-5.7088276822114548</v>
      </c>
      <c r="B225" s="2" t="s">
        <v>36</v>
      </c>
      <c r="C225" s="2">
        <v>744</v>
      </c>
      <c r="D225" s="2" t="s">
        <v>24</v>
      </c>
      <c r="E225" s="2">
        <v>160</v>
      </c>
      <c r="F225" s="2">
        <v>18</v>
      </c>
      <c r="G225" s="2">
        <v>0.57999999999999996</v>
      </c>
      <c r="H225" s="2">
        <v>7.0000000000000007E-2</v>
      </c>
      <c r="I225" s="2">
        <v>0.38</v>
      </c>
      <c r="J225" s="2" t="b">
        <v>0</v>
      </c>
      <c r="K225" s="2">
        <v>3</v>
      </c>
      <c r="L225" s="2">
        <v>-5.5000000000000604E-3</v>
      </c>
      <c r="M225" s="2">
        <v>-5.5000000000000604E-3</v>
      </c>
      <c r="N225" s="2">
        <v>0</v>
      </c>
      <c r="O225" s="2">
        <v>0.33333333333333298</v>
      </c>
      <c r="P225" s="2">
        <v>-1.83333333333335E-3</v>
      </c>
      <c r="Q225" s="2">
        <v>-1.7741935483871199E-4</v>
      </c>
      <c r="R225" s="2">
        <v>9.6774193548387094E-2</v>
      </c>
      <c r="S225" s="2">
        <v>0</v>
      </c>
      <c r="T225" s="2">
        <v>64</v>
      </c>
      <c r="U225" s="2">
        <v>1</v>
      </c>
      <c r="V225" s="2">
        <v>1</v>
      </c>
      <c r="W225" s="2">
        <v>1</v>
      </c>
    </row>
    <row r="226" spans="1:23" x14ac:dyDescent="0.25">
      <c r="A226" s="2">
        <f>(Table6[[#This Row],[profit]] / 1.0057 * 1000) - (Table6[[#This Row],[positions]] * 0.08)</f>
        <v>-5.7282609127971069</v>
      </c>
      <c r="B226" s="2" t="s">
        <v>36</v>
      </c>
      <c r="C226" s="2">
        <v>744</v>
      </c>
      <c r="D226" s="2" t="s">
        <v>24</v>
      </c>
      <c r="E226" s="2">
        <v>190</v>
      </c>
      <c r="F226" s="2">
        <v>16</v>
      </c>
      <c r="G226" s="2">
        <v>0.66</v>
      </c>
      <c r="H226" s="2">
        <v>0.16</v>
      </c>
      <c r="I226" s="2">
        <v>0.32</v>
      </c>
      <c r="J226" s="2" t="b">
        <v>0</v>
      </c>
      <c r="K226" s="2">
        <v>2</v>
      </c>
      <c r="L226" s="2">
        <v>-5.6000000000000503E-3</v>
      </c>
      <c r="M226" s="2">
        <v>-5.6000000000000503E-3</v>
      </c>
      <c r="N226" s="2">
        <v>0</v>
      </c>
      <c r="O226" s="2">
        <v>0</v>
      </c>
      <c r="P226" s="2">
        <v>-2.8000000000000199E-3</v>
      </c>
      <c r="Q226" s="2">
        <v>-1.8064516129032401E-4</v>
      </c>
      <c r="R226" s="2">
        <v>6.4516129032258104E-2</v>
      </c>
      <c r="S226" s="2">
        <v>0</v>
      </c>
      <c r="T226" s="2">
        <v>107</v>
      </c>
      <c r="U226" s="2">
        <v>1</v>
      </c>
      <c r="V226" s="2">
        <v>0</v>
      </c>
      <c r="W226" s="2">
        <v>1</v>
      </c>
    </row>
    <row r="227" spans="1:23" x14ac:dyDescent="0.25">
      <c r="A227" s="2">
        <f>(Table6[[#This Row],[profit]] / 1.0057 * 1000) - (Table6[[#This Row],[positions]] * 0.08)</f>
        <v>-5.827694143382649</v>
      </c>
      <c r="B227" s="2" t="s">
        <v>36</v>
      </c>
      <c r="C227" s="2">
        <v>744</v>
      </c>
      <c r="D227" s="2" t="s">
        <v>24</v>
      </c>
      <c r="E227" s="2">
        <v>50</v>
      </c>
      <c r="F227" s="2">
        <v>20</v>
      </c>
      <c r="G227" s="2">
        <v>0.71</v>
      </c>
      <c r="H227" s="2">
        <v>0.21</v>
      </c>
      <c r="I227" s="2">
        <v>0.27</v>
      </c>
      <c r="J227" s="2" t="b">
        <v>0</v>
      </c>
      <c r="K227" s="2">
        <v>2</v>
      </c>
      <c r="L227" s="2">
        <v>-5.6999999999999299E-3</v>
      </c>
      <c r="M227" s="2">
        <v>-5.6999999999999299E-3</v>
      </c>
      <c r="N227" s="2">
        <v>0</v>
      </c>
      <c r="O227" s="2">
        <v>0</v>
      </c>
      <c r="P227" s="2">
        <v>-2.8499999999999602E-3</v>
      </c>
      <c r="Q227" s="2">
        <v>-1.8387096774193299E-4</v>
      </c>
      <c r="R227" s="2">
        <v>6.4516129032258104E-2</v>
      </c>
      <c r="S227" s="2">
        <v>0</v>
      </c>
      <c r="T227" s="2">
        <v>25</v>
      </c>
      <c r="U227" s="2">
        <v>2</v>
      </c>
      <c r="V227" s="2">
        <v>0</v>
      </c>
      <c r="W227" s="2">
        <v>0</v>
      </c>
    </row>
    <row r="228" spans="1:23" x14ac:dyDescent="0.25">
      <c r="A228" s="2">
        <f>(Table6[[#This Row],[profit]] / 1.0057 * 1000) - (Table6[[#This Row],[positions]] * 0.08)</f>
        <v>-6.0288276822112365</v>
      </c>
      <c r="B228" s="2" t="s">
        <v>36</v>
      </c>
      <c r="C228" s="2">
        <v>744</v>
      </c>
      <c r="D228" s="2" t="s">
        <v>24</v>
      </c>
      <c r="E228" s="2">
        <v>80</v>
      </c>
      <c r="F228" s="2">
        <v>7</v>
      </c>
      <c r="G228" s="2">
        <v>0.28999999999999998</v>
      </c>
      <c r="H228" s="2">
        <v>0.25</v>
      </c>
      <c r="I228" s="2">
        <v>0.28999999999999998</v>
      </c>
      <c r="J228" s="2" t="b">
        <v>0</v>
      </c>
      <c r="K228" s="2">
        <v>7</v>
      </c>
      <c r="L228" s="2">
        <v>-5.4999999999998401E-3</v>
      </c>
      <c r="M228" s="2">
        <v>-5.4999999999998401E-3</v>
      </c>
      <c r="N228" s="2">
        <v>0.14285714285714299</v>
      </c>
      <c r="O228" s="2">
        <v>0.57142857142857095</v>
      </c>
      <c r="P228" s="2">
        <v>-7.8571428571426298E-4</v>
      </c>
      <c r="Q228" s="2">
        <v>-1.77419354838704E-4</v>
      </c>
      <c r="R228" s="2">
        <v>0.225806451612903</v>
      </c>
      <c r="S228" s="2">
        <v>0.5</v>
      </c>
      <c r="T228" s="2">
        <v>46</v>
      </c>
      <c r="U228" s="2">
        <v>3</v>
      </c>
      <c r="V228" s="2">
        <v>1</v>
      </c>
      <c r="W228" s="2">
        <v>3</v>
      </c>
    </row>
    <row r="229" spans="1:23" x14ac:dyDescent="0.25">
      <c r="A229" s="2">
        <f>(Table6[[#This Row],[profit]] / 1.0057 * 1000) - (Table6[[#This Row],[positions]] * 0.08)</f>
        <v>-6.026560604554061</v>
      </c>
      <c r="B229" s="2" t="s">
        <v>36</v>
      </c>
      <c r="C229" s="2">
        <v>744</v>
      </c>
      <c r="D229" s="2" t="s">
        <v>24</v>
      </c>
      <c r="E229" s="2">
        <v>30</v>
      </c>
      <c r="F229" s="2">
        <v>1</v>
      </c>
      <c r="G229" s="2">
        <v>0.33</v>
      </c>
      <c r="H229" s="2">
        <v>0.11</v>
      </c>
      <c r="I229" s="2">
        <v>0.26</v>
      </c>
      <c r="J229" s="2" t="b">
        <v>0</v>
      </c>
      <c r="K229" s="2">
        <v>2</v>
      </c>
      <c r="L229" s="2">
        <v>-5.9000000000000198E-3</v>
      </c>
      <c r="M229" s="2">
        <v>-5.9000000000000198E-3</v>
      </c>
      <c r="N229" s="2">
        <v>0</v>
      </c>
      <c r="O229" s="2">
        <v>0</v>
      </c>
      <c r="P229" s="2">
        <v>-2.9500000000000099E-3</v>
      </c>
      <c r="Q229" s="2">
        <v>-1.9032258064516201E-4</v>
      </c>
      <c r="R229" s="2">
        <v>6.4516129032258104E-2</v>
      </c>
      <c r="S229" s="2">
        <v>0</v>
      </c>
      <c r="T229" s="2">
        <v>6</v>
      </c>
      <c r="U229" s="2">
        <v>2</v>
      </c>
      <c r="V229" s="2">
        <v>0</v>
      </c>
      <c r="W229" s="2">
        <v>0</v>
      </c>
    </row>
    <row r="230" spans="1:23" x14ac:dyDescent="0.25">
      <c r="A230" s="2">
        <f>(Table6[[#This Row],[profit]] / 1.0057 * 1000) - (Table6[[#This Row],[positions]] * 0.08)</f>
        <v>-6.1065606045538336</v>
      </c>
      <c r="B230" s="2" t="s">
        <v>36</v>
      </c>
      <c r="C230" s="2">
        <v>744</v>
      </c>
      <c r="D230" s="2" t="s">
        <v>24</v>
      </c>
      <c r="E230" s="2">
        <v>180</v>
      </c>
      <c r="F230" s="2">
        <v>10</v>
      </c>
      <c r="G230" s="2">
        <v>0.42</v>
      </c>
      <c r="H230" s="2">
        <v>0.24</v>
      </c>
      <c r="I230" s="2">
        <v>0.4</v>
      </c>
      <c r="J230" s="2" t="b">
        <v>0</v>
      </c>
      <c r="K230" s="2">
        <v>3</v>
      </c>
      <c r="L230" s="2">
        <v>-5.89999999999979E-3</v>
      </c>
      <c r="M230" s="2">
        <v>-5.89999999999979E-3</v>
      </c>
      <c r="N230" s="2">
        <v>0</v>
      </c>
      <c r="O230" s="2">
        <v>0</v>
      </c>
      <c r="P230" s="2">
        <v>-1.9666666666666001E-3</v>
      </c>
      <c r="Q230" s="2">
        <v>-1.9032258064515499E-4</v>
      </c>
      <c r="R230" s="2">
        <v>9.6774193548387094E-2</v>
      </c>
      <c r="S230" s="2">
        <v>0</v>
      </c>
      <c r="T230" s="2">
        <v>124</v>
      </c>
      <c r="U230" s="2">
        <v>1</v>
      </c>
      <c r="V230" s="2">
        <v>0</v>
      </c>
      <c r="W230" s="2">
        <v>2</v>
      </c>
    </row>
    <row r="231" spans="1:23" x14ac:dyDescent="0.25">
      <c r="A231" s="2">
        <f>(Table6[[#This Row],[profit]] / 1.0057 * 1000) - (Table6[[#This Row],[positions]] * 0.08)</f>
        <v>-6.2254270657253548</v>
      </c>
      <c r="B231" s="2" t="s">
        <v>36</v>
      </c>
      <c r="C231" s="2">
        <v>744</v>
      </c>
      <c r="D231" s="2" t="s">
        <v>24</v>
      </c>
      <c r="E231" s="2">
        <v>40</v>
      </c>
      <c r="F231" s="2">
        <v>5</v>
      </c>
      <c r="G231" s="2">
        <v>0.36</v>
      </c>
      <c r="H231" s="2">
        <v>0.25</v>
      </c>
      <c r="I231" s="2">
        <v>0.27</v>
      </c>
      <c r="J231" s="2" t="b">
        <v>0</v>
      </c>
      <c r="K231" s="2">
        <v>2</v>
      </c>
      <c r="L231" s="2">
        <v>-6.09999999999999E-3</v>
      </c>
      <c r="M231" s="2">
        <v>-6.09999999999999E-3</v>
      </c>
      <c r="N231" s="2">
        <v>0</v>
      </c>
      <c r="O231" s="2">
        <v>0</v>
      </c>
      <c r="P231" s="2">
        <v>-3.0500000000000002E-3</v>
      </c>
      <c r="Q231" s="2">
        <v>-1.9677419354838699E-4</v>
      </c>
      <c r="R231" s="2">
        <v>6.4516129032258104E-2</v>
      </c>
      <c r="S231" s="2">
        <v>0</v>
      </c>
      <c r="T231" s="2">
        <v>7</v>
      </c>
      <c r="U231" s="2">
        <v>2</v>
      </c>
      <c r="V231" s="2">
        <v>0</v>
      </c>
      <c r="W231" s="2">
        <v>0</v>
      </c>
    </row>
    <row r="232" spans="1:23" x14ac:dyDescent="0.25">
      <c r="A232" s="2">
        <f>(Table6[[#This Row],[profit]] / 1.0057 * 1000) - (Table6[[#This Row],[positions]] * 0.08)</f>
        <v>-6.2254270657253548</v>
      </c>
      <c r="B232" s="2" t="s">
        <v>36</v>
      </c>
      <c r="C232" s="2">
        <v>744</v>
      </c>
      <c r="D232" s="2" t="s">
        <v>24</v>
      </c>
      <c r="E232" s="2">
        <v>70</v>
      </c>
      <c r="F232" s="2">
        <v>5</v>
      </c>
      <c r="G232" s="2">
        <v>0.34</v>
      </c>
      <c r="H232" s="2">
        <v>0.27</v>
      </c>
      <c r="I232" s="2">
        <v>0.27</v>
      </c>
      <c r="J232" s="2" t="b">
        <v>0</v>
      </c>
      <c r="K232" s="2">
        <v>2</v>
      </c>
      <c r="L232" s="2">
        <v>-6.09999999999999E-3</v>
      </c>
      <c r="M232" s="2">
        <v>-6.09999999999999E-3</v>
      </c>
      <c r="N232" s="2">
        <v>0</v>
      </c>
      <c r="O232" s="2">
        <v>0</v>
      </c>
      <c r="P232" s="2">
        <v>-3.0500000000000002E-3</v>
      </c>
      <c r="Q232" s="2">
        <v>-1.9677419354838699E-4</v>
      </c>
      <c r="R232" s="2">
        <v>6.4516129032258104E-2</v>
      </c>
      <c r="S232" s="2">
        <v>0</v>
      </c>
      <c r="T232" s="2">
        <v>7</v>
      </c>
      <c r="U232" s="2">
        <v>2</v>
      </c>
      <c r="V232" s="2">
        <v>0</v>
      </c>
      <c r="W232" s="2">
        <v>0</v>
      </c>
    </row>
    <row r="233" spans="1:23" x14ac:dyDescent="0.25">
      <c r="A233" s="2">
        <f>(Table6[[#This Row],[profit]] / 1.0057 * 1000) - (Table6[[#This Row],[positions]] * 0.08)</f>
        <v>-6.38607139305996</v>
      </c>
      <c r="B233" s="2" t="s">
        <v>36</v>
      </c>
      <c r="C233" s="2">
        <v>744</v>
      </c>
      <c r="D233" s="2" t="s">
        <v>24</v>
      </c>
      <c r="E233" s="2">
        <v>170</v>
      </c>
      <c r="F233" s="2">
        <v>28</v>
      </c>
      <c r="G233" s="2">
        <v>0.13</v>
      </c>
      <c r="H233" s="2">
        <v>0.26</v>
      </c>
      <c r="I233" s="2">
        <v>0.28999999999999998</v>
      </c>
      <c r="J233" s="2" t="b">
        <v>0</v>
      </c>
      <c r="K233" s="2">
        <v>137</v>
      </c>
      <c r="L233" s="2">
        <v>4.5999999999996001E-3</v>
      </c>
      <c r="M233" s="2">
        <v>-9.2000000000001005E-3</v>
      </c>
      <c r="N233" s="2">
        <v>0.47445255474452602</v>
      </c>
      <c r="O233" s="2">
        <v>0.48905109489051102</v>
      </c>
      <c r="P233" s="3">
        <v>3.3576642335763502E-5</v>
      </c>
      <c r="Q233" s="2">
        <v>1.48387096774181E-4</v>
      </c>
      <c r="R233" s="2">
        <v>4.4193548387096797</v>
      </c>
      <c r="S233" s="2">
        <v>0.58333333333333304</v>
      </c>
      <c r="T233" s="2">
        <v>163</v>
      </c>
      <c r="U233" s="2">
        <v>19</v>
      </c>
      <c r="V233" s="2">
        <v>30</v>
      </c>
      <c r="W233" s="2">
        <v>88</v>
      </c>
    </row>
    <row r="234" spans="1:23" x14ac:dyDescent="0.25">
      <c r="A234" s="2">
        <f>(Table6[[#This Row],[profit]] / 1.0057 * 1000) - (Table6[[#This Row],[positions]] * 0.08)</f>
        <v>-6.4048602963110071</v>
      </c>
      <c r="B234" s="2" t="s">
        <v>36</v>
      </c>
      <c r="C234" s="2">
        <v>744</v>
      </c>
      <c r="D234" s="2" t="s">
        <v>24</v>
      </c>
      <c r="E234" s="2">
        <v>180</v>
      </c>
      <c r="F234" s="2">
        <v>12</v>
      </c>
      <c r="G234" s="2">
        <v>0.53</v>
      </c>
      <c r="H234" s="2">
        <v>0.4</v>
      </c>
      <c r="I234" s="2">
        <v>0.26</v>
      </c>
      <c r="J234" s="2" t="b">
        <v>0</v>
      </c>
      <c r="K234" s="2">
        <v>3</v>
      </c>
      <c r="L234" s="2">
        <v>-6.1999999999999798E-3</v>
      </c>
      <c r="M234" s="2">
        <v>-6.1999999999999798E-3</v>
      </c>
      <c r="N234" s="2">
        <v>0</v>
      </c>
      <c r="O234" s="2">
        <v>0</v>
      </c>
      <c r="P234" s="2">
        <v>-2.0666666666666598E-3</v>
      </c>
      <c r="Q234" s="2">
        <v>-1.9999999999999901E-4</v>
      </c>
      <c r="R234" s="2">
        <v>9.6774193548387094E-2</v>
      </c>
      <c r="S234" s="2">
        <v>0</v>
      </c>
      <c r="T234" s="2">
        <v>67</v>
      </c>
      <c r="U234" s="2">
        <v>2</v>
      </c>
      <c r="V234" s="2">
        <v>0</v>
      </c>
      <c r="W234" s="2">
        <v>1</v>
      </c>
    </row>
    <row r="235" spans="1:23" x14ac:dyDescent="0.25">
      <c r="A235" s="2">
        <f>(Table6[[#This Row],[profit]] / 1.0057 * 1000) - (Table6[[#This Row],[positions]] * 0.08)</f>
        <v>-6.6231599880679628</v>
      </c>
      <c r="B235" s="2" t="s">
        <v>36</v>
      </c>
      <c r="C235" s="2">
        <v>744</v>
      </c>
      <c r="D235" s="2" t="s">
        <v>24</v>
      </c>
      <c r="E235" s="2">
        <v>70</v>
      </c>
      <c r="F235" s="2">
        <v>7</v>
      </c>
      <c r="G235" s="2">
        <v>0.55000000000000004</v>
      </c>
      <c r="H235" s="2">
        <v>0.33</v>
      </c>
      <c r="I235" s="2">
        <v>0.31</v>
      </c>
      <c r="J235" s="2" t="b">
        <v>0</v>
      </c>
      <c r="K235" s="2">
        <v>2</v>
      </c>
      <c r="L235" s="2">
        <v>-6.4999999999999503E-3</v>
      </c>
      <c r="M235" s="2">
        <v>-6.4999999999999503E-3</v>
      </c>
      <c r="N235" s="2">
        <v>0</v>
      </c>
      <c r="O235" s="2">
        <v>0</v>
      </c>
      <c r="P235" s="2">
        <v>-3.2499999999999799E-3</v>
      </c>
      <c r="Q235" s="2">
        <v>-2.0967741935483701E-4</v>
      </c>
      <c r="R235" s="2">
        <v>6.4516129032258104E-2</v>
      </c>
      <c r="S235" s="2">
        <v>0</v>
      </c>
      <c r="T235" s="2">
        <v>10</v>
      </c>
      <c r="U235" s="2">
        <v>2</v>
      </c>
      <c r="V235" s="2">
        <v>0</v>
      </c>
      <c r="W235" s="2">
        <v>0</v>
      </c>
    </row>
    <row r="236" spans="1:23" x14ac:dyDescent="0.25">
      <c r="A236" s="2">
        <f>(Table6[[#This Row],[profit]] / 1.0057 * 1000) - (Table6[[#This Row],[positions]] * 0.08)</f>
        <v>-6.6231599880679628</v>
      </c>
      <c r="B236" s="2" t="s">
        <v>36</v>
      </c>
      <c r="C236" s="2">
        <v>744</v>
      </c>
      <c r="D236" s="2" t="s">
        <v>24</v>
      </c>
      <c r="E236" s="2">
        <v>140</v>
      </c>
      <c r="F236" s="2">
        <v>6</v>
      </c>
      <c r="G236" s="2">
        <v>0.44</v>
      </c>
      <c r="H236" s="2">
        <v>0.16</v>
      </c>
      <c r="I236" s="2">
        <v>0.28999999999999998</v>
      </c>
      <c r="J236" s="2" t="b">
        <v>0</v>
      </c>
      <c r="K236" s="2">
        <v>2</v>
      </c>
      <c r="L236" s="2">
        <v>-6.4999999999999503E-3</v>
      </c>
      <c r="M236" s="2">
        <v>-6.4999999999999503E-3</v>
      </c>
      <c r="N236" s="2">
        <v>0</v>
      </c>
      <c r="O236" s="2">
        <v>0</v>
      </c>
      <c r="P236" s="2">
        <v>-3.2499999999999799E-3</v>
      </c>
      <c r="Q236" s="2">
        <v>-2.0967741935483701E-4</v>
      </c>
      <c r="R236" s="2">
        <v>6.4516129032258104E-2</v>
      </c>
      <c r="S236" s="2">
        <v>0</v>
      </c>
      <c r="T236" s="2">
        <v>11</v>
      </c>
      <c r="U236" s="2">
        <v>2</v>
      </c>
      <c r="V236" s="2">
        <v>0</v>
      </c>
      <c r="W236" s="2">
        <v>0</v>
      </c>
    </row>
    <row r="237" spans="1:23" x14ac:dyDescent="0.25">
      <c r="A237" s="2">
        <f>(Table6[[#This Row],[profit]] / 1.0057 * 1000) - (Table6[[#This Row],[positions]] * 0.08)</f>
        <v>-6.6642935268966594</v>
      </c>
      <c r="B237" s="2" t="s">
        <v>36</v>
      </c>
      <c r="C237" s="2">
        <v>744</v>
      </c>
      <c r="D237" s="2" t="s">
        <v>24</v>
      </c>
      <c r="E237" s="2">
        <v>40</v>
      </c>
      <c r="F237" s="2">
        <v>24</v>
      </c>
      <c r="G237" s="2">
        <v>0.52</v>
      </c>
      <c r="H237" s="2">
        <v>0.28999999999999998</v>
      </c>
      <c r="I237" s="2">
        <v>0.01</v>
      </c>
      <c r="J237" s="2" t="b">
        <v>0</v>
      </c>
      <c r="K237" s="2">
        <v>5</v>
      </c>
      <c r="L237" s="2">
        <v>-6.2999999999999697E-3</v>
      </c>
      <c r="M237" s="2">
        <v>-6.2999999999999697E-3</v>
      </c>
      <c r="N237" s="2">
        <v>0</v>
      </c>
      <c r="O237" s="2">
        <v>0</v>
      </c>
      <c r="P237" s="2">
        <v>-1.2599999999999901E-3</v>
      </c>
      <c r="Q237" s="2">
        <v>-2.03225806451612E-4</v>
      </c>
      <c r="R237" s="2">
        <v>0.16129032258064499</v>
      </c>
      <c r="S237" s="2">
        <v>0</v>
      </c>
      <c r="T237" s="2">
        <v>16</v>
      </c>
      <c r="U237" s="2">
        <v>5</v>
      </c>
      <c r="V237" s="2">
        <v>0</v>
      </c>
      <c r="W237" s="2">
        <v>0</v>
      </c>
    </row>
    <row r="238" spans="1:23" x14ac:dyDescent="0.25">
      <c r="A238" s="2">
        <f>(Table6[[#This Row],[profit]] / 1.0057 * 1000) - (Table6[[#This Row],[positions]] * 0.08)</f>
        <v>-6.6837267574823116</v>
      </c>
      <c r="B238" s="2" t="s">
        <v>36</v>
      </c>
      <c r="C238" s="2">
        <v>744</v>
      </c>
      <c r="D238" s="2" t="s">
        <v>24</v>
      </c>
      <c r="E238" s="2">
        <v>60</v>
      </c>
      <c r="F238" s="2">
        <v>22</v>
      </c>
      <c r="G238" s="2">
        <v>0.51</v>
      </c>
      <c r="H238" s="2">
        <v>0.16</v>
      </c>
      <c r="I238" s="2">
        <v>0.02</v>
      </c>
      <c r="J238" s="2" t="b">
        <v>0</v>
      </c>
      <c r="K238" s="2">
        <v>4</v>
      </c>
      <c r="L238" s="2">
        <v>-6.3999999999999604E-3</v>
      </c>
      <c r="M238" s="2">
        <v>-6.3999999999999604E-3</v>
      </c>
      <c r="N238" s="2">
        <v>0</v>
      </c>
      <c r="O238" s="2">
        <v>0</v>
      </c>
      <c r="P238" s="2">
        <v>-1.5999999999999901E-3</v>
      </c>
      <c r="Q238" s="2">
        <v>-2.0645161290322499E-4</v>
      </c>
      <c r="R238" s="2">
        <v>0.12903225806451599</v>
      </c>
      <c r="S238" s="2">
        <v>0</v>
      </c>
      <c r="T238" s="2">
        <v>12</v>
      </c>
      <c r="U238" s="2">
        <v>4</v>
      </c>
      <c r="V238" s="2">
        <v>0</v>
      </c>
      <c r="W238" s="2">
        <v>0</v>
      </c>
    </row>
    <row r="239" spans="1:23" x14ac:dyDescent="0.25">
      <c r="A239" s="2">
        <f>(Table6[[#This Row],[profit]] / 1.0057 * 1000) - (Table6[[#This Row],[positions]] * 0.08)</f>
        <v>-6.8025932186536151</v>
      </c>
      <c r="B239" s="2" t="s">
        <v>36</v>
      </c>
      <c r="C239" s="2">
        <v>744</v>
      </c>
      <c r="D239" s="2" t="s">
        <v>24</v>
      </c>
      <c r="E239" s="2">
        <v>160</v>
      </c>
      <c r="F239" s="2">
        <v>13</v>
      </c>
      <c r="G239" s="2">
        <v>0.4</v>
      </c>
      <c r="H239" s="2">
        <v>0.12</v>
      </c>
      <c r="I239" s="2">
        <v>0.37</v>
      </c>
      <c r="J239" s="2" t="b">
        <v>0</v>
      </c>
      <c r="K239" s="2">
        <v>3</v>
      </c>
      <c r="L239" s="2">
        <v>-6.5999999999999401E-3</v>
      </c>
      <c r="M239" s="2">
        <v>-6.5999999999999401E-3</v>
      </c>
      <c r="N239" s="2">
        <v>0</v>
      </c>
      <c r="O239" s="2">
        <v>0</v>
      </c>
      <c r="P239" s="2">
        <v>-2.1999999999999802E-3</v>
      </c>
      <c r="Q239" s="2">
        <v>-2.1290322580645E-4</v>
      </c>
      <c r="R239" s="2">
        <v>9.6774193548387094E-2</v>
      </c>
      <c r="S239" s="2">
        <v>0</v>
      </c>
      <c r="T239" s="2">
        <v>112</v>
      </c>
      <c r="U239" s="2">
        <v>1</v>
      </c>
      <c r="V239" s="2">
        <v>0</v>
      </c>
      <c r="W239" s="2">
        <v>2</v>
      </c>
    </row>
    <row r="240" spans="1:23" x14ac:dyDescent="0.25">
      <c r="A240" s="2">
        <f>(Table6[[#This Row],[profit]] / 1.0057 * 1000) - (Table6[[#This Row],[positions]] * 0.08)</f>
        <v>-6.8744953763543997</v>
      </c>
      <c r="B240" s="2" t="s">
        <v>36</v>
      </c>
      <c r="C240" s="2">
        <v>744</v>
      </c>
      <c r="D240" s="2" t="s">
        <v>24</v>
      </c>
      <c r="E240" s="2">
        <v>90</v>
      </c>
      <c r="F240" s="2">
        <v>17</v>
      </c>
      <c r="G240" s="2">
        <v>0.26</v>
      </c>
      <c r="H240" s="2">
        <v>0.2</v>
      </c>
      <c r="I240" s="2">
        <v>0.06</v>
      </c>
      <c r="J240" s="2" t="b">
        <v>0</v>
      </c>
      <c r="K240" s="2">
        <v>30</v>
      </c>
      <c r="L240" s="2">
        <v>-4.4999999999996198E-3</v>
      </c>
      <c r="M240" s="2">
        <v>-4.4999999999996198E-3</v>
      </c>
      <c r="N240" s="2">
        <v>0.43333333333333302</v>
      </c>
      <c r="O240" s="2">
        <v>0.4</v>
      </c>
      <c r="P240" s="2">
        <v>-1.49999999999987E-4</v>
      </c>
      <c r="Q240" s="2">
        <v>-1.45161290322568E-4</v>
      </c>
      <c r="R240" s="2">
        <v>0.967741935483871</v>
      </c>
      <c r="S240" s="2">
        <v>0.55555555555555602</v>
      </c>
      <c r="T240" s="2">
        <v>33</v>
      </c>
      <c r="U240" s="2">
        <v>18</v>
      </c>
      <c r="V240" s="2">
        <v>8</v>
      </c>
      <c r="W240" s="2">
        <v>4</v>
      </c>
    </row>
    <row r="241" spans="1:23" x14ac:dyDescent="0.25">
      <c r="A241" s="2">
        <f>(Table6[[#This Row],[profit]] / 1.0057 * 1000) - (Table6[[#This Row],[positions]] * 0.08)</f>
        <v>-6.9020264492391563</v>
      </c>
      <c r="B241" s="2" t="s">
        <v>36</v>
      </c>
      <c r="C241" s="2">
        <v>744</v>
      </c>
      <c r="D241" s="2" t="s">
        <v>24</v>
      </c>
      <c r="E241" s="2">
        <v>60</v>
      </c>
      <c r="F241" s="2">
        <v>17</v>
      </c>
      <c r="G241" s="2">
        <v>0.54</v>
      </c>
      <c r="H241" s="2">
        <v>0.37</v>
      </c>
      <c r="I241" s="2">
        <v>0.27</v>
      </c>
      <c r="J241" s="2" t="b">
        <v>0</v>
      </c>
      <c r="K241" s="2">
        <v>3</v>
      </c>
      <c r="L241" s="2">
        <v>-6.6999999999998198E-3</v>
      </c>
      <c r="M241" s="2">
        <v>-6.6999999999998198E-3</v>
      </c>
      <c r="N241" s="2">
        <v>0</v>
      </c>
      <c r="O241" s="2">
        <v>0</v>
      </c>
      <c r="P241" s="2">
        <v>-2.2333333333332699E-3</v>
      </c>
      <c r="Q241" s="2">
        <v>-2.1612903225805901E-4</v>
      </c>
      <c r="R241" s="2">
        <v>9.6774193548387094E-2</v>
      </c>
      <c r="S241" s="2">
        <v>0</v>
      </c>
      <c r="T241" s="2">
        <v>30</v>
      </c>
      <c r="U241" s="2">
        <v>2</v>
      </c>
      <c r="V241" s="2">
        <v>0</v>
      </c>
      <c r="W241" s="2">
        <v>1</v>
      </c>
    </row>
    <row r="242" spans="1:23" x14ac:dyDescent="0.25">
      <c r="A242" s="2">
        <f>(Table6[[#This Row],[profit]] / 1.0057 * 1000) - (Table6[[#This Row],[positions]] * 0.08)</f>
        <v>-6.932795068111564</v>
      </c>
      <c r="B242" s="2" t="s">
        <v>36</v>
      </c>
      <c r="C242" s="2">
        <v>744</v>
      </c>
      <c r="D242" s="2" t="s">
        <v>24</v>
      </c>
      <c r="E242" s="2">
        <v>40</v>
      </c>
      <c r="F242" s="2">
        <v>21</v>
      </c>
      <c r="G242" s="2">
        <v>0.27</v>
      </c>
      <c r="H242" s="2">
        <v>0.23</v>
      </c>
      <c r="I242" s="2">
        <v>0.25</v>
      </c>
      <c r="J242" s="2" t="b">
        <v>1</v>
      </c>
      <c r="K242" s="2">
        <v>27</v>
      </c>
      <c r="L242" s="2">
        <v>-4.7999999999998001E-3</v>
      </c>
      <c r="M242" s="2">
        <v>-1.46999999999998E-2</v>
      </c>
      <c r="N242" s="2">
        <v>0.51851851851851805</v>
      </c>
      <c r="O242" s="2">
        <v>0.33333333333333298</v>
      </c>
      <c r="P242" s="2">
        <v>-1.7777777777777101E-4</v>
      </c>
      <c r="Q242" s="2">
        <v>-1.54838709677413E-4</v>
      </c>
      <c r="R242" s="2">
        <v>0.87096774193548399</v>
      </c>
      <c r="S242" s="2">
        <v>0.33333333333333298</v>
      </c>
      <c r="T242" s="2">
        <v>38</v>
      </c>
      <c r="U242" s="2">
        <v>2</v>
      </c>
      <c r="V242" s="2">
        <v>3</v>
      </c>
      <c r="W242" s="2">
        <v>22</v>
      </c>
    </row>
    <row r="243" spans="1:23" x14ac:dyDescent="0.25">
      <c r="A243" s="2">
        <f>(Table6[[#This Row],[profit]] / 1.0057 * 1000) - (Table6[[#This Row],[positions]] * 0.08)</f>
        <v>-6.9625932186537245</v>
      </c>
      <c r="B243" s="2" t="s">
        <v>36</v>
      </c>
      <c r="C243" s="2">
        <v>744</v>
      </c>
      <c r="D243" s="2" t="s">
        <v>24</v>
      </c>
      <c r="E243" s="2">
        <v>120</v>
      </c>
      <c r="F243" s="2">
        <v>13</v>
      </c>
      <c r="G243" s="2">
        <v>0.39</v>
      </c>
      <c r="H243" s="2">
        <v>0.02</v>
      </c>
      <c r="I243" s="2">
        <v>0.2</v>
      </c>
      <c r="J243" s="2" t="b">
        <v>0</v>
      </c>
      <c r="K243" s="2">
        <v>5</v>
      </c>
      <c r="L243" s="2">
        <v>-6.6000000000000503E-3</v>
      </c>
      <c r="M243" s="2">
        <v>-6.6000000000000503E-3</v>
      </c>
      <c r="N243" s="2">
        <v>0</v>
      </c>
      <c r="O243" s="2">
        <v>0.4</v>
      </c>
      <c r="P243" s="2">
        <v>-1.32000000000001E-3</v>
      </c>
      <c r="Q243" s="2">
        <v>-2.1290322580645301E-4</v>
      </c>
      <c r="R243" s="2">
        <v>0.16129032258064499</v>
      </c>
      <c r="S243" s="2">
        <v>0</v>
      </c>
      <c r="T243" s="2">
        <v>10</v>
      </c>
      <c r="U243" s="2">
        <v>3</v>
      </c>
      <c r="V243" s="2">
        <v>2</v>
      </c>
      <c r="W243" s="2">
        <v>0</v>
      </c>
    </row>
    <row r="244" spans="1:23" x14ac:dyDescent="0.25">
      <c r="A244" s="2">
        <f>(Table6[[#This Row],[profit]] / 1.0057 * 1000) - (Table6[[#This Row],[positions]] * 0.08)</f>
        <v>-7.0208929104105691</v>
      </c>
      <c r="B244" s="2" t="s">
        <v>36</v>
      </c>
      <c r="C244" s="2">
        <v>744</v>
      </c>
      <c r="D244" s="2" t="s">
        <v>24</v>
      </c>
      <c r="E244" s="2">
        <v>170</v>
      </c>
      <c r="F244" s="2">
        <v>8</v>
      </c>
      <c r="G244" s="2">
        <v>0.6</v>
      </c>
      <c r="H244" s="2">
        <v>0.38</v>
      </c>
      <c r="I244" s="2">
        <v>0.33</v>
      </c>
      <c r="J244" s="2" t="b">
        <v>0</v>
      </c>
      <c r="K244" s="2">
        <v>2</v>
      </c>
      <c r="L244" s="2">
        <v>-6.8999999999999097E-3</v>
      </c>
      <c r="M244" s="2">
        <v>-6.8999999999999097E-3</v>
      </c>
      <c r="N244" s="2">
        <v>0</v>
      </c>
      <c r="O244" s="2">
        <v>0</v>
      </c>
      <c r="P244" s="2">
        <v>-3.4499999999999501E-3</v>
      </c>
      <c r="Q244" s="2">
        <v>-2.22580645161287E-4</v>
      </c>
      <c r="R244" s="2">
        <v>6.4516129032258104E-2</v>
      </c>
      <c r="S244" s="2">
        <v>0</v>
      </c>
      <c r="T244" s="2">
        <v>26</v>
      </c>
      <c r="U244" s="2">
        <v>2</v>
      </c>
      <c r="V244" s="2">
        <v>0</v>
      </c>
      <c r="W244" s="2">
        <v>0</v>
      </c>
    </row>
    <row r="245" spans="1:23" x14ac:dyDescent="0.25">
      <c r="A245" s="2">
        <f>(Table6[[#This Row],[profit]] / 1.0057 * 1000) - (Table6[[#This Row],[positions]] * 0.08)</f>
        <v>-7.0837267574824194</v>
      </c>
      <c r="B245" s="2" t="s">
        <v>36</v>
      </c>
      <c r="C245" s="2">
        <v>744</v>
      </c>
      <c r="D245" s="2" t="s">
        <v>24</v>
      </c>
      <c r="E245" s="2">
        <v>180</v>
      </c>
      <c r="F245" s="2">
        <v>21</v>
      </c>
      <c r="G245" s="2">
        <v>0.37</v>
      </c>
      <c r="H245" s="2">
        <v>0.12</v>
      </c>
      <c r="I245" s="2">
        <v>0.24</v>
      </c>
      <c r="J245" s="2" t="b">
        <v>0</v>
      </c>
      <c r="K245" s="2">
        <v>9</v>
      </c>
      <c r="L245" s="2">
        <v>-6.4000000000000697E-3</v>
      </c>
      <c r="M245" s="2">
        <v>-6.4000000000000697E-3</v>
      </c>
      <c r="N245" s="2">
        <v>0.11111111111111099</v>
      </c>
      <c r="O245" s="2">
        <v>0.55555555555555602</v>
      </c>
      <c r="P245" s="2">
        <v>-7.1111111111111895E-4</v>
      </c>
      <c r="Q245" s="2">
        <v>-2.06451612903228E-4</v>
      </c>
      <c r="R245" s="2">
        <v>0.29032258064516098</v>
      </c>
      <c r="S245" s="2">
        <v>0.6</v>
      </c>
      <c r="T245" s="2">
        <v>49</v>
      </c>
      <c r="U245" s="2">
        <v>3</v>
      </c>
      <c r="V245" s="2">
        <v>5</v>
      </c>
      <c r="W245" s="2">
        <v>1</v>
      </c>
    </row>
    <row r="246" spans="1:23" x14ac:dyDescent="0.25">
      <c r="A246" s="2">
        <f>(Table6[[#This Row],[profit]] / 1.0057 * 1000) - (Table6[[#This Row],[positions]] * 0.08)</f>
        <v>-7.0814596798249179</v>
      </c>
      <c r="B246" s="2" t="s">
        <v>36</v>
      </c>
      <c r="C246" s="2">
        <v>744</v>
      </c>
      <c r="D246" s="2" t="s">
        <v>24</v>
      </c>
      <c r="E246" s="2">
        <v>180</v>
      </c>
      <c r="F246" s="2">
        <v>12</v>
      </c>
      <c r="G246" s="2">
        <v>0.45</v>
      </c>
      <c r="H246" s="2">
        <v>0.2</v>
      </c>
      <c r="I246" s="2">
        <v>0.06</v>
      </c>
      <c r="J246" s="2" t="b">
        <v>0</v>
      </c>
      <c r="K246" s="2">
        <v>4</v>
      </c>
      <c r="L246" s="2">
        <v>-6.7999999999999198E-3</v>
      </c>
      <c r="M246" s="2">
        <v>-6.7999999999999198E-3</v>
      </c>
      <c r="N246" s="2">
        <v>0</v>
      </c>
      <c r="O246" s="2">
        <v>0</v>
      </c>
      <c r="P246" s="2">
        <v>-1.69999999999998E-3</v>
      </c>
      <c r="Q246" s="2">
        <v>-2.1935483870967501E-4</v>
      </c>
      <c r="R246" s="2">
        <v>0.12903225806451599</v>
      </c>
      <c r="S246" s="2">
        <v>0</v>
      </c>
      <c r="T246" s="2">
        <v>8</v>
      </c>
      <c r="U246" s="2">
        <v>4</v>
      </c>
      <c r="V246" s="2">
        <v>0</v>
      </c>
      <c r="W246" s="2">
        <v>0</v>
      </c>
    </row>
    <row r="247" spans="1:23" x14ac:dyDescent="0.25">
      <c r="A247" s="2">
        <f>(Table6[[#This Row],[profit]] / 1.0057 * 1000) - (Table6[[#This Row],[positions]] * 0.08)</f>
        <v>-7.1031599880681799</v>
      </c>
      <c r="B247" s="2" t="s">
        <v>36</v>
      </c>
      <c r="C247" s="2">
        <v>744</v>
      </c>
      <c r="D247" s="2" t="s">
        <v>24</v>
      </c>
      <c r="E247" s="2">
        <v>160</v>
      </c>
      <c r="F247" s="2">
        <v>11</v>
      </c>
      <c r="G247" s="2">
        <v>0.31</v>
      </c>
      <c r="H247" s="2">
        <v>0.2</v>
      </c>
      <c r="I247" s="2">
        <v>0.08</v>
      </c>
      <c r="J247" s="2" t="b">
        <v>0</v>
      </c>
      <c r="K247" s="2">
        <v>8</v>
      </c>
      <c r="L247" s="2">
        <v>-6.5000000000001697E-3</v>
      </c>
      <c r="M247" s="2">
        <v>-6.5000000000001697E-3</v>
      </c>
      <c r="N247" s="2">
        <v>0.125</v>
      </c>
      <c r="O247" s="2">
        <v>0.375</v>
      </c>
      <c r="P247" s="2">
        <v>-8.1250000000002197E-4</v>
      </c>
      <c r="Q247" s="2">
        <v>-2.09677419354844E-4</v>
      </c>
      <c r="R247" s="2">
        <v>0.25806451612903197</v>
      </c>
      <c r="S247" s="2">
        <v>0.33333333333333298</v>
      </c>
      <c r="T247" s="2">
        <v>48</v>
      </c>
      <c r="U247" s="2">
        <v>5</v>
      </c>
      <c r="V247" s="2">
        <v>1</v>
      </c>
      <c r="W247" s="2">
        <v>2</v>
      </c>
    </row>
    <row r="248" spans="1:23" x14ac:dyDescent="0.25">
      <c r="A248" s="2">
        <f>(Table6[[#This Row],[profit]] / 1.0057 * 1000) - (Table6[[#This Row],[positions]] * 0.08)</f>
        <v>-7.1008929104106793</v>
      </c>
      <c r="B248" s="2" t="s">
        <v>36</v>
      </c>
      <c r="C248" s="2">
        <v>744</v>
      </c>
      <c r="D248" s="2" t="s">
        <v>24</v>
      </c>
      <c r="E248" s="2">
        <v>50</v>
      </c>
      <c r="F248" s="2">
        <v>21</v>
      </c>
      <c r="G248" s="2">
        <v>0.6</v>
      </c>
      <c r="H248" s="2">
        <v>0.35</v>
      </c>
      <c r="I248" s="2">
        <v>0.17</v>
      </c>
      <c r="J248" s="2" t="b">
        <v>0</v>
      </c>
      <c r="K248" s="2">
        <v>3</v>
      </c>
      <c r="L248" s="2">
        <v>-6.9000000000000198E-3</v>
      </c>
      <c r="M248" s="2">
        <v>-6.9000000000000198E-3</v>
      </c>
      <c r="N248" s="2">
        <v>0</v>
      </c>
      <c r="O248" s="2">
        <v>0</v>
      </c>
      <c r="P248" s="2">
        <v>-2.3000000000000099E-3</v>
      </c>
      <c r="Q248" s="2">
        <v>-2.2258064516129101E-4</v>
      </c>
      <c r="R248" s="2">
        <v>9.6774193548387094E-2</v>
      </c>
      <c r="S248" s="2">
        <v>0</v>
      </c>
      <c r="T248" s="2">
        <v>27</v>
      </c>
      <c r="U248" s="2">
        <v>3</v>
      </c>
      <c r="V248" s="2">
        <v>0</v>
      </c>
      <c r="W248" s="2">
        <v>0</v>
      </c>
    </row>
    <row r="249" spans="1:23" x14ac:dyDescent="0.25">
      <c r="A249" s="2">
        <f>(Table6[[#This Row],[profit]] / 1.0057 * 1000) - (Table6[[#This Row],[positions]] * 0.08)</f>
        <v>-7.2003261409963306</v>
      </c>
      <c r="B249" s="2" t="s">
        <v>36</v>
      </c>
      <c r="C249" s="2">
        <v>744</v>
      </c>
      <c r="D249" s="2" t="s">
        <v>24</v>
      </c>
      <c r="E249" s="2">
        <v>80</v>
      </c>
      <c r="F249" s="2">
        <v>22</v>
      </c>
      <c r="G249" s="2">
        <v>0.6</v>
      </c>
      <c r="H249" s="2">
        <v>0.22</v>
      </c>
      <c r="I249" s="2">
        <v>0.24</v>
      </c>
      <c r="J249" s="2" t="b">
        <v>0</v>
      </c>
      <c r="K249" s="2">
        <v>3</v>
      </c>
      <c r="L249" s="2">
        <v>-7.0000000000000097E-3</v>
      </c>
      <c r="M249" s="2">
        <v>-7.0000000000000097E-3</v>
      </c>
      <c r="N249" s="2">
        <v>0</v>
      </c>
      <c r="O249" s="2">
        <v>0</v>
      </c>
      <c r="P249" s="2">
        <v>-2.33333333333334E-3</v>
      </c>
      <c r="Q249" s="2">
        <v>-2.25806451612903E-4</v>
      </c>
      <c r="R249" s="2">
        <v>9.6774193548387094E-2</v>
      </c>
      <c r="S249" s="2">
        <v>0</v>
      </c>
      <c r="T249" s="2">
        <v>39</v>
      </c>
      <c r="U249" s="2">
        <v>2</v>
      </c>
      <c r="V249" s="2">
        <v>0</v>
      </c>
      <c r="W249" s="2">
        <v>1</v>
      </c>
    </row>
    <row r="250" spans="1:23" x14ac:dyDescent="0.25">
      <c r="A250" s="2">
        <f>(Table6[[#This Row],[profit]] / 1.0057 * 1000) - (Table6[[#This Row],[positions]] * 0.08)</f>
        <v>-7.2003261409963306</v>
      </c>
      <c r="B250" s="2" t="s">
        <v>36</v>
      </c>
      <c r="C250" s="2">
        <v>744</v>
      </c>
      <c r="D250" s="2" t="s">
        <v>24</v>
      </c>
      <c r="E250" s="2">
        <v>60</v>
      </c>
      <c r="F250" s="2">
        <v>10</v>
      </c>
      <c r="G250" s="2">
        <v>0.41</v>
      </c>
      <c r="H250" s="2">
        <v>0.18</v>
      </c>
      <c r="I250" s="2">
        <v>0.03</v>
      </c>
      <c r="J250" s="2" t="b">
        <v>0</v>
      </c>
      <c r="K250" s="2">
        <v>3</v>
      </c>
      <c r="L250" s="2">
        <v>-7.0000000000000097E-3</v>
      </c>
      <c r="M250" s="2">
        <v>-7.0000000000000097E-3</v>
      </c>
      <c r="N250" s="2">
        <v>0</v>
      </c>
      <c r="O250" s="2">
        <v>0</v>
      </c>
      <c r="P250" s="2">
        <v>-2.33333333333334E-3</v>
      </c>
      <c r="Q250" s="2">
        <v>-2.25806451612903E-4</v>
      </c>
      <c r="R250" s="2">
        <v>9.6774193548387094E-2</v>
      </c>
      <c r="S250" s="2">
        <v>0</v>
      </c>
      <c r="T250" s="2">
        <v>7</v>
      </c>
      <c r="U250" s="2">
        <v>3</v>
      </c>
      <c r="V250" s="2">
        <v>0</v>
      </c>
      <c r="W250" s="2">
        <v>0</v>
      </c>
    </row>
    <row r="251" spans="1:23" x14ac:dyDescent="0.25">
      <c r="A251" s="2">
        <f>(Table6[[#This Row],[profit]] / 1.0057 * 1000) - (Table6[[#This Row],[positions]] * 0.08)</f>
        <v>-7.2378959928410458</v>
      </c>
      <c r="B251" s="2" t="s">
        <v>36</v>
      </c>
      <c r="C251" s="2">
        <v>744</v>
      </c>
      <c r="D251" s="2" t="s">
        <v>24</v>
      </c>
      <c r="E251" s="2">
        <v>60</v>
      </c>
      <c r="F251" s="2">
        <v>12</v>
      </c>
      <c r="G251" s="2">
        <v>0.22</v>
      </c>
      <c r="H251" s="2">
        <v>0.02</v>
      </c>
      <c r="I251" s="2">
        <v>0.06</v>
      </c>
      <c r="J251" s="2" t="b">
        <v>0</v>
      </c>
      <c r="K251" s="2">
        <v>42</v>
      </c>
      <c r="L251" s="2">
        <v>-3.9000000000002401E-3</v>
      </c>
      <c r="M251" s="2">
        <v>-3.9000000000002401E-3</v>
      </c>
      <c r="N251" s="2">
        <v>0.476190476190476</v>
      </c>
      <c r="O251" s="2">
        <v>0.69047619047619002</v>
      </c>
      <c r="P251" s="3">
        <v>-9.2857142857148497E-5</v>
      </c>
      <c r="Q251" s="2">
        <v>-1.25806451612911E-4</v>
      </c>
      <c r="R251" s="2">
        <v>1.3548387096774199</v>
      </c>
      <c r="S251" s="2">
        <v>0.4</v>
      </c>
      <c r="T251" s="2">
        <v>5</v>
      </c>
      <c r="U251" s="2">
        <v>13</v>
      </c>
      <c r="V251" s="2">
        <v>29</v>
      </c>
      <c r="W251" s="2">
        <v>0</v>
      </c>
    </row>
    <row r="252" spans="1:23" x14ac:dyDescent="0.25">
      <c r="A252" s="2">
        <f>(Table6[[#This Row],[profit]] / 1.0057 * 1000) - (Table6[[#This Row],[positions]] * 0.08)</f>
        <v>-7.4186258327532757</v>
      </c>
      <c r="B252" s="2" t="s">
        <v>36</v>
      </c>
      <c r="C252" s="2">
        <v>744</v>
      </c>
      <c r="D252" s="2" t="s">
        <v>24</v>
      </c>
      <c r="E252" s="2">
        <v>150</v>
      </c>
      <c r="F252" s="2">
        <v>6</v>
      </c>
      <c r="G252" s="2">
        <v>0.36</v>
      </c>
      <c r="H252" s="2">
        <v>0.1</v>
      </c>
      <c r="I252" s="2">
        <v>0.34</v>
      </c>
      <c r="J252" s="2" t="b">
        <v>0</v>
      </c>
      <c r="K252" s="2">
        <v>2</v>
      </c>
      <c r="L252" s="2">
        <v>-7.2999999999999697E-3</v>
      </c>
      <c r="M252" s="2">
        <v>-7.2999999999999697E-3</v>
      </c>
      <c r="N252" s="2">
        <v>0</v>
      </c>
      <c r="O252" s="2">
        <v>0</v>
      </c>
      <c r="P252" s="2">
        <v>-3.6499999999999901E-3</v>
      </c>
      <c r="Q252" s="2">
        <v>-2.35483870967741E-4</v>
      </c>
      <c r="R252" s="2">
        <v>6.4516129032258104E-2</v>
      </c>
      <c r="S252" s="2">
        <v>0</v>
      </c>
      <c r="T252" s="2">
        <v>9</v>
      </c>
      <c r="U252" s="2">
        <v>2</v>
      </c>
      <c r="V252" s="2">
        <v>0</v>
      </c>
      <c r="W252" s="2">
        <v>0</v>
      </c>
    </row>
    <row r="253" spans="1:23" x14ac:dyDescent="0.25">
      <c r="A253" s="2">
        <f>(Table6[[#This Row],[profit]] / 1.0057 * 1000) - (Table6[[#This Row],[positions]] * 0.08)</f>
        <v>-7.52032614099633</v>
      </c>
      <c r="B253" s="2" t="s">
        <v>36</v>
      </c>
      <c r="C253" s="2">
        <v>744</v>
      </c>
      <c r="D253" s="2" t="s">
        <v>24</v>
      </c>
      <c r="E253" s="2">
        <v>110</v>
      </c>
      <c r="F253" s="2">
        <v>5</v>
      </c>
      <c r="G253" s="2">
        <v>0.25</v>
      </c>
      <c r="H253" s="2">
        <v>0.23</v>
      </c>
      <c r="I253" s="2">
        <v>0.31</v>
      </c>
      <c r="J253" s="2" t="b">
        <v>0</v>
      </c>
      <c r="K253" s="2">
        <v>7</v>
      </c>
      <c r="L253" s="2">
        <v>-7.0000000000000097E-3</v>
      </c>
      <c r="M253" s="2">
        <v>-7.0000000000000097E-3</v>
      </c>
      <c r="N253" s="2">
        <v>0.14285714285714299</v>
      </c>
      <c r="O253" s="2">
        <v>0.57142857142857095</v>
      </c>
      <c r="P253" s="2">
        <v>-1E-3</v>
      </c>
      <c r="Q253" s="2">
        <v>-2.25806451612903E-4</v>
      </c>
      <c r="R253" s="2">
        <v>0.225806451612903</v>
      </c>
      <c r="S253" s="2">
        <v>0.5</v>
      </c>
      <c r="T253" s="2">
        <v>57</v>
      </c>
      <c r="U253" s="2">
        <v>3</v>
      </c>
      <c r="V253" s="2">
        <v>1</v>
      </c>
      <c r="W253" s="2">
        <v>3</v>
      </c>
    </row>
    <row r="254" spans="1:23" x14ac:dyDescent="0.25">
      <c r="A254" s="2">
        <f>(Table6[[#This Row],[profit]] / 1.0057 * 1000) - (Table6[[#This Row],[positions]] * 0.08)</f>
        <v>-7.6161956845976633</v>
      </c>
      <c r="B254" s="2" t="s">
        <v>36</v>
      </c>
      <c r="C254" s="2">
        <v>744</v>
      </c>
      <c r="D254" s="2" t="s">
        <v>24</v>
      </c>
      <c r="E254" s="2">
        <v>30</v>
      </c>
      <c r="F254" s="2">
        <v>21</v>
      </c>
      <c r="G254" s="2">
        <v>0.23</v>
      </c>
      <c r="H254" s="2">
        <v>0.11</v>
      </c>
      <c r="I254" s="2">
        <v>0.06</v>
      </c>
      <c r="J254" s="2" t="b">
        <v>0</v>
      </c>
      <c r="K254" s="2">
        <v>43</v>
      </c>
      <c r="L254" s="2">
        <v>-4.1999999999998696E-3</v>
      </c>
      <c r="M254" s="2">
        <v>-4.1999999999998696E-3</v>
      </c>
      <c r="N254" s="2">
        <v>0.53488372093023295</v>
      </c>
      <c r="O254" s="2">
        <v>0.53488372093023295</v>
      </c>
      <c r="P254" s="3">
        <v>-9.7674418604648205E-5</v>
      </c>
      <c r="Q254" s="2">
        <v>-1.35483870967738E-4</v>
      </c>
      <c r="R254" s="2">
        <v>1.38709677419355</v>
      </c>
      <c r="S254" s="2">
        <v>0.45454545454545497</v>
      </c>
      <c r="T254" s="2">
        <v>19</v>
      </c>
      <c r="U254" s="2">
        <v>14</v>
      </c>
      <c r="V254" s="2">
        <v>16</v>
      </c>
      <c r="W254" s="2">
        <v>13</v>
      </c>
    </row>
    <row r="255" spans="1:23" x14ac:dyDescent="0.25">
      <c r="A255" s="2">
        <f>(Table6[[#This Row],[profit]] / 1.0057 * 1000) - (Table6[[#This Row],[positions]] * 0.08)</f>
        <v>-7.92808988764234</v>
      </c>
      <c r="B255" s="2" t="s">
        <v>36</v>
      </c>
      <c r="C255" s="2">
        <v>744</v>
      </c>
      <c r="D255" s="2" t="s">
        <v>24</v>
      </c>
      <c r="E255" s="2">
        <v>120</v>
      </c>
      <c r="F255" s="2">
        <v>13</v>
      </c>
      <c r="G255" s="2">
        <v>7.0000000000000007E-2</v>
      </c>
      <c r="H255" s="2">
        <v>0.08</v>
      </c>
      <c r="I255" s="2">
        <v>0.28999999999999998</v>
      </c>
      <c r="J255" s="2" t="b">
        <v>0</v>
      </c>
      <c r="K255" s="2">
        <v>380</v>
      </c>
      <c r="L255" s="2">
        <v>2.2599999999998101E-2</v>
      </c>
      <c r="M255" s="2">
        <v>-1.98000000000003E-2</v>
      </c>
      <c r="N255" s="2">
        <v>0.49473684210526298</v>
      </c>
      <c r="O255" s="2">
        <v>0.66842105263157903</v>
      </c>
      <c r="P255" s="3">
        <v>5.9473684210521198E-5</v>
      </c>
      <c r="Q255" s="2">
        <v>7.2903225806445404E-4</v>
      </c>
      <c r="R255" s="2">
        <v>12.258064516129</v>
      </c>
      <c r="S255" s="2">
        <v>0.69230769230769196</v>
      </c>
      <c r="T255" s="2">
        <v>71</v>
      </c>
      <c r="U255" s="2">
        <v>31</v>
      </c>
      <c r="V255" s="2">
        <v>237</v>
      </c>
      <c r="W255" s="2">
        <v>112</v>
      </c>
    </row>
    <row r="256" spans="1:23" x14ac:dyDescent="0.25">
      <c r="A256" s="2">
        <f>(Table6[[#This Row],[profit]] / 1.0057 * 1000) - (Table6[[#This Row],[positions]] * 0.08)</f>
        <v>-7.816358755095993</v>
      </c>
      <c r="B256" s="2" t="s">
        <v>36</v>
      </c>
      <c r="C256" s="2">
        <v>744</v>
      </c>
      <c r="D256" s="2" t="s">
        <v>24</v>
      </c>
      <c r="E256" s="2">
        <v>70</v>
      </c>
      <c r="F256" s="2">
        <v>1</v>
      </c>
      <c r="G256" s="2">
        <v>0.31</v>
      </c>
      <c r="H256" s="2">
        <v>0.31</v>
      </c>
      <c r="I256" s="2">
        <v>0.34</v>
      </c>
      <c r="J256" s="2" t="b">
        <v>0</v>
      </c>
      <c r="K256" s="2">
        <v>2</v>
      </c>
      <c r="L256" s="2">
        <v>-7.7000000000000401E-3</v>
      </c>
      <c r="M256" s="2">
        <v>-7.7000000000000401E-3</v>
      </c>
      <c r="N256" s="2">
        <v>0</v>
      </c>
      <c r="O256" s="2">
        <v>0</v>
      </c>
      <c r="P256" s="2">
        <v>-3.8500000000000201E-3</v>
      </c>
      <c r="Q256" s="2">
        <v>-2.4838709677419503E-4</v>
      </c>
      <c r="R256" s="2">
        <v>6.4516129032258104E-2</v>
      </c>
      <c r="S256" s="2">
        <v>0</v>
      </c>
      <c r="T256" s="2">
        <v>8</v>
      </c>
      <c r="U256" s="2">
        <v>2</v>
      </c>
      <c r="V256" s="2">
        <v>0</v>
      </c>
      <c r="W256" s="2">
        <v>0</v>
      </c>
    </row>
    <row r="257" spans="1:23" x14ac:dyDescent="0.25">
      <c r="A257" s="2">
        <f>(Table6[[#This Row],[profit]] / 1.0057 * 1000) - (Table6[[#This Row],[positions]] * 0.08)</f>
        <v>-7.9957919856815343</v>
      </c>
      <c r="B257" s="2" t="s">
        <v>36</v>
      </c>
      <c r="C257" s="2">
        <v>744</v>
      </c>
      <c r="D257" s="2" t="s">
        <v>24</v>
      </c>
      <c r="E257" s="2">
        <v>130</v>
      </c>
      <c r="F257" s="2">
        <v>23</v>
      </c>
      <c r="G257" s="2">
        <v>0.59</v>
      </c>
      <c r="H257" s="2">
        <v>0.38</v>
      </c>
      <c r="I257" s="2">
        <v>0.31</v>
      </c>
      <c r="J257" s="2" t="b">
        <v>0</v>
      </c>
      <c r="K257" s="2">
        <v>3</v>
      </c>
      <c r="L257" s="2">
        <v>-7.7999999999999198E-3</v>
      </c>
      <c r="M257" s="2">
        <v>-7.7999999999999198E-3</v>
      </c>
      <c r="N257" s="2">
        <v>0</v>
      </c>
      <c r="O257" s="2">
        <v>0</v>
      </c>
      <c r="P257" s="2">
        <v>-2.59999999999997E-3</v>
      </c>
      <c r="Q257" s="2">
        <v>-2.5161290322580401E-4</v>
      </c>
      <c r="R257" s="2">
        <v>9.6774193548387094E-2</v>
      </c>
      <c r="S257" s="2">
        <v>0</v>
      </c>
      <c r="T257" s="2">
        <v>61</v>
      </c>
      <c r="U257" s="2">
        <v>2</v>
      </c>
      <c r="V257" s="2">
        <v>0</v>
      </c>
      <c r="W257" s="2">
        <v>1</v>
      </c>
    </row>
    <row r="258" spans="1:23" x14ac:dyDescent="0.25">
      <c r="A258" s="2">
        <f>(Table6[[#This Row],[profit]] / 1.0057 * 1000) - (Table6[[#This Row],[positions]] * 0.08)</f>
        <v>-8.0220264492397035</v>
      </c>
      <c r="B258" s="2" t="s">
        <v>36</v>
      </c>
      <c r="C258" s="2">
        <v>744</v>
      </c>
      <c r="D258" s="2" t="s">
        <v>24</v>
      </c>
      <c r="E258" s="2">
        <v>60</v>
      </c>
      <c r="F258" s="2">
        <v>9</v>
      </c>
      <c r="G258" s="2">
        <v>0.23</v>
      </c>
      <c r="H258" s="2">
        <v>0.18</v>
      </c>
      <c r="I258" s="2">
        <v>0.33</v>
      </c>
      <c r="J258" s="2" t="b">
        <v>0</v>
      </c>
      <c r="K258" s="2">
        <v>17</v>
      </c>
      <c r="L258" s="2">
        <v>-6.7000000000003697E-3</v>
      </c>
      <c r="M258" s="2">
        <v>-6.7000000000003697E-3</v>
      </c>
      <c r="N258" s="2">
        <v>0.35294117647058798</v>
      </c>
      <c r="O258" s="2">
        <v>0.52941176470588203</v>
      </c>
      <c r="P258" s="2">
        <v>-3.9411764705884502E-4</v>
      </c>
      <c r="Q258" s="2">
        <v>-2.16129032258077E-4</v>
      </c>
      <c r="R258" s="2">
        <v>0.54838709677419395</v>
      </c>
      <c r="S258" s="2">
        <v>0.5</v>
      </c>
      <c r="T258" s="2">
        <v>43</v>
      </c>
      <c r="U258" s="2">
        <v>3</v>
      </c>
      <c r="V258" s="2">
        <v>6</v>
      </c>
      <c r="W258" s="2">
        <v>8</v>
      </c>
    </row>
    <row r="259" spans="1:23" x14ac:dyDescent="0.25">
      <c r="A259" s="2">
        <f>(Table6[[#This Row],[profit]] / 1.0057 * 1000) - (Table6[[#This Row],[positions]] * 0.08)</f>
        <v>-8.1169255245104495</v>
      </c>
      <c r="B259" s="2" t="s">
        <v>36</v>
      </c>
      <c r="C259" s="2">
        <v>744</v>
      </c>
      <c r="D259" s="2" t="s">
        <v>24</v>
      </c>
      <c r="E259" s="2">
        <v>20</v>
      </c>
      <c r="F259" s="2">
        <v>9</v>
      </c>
      <c r="G259" s="2">
        <v>0.33</v>
      </c>
      <c r="H259" s="2">
        <v>0.05</v>
      </c>
      <c r="I259" s="2">
        <v>0.03</v>
      </c>
      <c r="J259" s="2" t="b">
        <v>0</v>
      </c>
      <c r="K259" s="2">
        <v>7</v>
      </c>
      <c r="L259" s="2">
        <v>-7.6000000000001596E-3</v>
      </c>
      <c r="M259" s="2">
        <v>-7.6000000000001596E-3</v>
      </c>
      <c r="N259" s="2">
        <v>0.14285714285714299</v>
      </c>
      <c r="O259" s="2">
        <v>0.57142857142857095</v>
      </c>
      <c r="P259" s="2">
        <v>-1.0857142857143101E-3</v>
      </c>
      <c r="Q259" s="2">
        <v>-2.4516129032258599E-4</v>
      </c>
      <c r="R259" s="2">
        <v>0.225806451612903</v>
      </c>
      <c r="S259" s="2">
        <v>0.33333333333333298</v>
      </c>
      <c r="T259" s="2">
        <v>5</v>
      </c>
      <c r="U259" s="2">
        <v>3</v>
      </c>
      <c r="V259" s="2">
        <v>4</v>
      </c>
      <c r="W259" s="2">
        <v>0</v>
      </c>
    </row>
    <row r="260" spans="1:23" x14ac:dyDescent="0.25">
      <c r="A260" s="2">
        <f>(Table6[[#This Row],[profit]] / 1.0057 * 1000) - (Table6[[#This Row],[positions]] * 0.08)</f>
        <v>-8.1567624540130055</v>
      </c>
      <c r="B260" s="2" t="s">
        <v>36</v>
      </c>
      <c r="C260" s="2">
        <v>744</v>
      </c>
      <c r="D260" s="2" t="s">
        <v>24</v>
      </c>
      <c r="E260" s="2">
        <v>190</v>
      </c>
      <c r="F260" s="2">
        <v>10</v>
      </c>
      <c r="G260" s="2">
        <v>0.19</v>
      </c>
      <c r="H260" s="2">
        <v>0.04</v>
      </c>
      <c r="I260" s="2">
        <v>0.05</v>
      </c>
      <c r="J260" s="2" t="b">
        <v>0</v>
      </c>
      <c r="K260" s="2">
        <v>51</v>
      </c>
      <c r="L260" s="2">
        <v>-4.1000000000008799E-3</v>
      </c>
      <c r="M260" s="2">
        <v>-4.60000000000083E-3</v>
      </c>
      <c r="N260" s="2">
        <v>0.45098039215686297</v>
      </c>
      <c r="O260" s="2">
        <v>0.62745098039215697</v>
      </c>
      <c r="P260" s="3">
        <v>-8.0392156862762402E-5</v>
      </c>
      <c r="Q260" s="2">
        <v>-1.3225806451615699E-4</v>
      </c>
      <c r="R260" s="2">
        <v>1.6451612903225801</v>
      </c>
      <c r="S260" s="2">
        <v>0.5</v>
      </c>
      <c r="T260" s="2">
        <v>6</v>
      </c>
      <c r="U260" s="2">
        <v>19</v>
      </c>
      <c r="V260" s="2">
        <v>32</v>
      </c>
      <c r="W260" s="2">
        <v>0</v>
      </c>
    </row>
    <row r="261" spans="1:23" x14ac:dyDescent="0.25">
      <c r="A261" s="2">
        <f>(Table6[[#This Row],[profit]] / 1.0057 * 1000) - (Table6[[#This Row],[positions]] * 0.08)</f>
        <v>-8.3025077060756391</v>
      </c>
      <c r="B261" s="2" t="s">
        <v>36</v>
      </c>
      <c r="C261" s="2">
        <v>744</v>
      </c>
      <c r="D261" s="2" t="s">
        <v>24</v>
      </c>
      <c r="E261" s="2">
        <v>70</v>
      </c>
      <c r="F261" s="2">
        <v>20</v>
      </c>
      <c r="G261" s="2">
        <v>0.13</v>
      </c>
      <c r="H261" s="2">
        <v>0.1</v>
      </c>
      <c r="I261" s="2">
        <v>0.12</v>
      </c>
      <c r="J261" s="2" t="b">
        <v>0</v>
      </c>
      <c r="K261" s="2">
        <v>197</v>
      </c>
      <c r="L261" s="2">
        <v>7.49999999999973E-3</v>
      </c>
      <c r="M261" s="2">
        <v>-9.0999999999998894E-3</v>
      </c>
      <c r="N261" s="2">
        <v>0.47715736040609102</v>
      </c>
      <c r="O261" s="2">
        <v>0.58375634517766495</v>
      </c>
      <c r="P261" s="3">
        <v>3.80710659898463E-5</v>
      </c>
      <c r="Q261" s="2">
        <v>2.4193548387095899E-4</v>
      </c>
      <c r="R261" s="2">
        <v>6.3548387096774199</v>
      </c>
      <c r="S261" s="2">
        <v>0.58333333333333304</v>
      </c>
      <c r="T261" s="2">
        <v>55</v>
      </c>
      <c r="U261" s="2">
        <v>56</v>
      </c>
      <c r="V261" s="2">
        <v>92</v>
      </c>
      <c r="W261" s="2">
        <v>49</v>
      </c>
    </row>
    <row r="262" spans="1:23" x14ac:dyDescent="0.25">
      <c r="A262" s="2">
        <f>(Table6[[#This Row],[profit]] / 1.0057 * 1000) - (Table6[[#This Row],[positions]] * 0.08)</f>
        <v>-8.1716615292824315</v>
      </c>
      <c r="B262" s="2" t="s">
        <v>36</v>
      </c>
      <c r="C262" s="2">
        <v>744</v>
      </c>
      <c r="D262" s="2" t="s">
        <v>24</v>
      </c>
      <c r="E262" s="2">
        <v>100</v>
      </c>
      <c r="F262" s="2">
        <v>13</v>
      </c>
      <c r="G262" s="2">
        <v>0.22</v>
      </c>
      <c r="H262" s="2">
        <v>0.02</v>
      </c>
      <c r="I262" s="2">
        <v>0.21</v>
      </c>
      <c r="J262" s="2" t="b">
        <v>1</v>
      </c>
      <c r="K262" s="2">
        <v>40</v>
      </c>
      <c r="L262" s="2">
        <v>-4.99999999999934E-3</v>
      </c>
      <c r="M262" s="2">
        <v>-1.31999999999994E-2</v>
      </c>
      <c r="N262" s="2">
        <v>0.52500000000000002</v>
      </c>
      <c r="O262" s="2">
        <v>0.72499999999999998</v>
      </c>
      <c r="P262" s="2">
        <v>-1.2499999999998301E-4</v>
      </c>
      <c r="Q262" s="2">
        <v>-1.6129032258062399E-4</v>
      </c>
      <c r="R262" s="2">
        <v>1.2903225806451599</v>
      </c>
      <c r="S262" s="2">
        <v>0.63636363636363602</v>
      </c>
      <c r="T262" s="2">
        <v>24</v>
      </c>
      <c r="U262" s="2">
        <v>8</v>
      </c>
      <c r="V262" s="2">
        <v>29</v>
      </c>
      <c r="W262" s="2">
        <v>3</v>
      </c>
    </row>
    <row r="263" spans="1:23" x14ac:dyDescent="0.25">
      <c r="A263" s="2">
        <f>(Table6[[#This Row],[profit]] / 1.0057 * 1000) - (Table6[[#This Row],[positions]] * 0.08)</f>
        <v>-8.1557919856815335</v>
      </c>
      <c r="B263" s="2" t="s">
        <v>36</v>
      </c>
      <c r="C263" s="2">
        <v>744</v>
      </c>
      <c r="D263" s="2" t="s">
        <v>24</v>
      </c>
      <c r="E263" s="2">
        <v>140</v>
      </c>
      <c r="F263" s="2">
        <v>13</v>
      </c>
      <c r="G263" s="2">
        <v>0.39</v>
      </c>
      <c r="H263" s="2">
        <v>0.01</v>
      </c>
      <c r="I263" s="2">
        <v>0.23</v>
      </c>
      <c r="J263" s="2" t="b">
        <v>0</v>
      </c>
      <c r="K263" s="2">
        <v>5</v>
      </c>
      <c r="L263" s="2">
        <v>-7.7999999999999198E-3</v>
      </c>
      <c r="M263" s="2">
        <v>-7.7999999999999198E-3</v>
      </c>
      <c r="N263" s="2">
        <v>0</v>
      </c>
      <c r="O263" s="2">
        <v>0.4</v>
      </c>
      <c r="P263" s="2">
        <v>-1.55999999999998E-3</v>
      </c>
      <c r="Q263" s="2">
        <v>-2.5161290322580401E-4</v>
      </c>
      <c r="R263" s="2">
        <v>0.16129032258064499</v>
      </c>
      <c r="S263" s="2">
        <v>0</v>
      </c>
      <c r="T263" s="2">
        <v>10</v>
      </c>
      <c r="U263" s="2">
        <v>3</v>
      </c>
      <c r="V263" s="2">
        <v>2</v>
      </c>
      <c r="W263" s="2">
        <v>0</v>
      </c>
    </row>
    <row r="264" spans="1:23" x14ac:dyDescent="0.25">
      <c r="A264" s="2">
        <f>(Table6[[#This Row],[profit]] / 1.0057 * 1000) - (Table6[[#This Row],[positions]] * 0.08)</f>
        <v>-8.2403261409965491</v>
      </c>
      <c r="B264" s="2" t="s">
        <v>36</v>
      </c>
      <c r="C264" s="2">
        <v>744</v>
      </c>
      <c r="D264" s="2" t="s">
        <v>24</v>
      </c>
      <c r="E264" s="2">
        <v>40</v>
      </c>
      <c r="F264" s="2">
        <v>15</v>
      </c>
      <c r="G264" s="2">
        <v>0.28999999999999998</v>
      </c>
      <c r="H264" s="2">
        <v>0.04</v>
      </c>
      <c r="I264" s="2">
        <v>0.13</v>
      </c>
      <c r="J264" s="2" t="b">
        <v>0</v>
      </c>
      <c r="K264" s="2">
        <v>16</v>
      </c>
      <c r="L264" s="2">
        <v>-7.00000000000023E-3</v>
      </c>
      <c r="M264" s="2">
        <v>-7.5000000000001697E-3</v>
      </c>
      <c r="N264" s="2">
        <v>0.4375</v>
      </c>
      <c r="O264" s="2">
        <v>0.6875</v>
      </c>
      <c r="P264" s="2">
        <v>-4.37500000000014E-4</v>
      </c>
      <c r="Q264" s="2">
        <v>-2.2580645161291099E-4</v>
      </c>
      <c r="R264" s="2">
        <v>0.51612903225806495</v>
      </c>
      <c r="S264" s="2">
        <v>0.5</v>
      </c>
      <c r="T264" s="2">
        <v>8</v>
      </c>
      <c r="U264" s="2">
        <v>5</v>
      </c>
      <c r="V264" s="2">
        <v>11</v>
      </c>
      <c r="W264" s="2">
        <v>0</v>
      </c>
    </row>
    <row r="265" spans="1:23" x14ac:dyDescent="0.25">
      <c r="A265" s="2">
        <f>(Table6[[#This Row],[profit]] / 1.0057 * 1000) - (Table6[[#This Row],[positions]] * 0.08)</f>
        <v>-8.2380590633389286</v>
      </c>
      <c r="B265" s="2" t="s">
        <v>36</v>
      </c>
      <c r="C265" s="2">
        <v>744</v>
      </c>
      <c r="D265" s="2" t="s">
        <v>24</v>
      </c>
      <c r="E265" s="2">
        <v>90</v>
      </c>
      <c r="F265" s="2">
        <v>13</v>
      </c>
      <c r="G265" s="2">
        <v>0.3</v>
      </c>
      <c r="H265" s="2">
        <v>0.27</v>
      </c>
      <c r="I265" s="2">
        <v>0.02</v>
      </c>
      <c r="J265" s="2" t="b">
        <v>0</v>
      </c>
      <c r="K265" s="2">
        <v>11</v>
      </c>
      <c r="L265" s="2">
        <v>-7.3999999999999604E-3</v>
      </c>
      <c r="M265" s="2">
        <v>-7.3999999999999604E-3</v>
      </c>
      <c r="N265" s="2">
        <v>0.27272727272727298</v>
      </c>
      <c r="O265" s="2">
        <v>9.0909090909090898E-2</v>
      </c>
      <c r="P265" s="2">
        <v>-6.7272727272726896E-4</v>
      </c>
      <c r="Q265" s="2">
        <v>-2.3870967741935399E-4</v>
      </c>
      <c r="R265" s="2">
        <v>0.35483870967741898</v>
      </c>
      <c r="S265" s="2">
        <v>0.25</v>
      </c>
      <c r="T265" s="2">
        <v>10</v>
      </c>
      <c r="U265" s="2">
        <v>10</v>
      </c>
      <c r="V265" s="2">
        <v>1</v>
      </c>
      <c r="W265" s="2">
        <v>0</v>
      </c>
    </row>
    <row r="266" spans="1:23" x14ac:dyDescent="0.25">
      <c r="A266" s="2">
        <f>(Table6[[#This Row],[profit]] / 1.0057 * 1000) - (Table6[[#This Row],[positions]] * 0.08)</f>
        <v>-8.3935249080241316</v>
      </c>
      <c r="B266" s="2" t="s">
        <v>36</v>
      </c>
      <c r="C266" s="2">
        <v>744</v>
      </c>
      <c r="D266" s="2" t="s">
        <v>24</v>
      </c>
      <c r="E266" s="2">
        <v>180</v>
      </c>
      <c r="F266" s="2">
        <v>29</v>
      </c>
      <c r="G266" s="2">
        <v>0.65</v>
      </c>
      <c r="H266" s="2">
        <v>0.14000000000000001</v>
      </c>
      <c r="I266" s="2">
        <v>0.26</v>
      </c>
      <c r="J266" s="2" t="b">
        <v>0</v>
      </c>
      <c r="K266" s="2">
        <v>3</v>
      </c>
      <c r="L266" s="2">
        <v>-8.1999999999998706E-3</v>
      </c>
      <c r="M266" s="2">
        <v>-8.1999999999998706E-3</v>
      </c>
      <c r="N266" s="2">
        <v>0</v>
      </c>
      <c r="O266" s="2">
        <v>0</v>
      </c>
      <c r="P266" s="2">
        <v>-2.7333333333332899E-3</v>
      </c>
      <c r="Q266" s="2">
        <v>-2.6451612903225402E-4</v>
      </c>
      <c r="R266" s="2">
        <v>9.6774193548387094E-2</v>
      </c>
      <c r="S266" s="2">
        <v>0</v>
      </c>
      <c r="T266" s="2">
        <v>29</v>
      </c>
      <c r="U266" s="2">
        <v>3</v>
      </c>
      <c r="V266" s="2">
        <v>0</v>
      </c>
      <c r="W266" s="2">
        <v>0</v>
      </c>
    </row>
    <row r="267" spans="1:23" x14ac:dyDescent="0.25">
      <c r="A267" s="2">
        <f>(Table6[[#This Row],[profit]] / 1.0057 * 1000) - (Table6[[#This Row],[positions]] * 0.08)</f>
        <v>-8.3935249080242524</v>
      </c>
      <c r="B267" s="2" t="s">
        <v>36</v>
      </c>
      <c r="C267" s="2">
        <v>744</v>
      </c>
      <c r="D267" s="2" t="s">
        <v>24</v>
      </c>
      <c r="E267" s="2">
        <v>30</v>
      </c>
      <c r="F267" s="2">
        <v>25</v>
      </c>
      <c r="G267" s="2">
        <v>0.56000000000000005</v>
      </c>
      <c r="H267" s="2">
        <v>0.17</v>
      </c>
      <c r="I267" s="2">
        <v>0.05</v>
      </c>
      <c r="J267" s="2" t="b">
        <v>0</v>
      </c>
      <c r="K267" s="2">
        <v>3</v>
      </c>
      <c r="L267" s="2">
        <v>-8.1999999999999903E-3</v>
      </c>
      <c r="M267" s="2">
        <v>-8.1999999999999903E-3</v>
      </c>
      <c r="N267" s="2">
        <v>0</v>
      </c>
      <c r="O267" s="2">
        <v>0</v>
      </c>
      <c r="P267" s="2">
        <v>-2.7333333333333298E-3</v>
      </c>
      <c r="Q267" s="2">
        <v>-2.6451612903225798E-4</v>
      </c>
      <c r="R267" s="2">
        <v>9.6774193548387094E-2</v>
      </c>
      <c r="S267" s="2">
        <v>0</v>
      </c>
      <c r="T267" s="2">
        <v>18</v>
      </c>
      <c r="U267" s="2">
        <v>3</v>
      </c>
      <c r="V267" s="2">
        <v>0</v>
      </c>
      <c r="W267" s="2">
        <v>0</v>
      </c>
    </row>
    <row r="268" spans="1:23" x14ac:dyDescent="0.25">
      <c r="A268" s="2">
        <f>(Table6[[#This Row],[profit]] / 1.0057 * 1000) - (Table6[[#This Row],[positions]] * 0.08)</f>
        <v>-8.4929581386098949</v>
      </c>
      <c r="B268" s="2" t="s">
        <v>36</v>
      </c>
      <c r="C268" s="2">
        <v>744</v>
      </c>
      <c r="D268" s="2" t="s">
        <v>24</v>
      </c>
      <c r="E268" s="2">
        <v>20</v>
      </c>
      <c r="F268" s="2">
        <v>27</v>
      </c>
      <c r="G268" s="2">
        <v>0.62</v>
      </c>
      <c r="H268" s="2">
        <v>0.28999999999999998</v>
      </c>
      <c r="I268" s="2">
        <v>0.28000000000000003</v>
      </c>
      <c r="J268" s="2" t="b">
        <v>0</v>
      </c>
      <c r="K268" s="2">
        <v>3</v>
      </c>
      <c r="L268" s="2">
        <v>-8.2999999999999706E-3</v>
      </c>
      <c r="M268" s="2">
        <v>-8.2999999999999706E-3</v>
      </c>
      <c r="N268" s="2">
        <v>0</v>
      </c>
      <c r="O268" s="2">
        <v>0</v>
      </c>
      <c r="P268" s="2">
        <v>-2.7666666666666599E-3</v>
      </c>
      <c r="Q268" s="2">
        <v>-2.6774193548387E-4</v>
      </c>
      <c r="R268" s="2">
        <v>9.6774193548387094E-2</v>
      </c>
      <c r="S268" s="2">
        <v>0</v>
      </c>
      <c r="T268" s="2">
        <v>19</v>
      </c>
      <c r="U268" s="2">
        <v>2</v>
      </c>
      <c r="V268" s="2">
        <v>0</v>
      </c>
      <c r="W268" s="2">
        <v>1</v>
      </c>
    </row>
    <row r="269" spans="1:23" x14ac:dyDescent="0.25">
      <c r="A269" s="2">
        <f>(Table6[[#This Row],[profit]] / 1.0057 * 1000) - (Table6[[#This Row],[positions]] * 0.08)</f>
        <v>-8.6918245997811976</v>
      </c>
      <c r="B269" s="2" t="s">
        <v>36</v>
      </c>
      <c r="C269" s="2">
        <v>744</v>
      </c>
      <c r="D269" s="2" t="s">
        <v>24</v>
      </c>
      <c r="E269" s="2">
        <v>60</v>
      </c>
      <c r="F269" s="2">
        <v>21</v>
      </c>
      <c r="G269" s="2">
        <v>0.55000000000000004</v>
      </c>
      <c r="H269" s="2">
        <v>0.38</v>
      </c>
      <c r="I269" s="2">
        <v>0.34</v>
      </c>
      <c r="J269" s="2" t="b">
        <v>0</v>
      </c>
      <c r="K269" s="2">
        <v>3</v>
      </c>
      <c r="L269" s="2">
        <v>-8.4999999999999503E-3</v>
      </c>
      <c r="M269" s="2">
        <v>-8.4999999999999503E-3</v>
      </c>
      <c r="N269" s="2">
        <v>0</v>
      </c>
      <c r="O269" s="2">
        <v>0</v>
      </c>
      <c r="P269" s="2">
        <v>-2.8333333333333201E-3</v>
      </c>
      <c r="Q269" s="2">
        <v>-2.7419354838709501E-4</v>
      </c>
      <c r="R269" s="2">
        <v>9.6774193548387094E-2</v>
      </c>
      <c r="S269" s="2">
        <v>0</v>
      </c>
      <c r="T269" s="2">
        <v>38</v>
      </c>
      <c r="U269" s="2">
        <v>2</v>
      </c>
      <c r="V269" s="2">
        <v>0</v>
      </c>
      <c r="W269" s="2">
        <v>1</v>
      </c>
    </row>
    <row r="270" spans="1:23" x14ac:dyDescent="0.25">
      <c r="A270" s="2">
        <f>(Table6[[#This Row],[profit]] / 1.0057 * 1000) - (Table6[[#This Row],[positions]] * 0.08)</f>
        <v>-8.9065606045540608</v>
      </c>
      <c r="B270" s="2" t="s">
        <v>36</v>
      </c>
      <c r="C270" s="2">
        <v>744</v>
      </c>
      <c r="D270" s="2" t="s">
        <v>24</v>
      </c>
      <c r="E270" s="2">
        <v>130</v>
      </c>
      <c r="F270" s="2">
        <v>22</v>
      </c>
      <c r="G270" s="2">
        <v>0.23</v>
      </c>
      <c r="H270" s="2">
        <v>0.15</v>
      </c>
      <c r="I270" s="2">
        <v>0.28000000000000003</v>
      </c>
      <c r="J270" s="2" t="b">
        <v>1</v>
      </c>
      <c r="K270" s="2">
        <v>38</v>
      </c>
      <c r="L270" s="2">
        <v>-5.9000000000000198E-3</v>
      </c>
      <c r="M270" s="2">
        <v>-1.8700000000000098E-2</v>
      </c>
      <c r="N270" s="2">
        <v>0.52631578947368396</v>
      </c>
      <c r="O270" s="2">
        <v>0.44736842105263203</v>
      </c>
      <c r="P270" s="2">
        <v>-1.5526315789473699E-4</v>
      </c>
      <c r="Q270" s="2">
        <v>-1.9032258064516201E-4</v>
      </c>
      <c r="R270" s="2">
        <v>1.2258064516128999</v>
      </c>
      <c r="S270" s="2">
        <v>0.45454545454545497</v>
      </c>
      <c r="T270" s="2">
        <v>87</v>
      </c>
      <c r="U270" s="2">
        <v>7</v>
      </c>
      <c r="V270" s="2">
        <v>14</v>
      </c>
      <c r="W270" s="2">
        <v>17</v>
      </c>
    </row>
    <row r="271" spans="1:23" x14ac:dyDescent="0.25">
      <c r="A271" s="2">
        <f>(Table6[[#This Row],[profit]] / 1.0057 * 1000) - (Table6[[#This Row],[positions]] * 0.08)</f>
        <v>-8.9340916774389285</v>
      </c>
      <c r="B271" s="2" t="s">
        <v>36</v>
      </c>
      <c r="C271" s="2">
        <v>744</v>
      </c>
      <c r="D271" s="2" t="s">
        <v>24</v>
      </c>
      <c r="E271" s="2">
        <v>30</v>
      </c>
      <c r="F271" s="2">
        <v>5</v>
      </c>
      <c r="G271" s="2">
        <v>0.23</v>
      </c>
      <c r="H271" s="2">
        <v>0.33</v>
      </c>
      <c r="I271" s="2">
        <v>0.22</v>
      </c>
      <c r="J271" s="2" t="b">
        <v>0</v>
      </c>
      <c r="K271" s="2">
        <v>11</v>
      </c>
      <c r="L271" s="2">
        <v>-8.1000000000003292E-3</v>
      </c>
      <c r="M271" s="2">
        <v>-8.1000000000003292E-3</v>
      </c>
      <c r="N271" s="2">
        <v>0.18181818181818199</v>
      </c>
      <c r="O271" s="2">
        <v>0.36363636363636398</v>
      </c>
      <c r="P271" s="2">
        <v>-7.3636363636366605E-4</v>
      </c>
      <c r="Q271" s="2">
        <v>-2.6129032258065599E-4</v>
      </c>
      <c r="R271" s="2">
        <v>0.35483870967741898</v>
      </c>
      <c r="S271" s="2">
        <v>0.5</v>
      </c>
      <c r="T271" s="2">
        <v>21</v>
      </c>
      <c r="U271" s="2">
        <v>5</v>
      </c>
      <c r="V271" s="2">
        <v>0</v>
      </c>
      <c r="W271" s="2">
        <v>6</v>
      </c>
    </row>
    <row r="272" spans="1:23" x14ac:dyDescent="0.25">
      <c r="A272" s="2">
        <f>(Table6[[#This Row],[profit]] / 1.0057 * 1000) - (Table6[[#This Row],[positions]] * 0.08)</f>
        <v>-8.9512578303668473</v>
      </c>
      <c r="B272" s="2" t="s">
        <v>36</v>
      </c>
      <c r="C272" s="2">
        <v>744</v>
      </c>
      <c r="D272" s="2" t="s">
        <v>24</v>
      </c>
      <c r="E272" s="2">
        <v>70</v>
      </c>
      <c r="F272" s="2">
        <v>27</v>
      </c>
      <c r="G272" s="2">
        <v>0.51</v>
      </c>
      <c r="H272" s="2">
        <v>0.21</v>
      </c>
      <c r="I272" s="2">
        <v>0.08</v>
      </c>
      <c r="J272" s="2" t="b">
        <v>0</v>
      </c>
      <c r="K272" s="2">
        <v>5</v>
      </c>
      <c r="L272" s="2">
        <v>-8.5999999999999393E-3</v>
      </c>
      <c r="M272" s="2">
        <v>-8.5999999999999393E-3</v>
      </c>
      <c r="N272" s="2">
        <v>0.2</v>
      </c>
      <c r="O272" s="2">
        <v>0.2</v>
      </c>
      <c r="P272" s="2">
        <v>-1.71999999999999E-3</v>
      </c>
      <c r="Q272" s="2">
        <v>-2.77419354838708E-4</v>
      </c>
      <c r="R272" s="2">
        <v>0.16129032258064499</v>
      </c>
      <c r="S272" s="2">
        <v>0</v>
      </c>
      <c r="T272" s="2">
        <v>19</v>
      </c>
      <c r="U272" s="2">
        <v>4</v>
      </c>
      <c r="V272" s="2">
        <v>1</v>
      </c>
      <c r="W272" s="2">
        <v>0</v>
      </c>
    </row>
    <row r="273" spans="1:23" x14ac:dyDescent="0.25">
      <c r="A273" s="2">
        <f>(Table6[[#This Row],[profit]] / 1.0057 * 1000) - (Table6[[#This Row],[positions]] * 0.08)</f>
        <v>-8.9901242915382618</v>
      </c>
      <c r="B273" s="2" t="s">
        <v>36</v>
      </c>
      <c r="C273" s="2">
        <v>744</v>
      </c>
      <c r="D273" s="2" t="s">
        <v>24</v>
      </c>
      <c r="E273" s="2">
        <v>180</v>
      </c>
      <c r="F273" s="2">
        <v>18</v>
      </c>
      <c r="G273" s="2">
        <v>0.44</v>
      </c>
      <c r="H273" s="2">
        <v>0.13</v>
      </c>
      <c r="I273" s="2">
        <v>0.12</v>
      </c>
      <c r="J273" s="2" t="b">
        <v>0</v>
      </c>
      <c r="K273" s="2">
        <v>3</v>
      </c>
      <c r="L273" s="2">
        <v>-8.80000000000003E-3</v>
      </c>
      <c r="M273" s="2">
        <v>-8.80000000000003E-3</v>
      </c>
      <c r="N273" s="2">
        <v>0</v>
      </c>
      <c r="O273" s="2">
        <v>0</v>
      </c>
      <c r="P273" s="2">
        <v>-2.9333333333333399E-3</v>
      </c>
      <c r="Q273" s="2">
        <v>-2.8387096774193599E-4</v>
      </c>
      <c r="R273" s="2">
        <v>9.6774193548387094E-2</v>
      </c>
      <c r="S273" s="2">
        <v>0</v>
      </c>
      <c r="T273" s="2">
        <v>15</v>
      </c>
      <c r="U273" s="2">
        <v>3</v>
      </c>
      <c r="V273" s="2">
        <v>0</v>
      </c>
      <c r="W273" s="2">
        <v>0</v>
      </c>
    </row>
    <row r="274" spans="1:23" x14ac:dyDescent="0.25">
      <c r="A274" s="2">
        <f>(Table6[[#This Row],[profit]] / 1.0057 * 1000) - (Table6[[#This Row],[positions]] * 0.08)</f>
        <v>-8.9901242915382618</v>
      </c>
      <c r="B274" s="2" t="s">
        <v>36</v>
      </c>
      <c r="C274" s="2">
        <v>744</v>
      </c>
      <c r="D274" s="2" t="s">
        <v>24</v>
      </c>
      <c r="E274" s="2">
        <v>120</v>
      </c>
      <c r="F274" s="2">
        <v>18</v>
      </c>
      <c r="G274" s="2">
        <v>0.45</v>
      </c>
      <c r="H274" s="2">
        <v>0.26</v>
      </c>
      <c r="I274" s="2">
        <v>0.11</v>
      </c>
      <c r="J274" s="2" t="b">
        <v>0</v>
      </c>
      <c r="K274" s="2">
        <v>3</v>
      </c>
      <c r="L274" s="2">
        <v>-8.80000000000003E-3</v>
      </c>
      <c r="M274" s="2">
        <v>-8.80000000000003E-3</v>
      </c>
      <c r="N274" s="2">
        <v>0</v>
      </c>
      <c r="O274" s="2">
        <v>0</v>
      </c>
      <c r="P274" s="2">
        <v>-2.9333333333333399E-3</v>
      </c>
      <c r="Q274" s="2">
        <v>-2.8387096774193599E-4</v>
      </c>
      <c r="R274" s="2">
        <v>9.6774193548387094E-2</v>
      </c>
      <c r="S274" s="2">
        <v>0</v>
      </c>
      <c r="T274" s="2">
        <v>15</v>
      </c>
      <c r="U274" s="2">
        <v>3</v>
      </c>
      <c r="V274" s="2">
        <v>0</v>
      </c>
      <c r="W274" s="2">
        <v>0</v>
      </c>
    </row>
    <row r="275" spans="1:23" x14ac:dyDescent="0.25">
      <c r="A275" s="2">
        <f>(Table6[[#This Row],[profit]] / 1.0057 * 1000) - (Table6[[#This Row],[positions]] * 0.08)</f>
        <v>-9.1501242915382619</v>
      </c>
      <c r="B275" s="2" t="s">
        <v>36</v>
      </c>
      <c r="C275" s="2">
        <v>744</v>
      </c>
      <c r="D275" s="2" t="s">
        <v>24</v>
      </c>
      <c r="E275" s="2">
        <v>50</v>
      </c>
      <c r="F275" s="2">
        <v>8</v>
      </c>
      <c r="G275" s="2">
        <v>0.37</v>
      </c>
      <c r="H275" s="2">
        <v>0.26</v>
      </c>
      <c r="I275" s="2">
        <v>0.32</v>
      </c>
      <c r="J275" s="2" t="b">
        <v>0</v>
      </c>
      <c r="K275" s="2">
        <v>5</v>
      </c>
      <c r="L275" s="2">
        <v>-8.80000000000003E-3</v>
      </c>
      <c r="M275" s="2">
        <v>-8.80000000000003E-3</v>
      </c>
      <c r="N275" s="2">
        <v>0.2</v>
      </c>
      <c r="O275" s="2">
        <v>0.2</v>
      </c>
      <c r="P275" s="2">
        <v>-1.76000000000001E-3</v>
      </c>
      <c r="Q275" s="2">
        <v>-2.8387096774193599E-4</v>
      </c>
      <c r="R275" s="2">
        <v>0.16129032258064499</v>
      </c>
      <c r="S275" s="2">
        <v>0.33333333333333298</v>
      </c>
      <c r="T275" s="2">
        <v>24</v>
      </c>
      <c r="U275" s="2">
        <v>3</v>
      </c>
      <c r="V275" s="2">
        <v>1</v>
      </c>
      <c r="W275" s="2">
        <v>1</v>
      </c>
    </row>
    <row r="276" spans="1:23" x14ac:dyDescent="0.25">
      <c r="A276" s="2">
        <f>(Table6[[#This Row],[profit]] / 1.0057 * 1000) - (Table6[[#This Row],[positions]] * 0.08)</f>
        <v>-9.2401630704981113</v>
      </c>
      <c r="B276" s="2" t="s">
        <v>36</v>
      </c>
      <c r="C276" s="2">
        <v>744</v>
      </c>
      <c r="D276" s="2" t="s">
        <v>24</v>
      </c>
      <c r="E276" s="2">
        <v>10</v>
      </c>
      <c r="F276" s="2">
        <v>11</v>
      </c>
      <c r="G276" s="2">
        <v>0.18</v>
      </c>
      <c r="H276" s="2">
        <v>0.05</v>
      </c>
      <c r="I276" s="2">
        <v>0.02</v>
      </c>
      <c r="J276" s="2" t="b">
        <v>0</v>
      </c>
      <c r="K276" s="2">
        <v>72</v>
      </c>
      <c r="L276" s="2">
        <v>-3.4999999999999502E-3</v>
      </c>
      <c r="M276" s="2">
        <v>-3.4999999999999502E-3</v>
      </c>
      <c r="N276" s="2">
        <v>0.48611111111111099</v>
      </c>
      <c r="O276" s="2">
        <v>0.47222222222222199</v>
      </c>
      <c r="P276" s="3">
        <v>-4.8611111111110397E-5</v>
      </c>
      <c r="Q276" s="2">
        <v>-1.1290322580644999E-4</v>
      </c>
      <c r="R276" s="2">
        <v>2.32258064516129</v>
      </c>
      <c r="S276" s="2">
        <v>0.63636363636363602</v>
      </c>
      <c r="T276" s="2">
        <v>5</v>
      </c>
      <c r="U276" s="2">
        <v>33</v>
      </c>
      <c r="V276" s="2">
        <v>32</v>
      </c>
      <c r="W276" s="2">
        <v>7</v>
      </c>
    </row>
    <row r="277" spans="1:23" x14ac:dyDescent="0.25">
      <c r="A277" s="2">
        <f>(Table6[[#This Row],[profit]] / 1.0057 * 1000) - (Table6[[#This Row],[positions]] * 0.08)</f>
        <v>-9.3554658446858685</v>
      </c>
      <c r="B277" s="2" t="s">
        <v>36</v>
      </c>
      <c r="C277" s="2">
        <v>744</v>
      </c>
      <c r="D277" s="2" t="s">
        <v>24</v>
      </c>
      <c r="E277" s="2">
        <v>100</v>
      </c>
      <c r="F277" s="2">
        <v>10</v>
      </c>
      <c r="G277" s="2">
        <v>0.15</v>
      </c>
      <c r="H277" s="2">
        <v>0.01</v>
      </c>
      <c r="I277" s="2">
        <v>0.16</v>
      </c>
      <c r="J277" s="2" t="b">
        <v>0</v>
      </c>
      <c r="K277" s="2">
        <v>107</v>
      </c>
      <c r="L277" s="2">
        <v>-8.0000000000057803E-4</v>
      </c>
      <c r="M277" s="2">
        <v>-2.4999999999999502E-3</v>
      </c>
      <c r="N277" s="2">
        <v>0.47663551401869197</v>
      </c>
      <c r="O277" s="2">
        <v>0.89719626168224298</v>
      </c>
      <c r="P277" s="3">
        <v>-7.47663551402409E-6</v>
      </c>
      <c r="Q277" s="3">
        <v>-2.5806451612921901E-5</v>
      </c>
      <c r="R277" s="2">
        <v>3.45161290322581</v>
      </c>
      <c r="S277" s="2">
        <v>0.58333333333333304</v>
      </c>
      <c r="T277" s="2">
        <v>8</v>
      </c>
      <c r="U277" s="2">
        <v>11</v>
      </c>
      <c r="V277" s="2">
        <v>96</v>
      </c>
      <c r="W277" s="2">
        <v>0</v>
      </c>
    </row>
    <row r="278" spans="1:23" x14ac:dyDescent="0.25">
      <c r="A278" s="2">
        <f>(Table6[[#This Row],[profit]] / 1.0057 * 1000) - (Table6[[#This Row],[positions]] * 0.08)</f>
        <v>-9.3878572138808689</v>
      </c>
      <c r="B278" s="2" t="s">
        <v>36</v>
      </c>
      <c r="C278" s="2">
        <v>744</v>
      </c>
      <c r="D278" s="2" t="s">
        <v>24</v>
      </c>
      <c r="E278" s="2">
        <v>180</v>
      </c>
      <c r="F278" s="2">
        <v>26</v>
      </c>
      <c r="G278" s="2">
        <v>0.55000000000000004</v>
      </c>
      <c r="H278" s="2">
        <v>0.24</v>
      </c>
      <c r="I278" s="2">
        <v>0.28999999999999998</v>
      </c>
      <c r="J278" s="2" t="b">
        <v>0</v>
      </c>
      <c r="K278" s="2">
        <v>3</v>
      </c>
      <c r="L278" s="2">
        <v>-9.1999999999999894E-3</v>
      </c>
      <c r="M278" s="2">
        <v>-9.1999999999999894E-3</v>
      </c>
      <c r="N278" s="2">
        <v>0</v>
      </c>
      <c r="O278" s="2">
        <v>0</v>
      </c>
      <c r="P278" s="2">
        <v>-3.0666666666666598E-3</v>
      </c>
      <c r="Q278" s="2">
        <v>-2.9677419354838698E-4</v>
      </c>
      <c r="R278" s="2">
        <v>9.6774193548387094E-2</v>
      </c>
      <c r="S278" s="2">
        <v>0</v>
      </c>
      <c r="T278" s="2">
        <v>20</v>
      </c>
      <c r="U278" s="2">
        <v>3</v>
      </c>
      <c r="V278" s="2">
        <v>0</v>
      </c>
      <c r="W278" s="2">
        <v>0</v>
      </c>
    </row>
    <row r="279" spans="1:23" x14ac:dyDescent="0.25">
      <c r="A279" s="2">
        <f>(Table6[[#This Row],[profit]] / 1.0057 * 1000) - (Table6[[#This Row],[positions]] * 0.08)</f>
        <v>-9.5271273739681916</v>
      </c>
      <c r="B279" s="2" t="s">
        <v>36</v>
      </c>
      <c r="C279" s="2">
        <v>744</v>
      </c>
      <c r="D279" s="2" t="s">
        <v>24</v>
      </c>
      <c r="E279" s="2">
        <v>50</v>
      </c>
      <c r="F279" s="2">
        <v>8</v>
      </c>
      <c r="G279" s="2">
        <v>0.18</v>
      </c>
      <c r="H279" s="2">
        <v>0.06</v>
      </c>
      <c r="I279" s="2">
        <v>0.03</v>
      </c>
      <c r="J279" s="2" t="b">
        <v>1</v>
      </c>
      <c r="K279" s="2">
        <v>47</v>
      </c>
      <c r="L279" s="2">
        <v>-5.7999999999998096E-3</v>
      </c>
      <c r="M279" s="2">
        <v>-8.9999999999999004E-3</v>
      </c>
      <c r="N279" s="2">
        <v>0.59574468085106402</v>
      </c>
      <c r="O279" s="2">
        <v>0.23404255319148901</v>
      </c>
      <c r="P279" s="2">
        <v>-1.23404255319145E-4</v>
      </c>
      <c r="Q279" s="2">
        <v>-1.87096774193542E-4</v>
      </c>
      <c r="R279" s="2">
        <v>1.5161290322580601</v>
      </c>
      <c r="S279" s="2">
        <v>0.18181818181818199</v>
      </c>
      <c r="T279" s="2">
        <v>5</v>
      </c>
      <c r="U279" s="2">
        <v>36</v>
      </c>
      <c r="V279" s="2">
        <v>11</v>
      </c>
      <c r="W279" s="2">
        <v>0</v>
      </c>
    </row>
    <row r="280" spans="1:23" x14ac:dyDescent="0.25">
      <c r="A280" s="2">
        <f>(Table6[[#This Row],[profit]] / 1.0057 * 1000) - (Table6[[#This Row],[positions]] * 0.08)</f>
        <v>-9.5284239832952178</v>
      </c>
      <c r="B280" s="2" t="s">
        <v>36</v>
      </c>
      <c r="C280" s="2">
        <v>744</v>
      </c>
      <c r="D280" s="2" t="s">
        <v>24</v>
      </c>
      <c r="E280" s="2">
        <v>140</v>
      </c>
      <c r="F280" s="2">
        <v>24</v>
      </c>
      <c r="G280" s="2">
        <v>0.47</v>
      </c>
      <c r="H280" s="2">
        <v>0.38</v>
      </c>
      <c r="I280" s="2">
        <v>0.06</v>
      </c>
      <c r="J280" s="2" t="b">
        <v>0</v>
      </c>
      <c r="K280" s="2">
        <v>6</v>
      </c>
      <c r="L280" s="2">
        <v>-9.1000000000000004E-3</v>
      </c>
      <c r="M280" s="2">
        <v>-9.1000000000000004E-3</v>
      </c>
      <c r="N280" s="2">
        <v>0</v>
      </c>
      <c r="O280" s="2">
        <v>0</v>
      </c>
      <c r="P280" s="2">
        <v>-1.5166666666666701E-3</v>
      </c>
      <c r="Q280" s="2">
        <v>-2.9354838709677399E-4</v>
      </c>
      <c r="R280" s="2">
        <v>0.19354838709677399</v>
      </c>
      <c r="S280" s="2">
        <v>0</v>
      </c>
      <c r="T280" s="2">
        <v>14</v>
      </c>
      <c r="U280" s="2">
        <v>6</v>
      </c>
      <c r="V280" s="2">
        <v>0</v>
      </c>
      <c r="W280" s="2">
        <v>0</v>
      </c>
    </row>
    <row r="281" spans="1:23" x14ac:dyDescent="0.25">
      <c r="A281" s="2">
        <f>(Table6[[#This Row],[profit]] / 1.0057 * 1000) - (Table6[[#This Row],[positions]] * 0.08)</f>
        <v>-9.5284239832953261</v>
      </c>
      <c r="B281" s="2" t="s">
        <v>36</v>
      </c>
      <c r="C281" s="2">
        <v>744</v>
      </c>
      <c r="D281" s="2" t="s">
        <v>24</v>
      </c>
      <c r="E281" s="2">
        <v>190</v>
      </c>
      <c r="F281" s="2">
        <v>29</v>
      </c>
      <c r="G281" s="2">
        <v>0.5</v>
      </c>
      <c r="H281" s="2">
        <v>0.05</v>
      </c>
      <c r="I281" s="2">
        <v>0.1</v>
      </c>
      <c r="J281" s="2" t="b">
        <v>0</v>
      </c>
      <c r="K281" s="2">
        <v>6</v>
      </c>
      <c r="L281" s="2">
        <v>-9.1000000000001097E-3</v>
      </c>
      <c r="M281" s="2">
        <v>-9.1000000000001097E-3</v>
      </c>
      <c r="N281" s="2">
        <v>0.16666666666666699</v>
      </c>
      <c r="O281" s="2">
        <v>0.33333333333333298</v>
      </c>
      <c r="P281" s="2">
        <v>-1.51666666666668E-3</v>
      </c>
      <c r="Q281" s="2">
        <v>-2.93548387096778E-4</v>
      </c>
      <c r="R281" s="2">
        <v>0.19354838709677399</v>
      </c>
      <c r="S281" s="2">
        <v>0.33333333333333298</v>
      </c>
      <c r="T281" s="2">
        <v>13</v>
      </c>
      <c r="U281" s="2">
        <v>4</v>
      </c>
      <c r="V281" s="2">
        <v>2</v>
      </c>
      <c r="W281" s="2">
        <v>0</v>
      </c>
    </row>
    <row r="282" spans="1:23" x14ac:dyDescent="0.25">
      <c r="A282" s="2">
        <f>(Table6[[#This Row],[profit]] / 1.0057 * 1000) - (Table6[[#This Row],[positions]] * 0.08)</f>
        <v>-9.5501242915381539</v>
      </c>
      <c r="B282" s="2" t="s">
        <v>36</v>
      </c>
      <c r="C282" s="2">
        <v>744</v>
      </c>
      <c r="D282" s="2" t="s">
        <v>24</v>
      </c>
      <c r="E282" s="2">
        <v>80</v>
      </c>
      <c r="F282" s="2">
        <v>28</v>
      </c>
      <c r="G282" s="2">
        <v>0.39</v>
      </c>
      <c r="H282" s="2">
        <v>0.18</v>
      </c>
      <c r="I282" s="2">
        <v>0.27</v>
      </c>
      <c r="J282" s="2" t="b">
        <v>0</v>
      </c>
      <c r="K282" s="2">
        <v>10</v>
      </c>
      <c r="L282" s="2">
        <v>-8.7999999999999207E-3</v>
      </c>
      <c r="M282" s="2">
        <v>-8.7999999999999207E-3</v>
      </c>
      <c r="N282" s="2">
        <v>0.2</v>
      </c>
      <c r="O282" s="2">
        <v>0.6</v>
      </c>
      <c r="P282" s="2">
        <v>-8.7999999999999201E-4</v>
      </c>
      <c r="Q282" s="2">
        <v>-2.8387096774193301E-4</v>
      </c>
      <c r="R282" s="2">
        <v>0.32258064516128998</v>
      </c>
      <c r="S282" s="2">
        <v>0.5</v>
      </c>
      <c r="T282" s="2">
        <v>55</v>
      </c>
      <c r="U282" s="2">
        <v>3</v>
      </c>
      <c r="V282" s="2">
        <v>2</v>
      </c>
      <c r="W282" s="2">
        <v>5</v>
      </c>
    </row>
    <row r="283" spans="1:23" x14ac:dyDescent="0.25">
      <c r="A283" s="2">
        <f>(Table6[[#This Row],[profit]] / 1.0057 * 1000) - (Table6[[#This Row],[positions]] * 0.08)</f>
        <v>-9.8552252162675149</v>
      </c>
      <c r="B283" s="2" t="s">
        <v>36</v>
      </c>
      <c r="C283" s="2">
        <v>744</v>
      </c>
      <c r="D283" s="2" t="s">
        <v>24</v>
      </c>
      <c r="E283" s="2">
        <v>30</v>
      </c>
      <c r="F283" s="2">
        <v>12</v>
      </c>
      <c r="G283" s="2">
        <v>0.23</v>
      </c>
      <c r="H283" s="2">
        <v>0.32</v>
      </c>
      <c r="I283" s="2">
        <v>0.28999999999999998</v>
      </c>
      <c r="J283" s="2" t="b">
        <v>0</v>
      </c>
      <c r="K283" s="2">
        <v>25</v>
      </c>
      <c r="L283" s="2">
        <v>-7.9000000000002402E-3</v>
      </c>
      <c r="M283" s="2">
        <v>-8.3000000000001996E-3</v>
      </c>
      <c r="N283" s="2">
        <v>0.48</v>
      </c>
      <c r="O283" s="2">
        <v>0.44</v>
      </c>
      <c r="P283" s="2">
        <v>-3.1600000000001001E-4</v>
      </c>
      <c r="Q283" s="2">
        <v>-2.5483870967742697E-4</v>
      </c>
      <c r="R283" s="2">
        <v>0.80645161290322598</v>
      </c>
      <c r="S283" s="2">
        <v>0.4</v>
      </c>
      <c r="T283" s="2">
        <v>29</v>
      </c>
      <c r="U283" s="2">
        <v>4</v>
      </c>
      <c r="V283" s="2">
        <v>1</v>
      </c>
      <c r="W283" s="2">
        <v>20</v>
      </c>
    </row>
    <row r="284" spans="1:23" x14ac:dyDescent="0.25">
      <c r="A284" s="2">
        <f>(Table6[[#This Row],[profit]] / 1.0057 * 1000) - (Table6[[#This Row],[positions]] * 0.08)</f>
        <v>-10.030768618871532</v>
      </c>
      <c r="B284" s="2" t="s">
        <v>36</v>
      </c>
      <c r="C284" s="2">
        <v>744</v>
      </c>
      <c r="D284" s="2" t="s">
        <v>24</v>
      </c>
      <c r="E284" s="2">
        <v>170</v>
      </c>
      <c r="F284" s="2">
        <v>27</v>
      </c>
      <c r="G284" s="2">
        <v>0.16</v>
      </c>
      <c r="H284" s="2">
        <v>0.05</v>
      </c>
      <c r="I284" s="2">
        <v>0.18</v>
      </c>
      <c r="J284" s="2" t="b">
        <v>0</v>
      </c>
      <c r="K284" s="2">
        <v>149</v>
      </c>
      <c r="L284" s="2">
        <v>1.9000000000009001E-3</v>
      </c>
      <c r="M284" s="2">
        <v>-3.9000000000000098E-3</v>
      </c>
      <c r="N284" s="2">
        <v>0.48322147651006703</v>
      </c>
      <c r="O284" s="2">
        <v>0.778523489932886</v>
      </c>
      <c r="P284" s="3">
        <v>1.2751677852355E-5</v>
      </c>
      <c r="Q284" s="3">
        <v>6.1290322580674199E-5</v>
      </c>
      <c r="R284" s="2">
        <v>4.8064516129032304</v>
      </c>
      <c r="S284" s="2">
        <v>0.58333333333333304</v>
      </c>
      <c r="T284" s="2">
        <v>35</v>
      </c>
      <c r="U284" s="2">
        <v>28</v>
      </c>
      <c r="V284" s="2">
        <v>116</v>
      </c>
      <c r="W284" s="2">
        <v>5</v>
      </c>
    </row>
    <row r="285" spans="1:23" x14ac:dyDescent="0.25">
      <c r="A285" s="2">
        <f>(Table6[[#This Row],[profit]] / 1.0057 * 1000) - (Table6[[#This Row],[positions]] * 0.08)</f>
        <v>-10.151257830366847</v>
      </c>
      <c r="B285" s="2" t="s">
        <v>36</v>
      </c>
      <c r="C285" s="2">
        <v>744</v>
      </c>
      <c r="D285" s="2" t="s">
        <v>24</v>
      </c>
      <c r="E285" s="2">
        <v>10</v>
      </c>
      <c r="F285" s="2">
        <v>18</v>
      </c>
      <c r="G285" s="2">
        <v>0.28999999999999998</v>
      </c>
      <c r="H285" s="2">
        <v>0.37</v>
      </c>
      <c r="I285" s="2">
        <v>0.09</v>
      </c>
      <c r="J285" s="2" t="b">
        <v>0</v>
      </c>
      <c r="K285" s="2">
        <v>20</v>
      </c>
      <c r="L285" s="2">
        <v>-8.5999999999999393E-3</v>
      </c>
      <c r="M285" s="2">
        <v>-8.5999999999999393E-3</v>
      </c>
      <c r="N285" s="2">
        <v>0.4</v>
      </c>
      <c r="O285" s="2">
        <v>0.5</v>
      </c>
      <c r="P285" s="2">
        <v>-4.2999999999999701E-4</v>
      </c>
      <c r="Q285" s="2">
        <v>-2.77419354838708E-4</v>
      </c>
      <c r="R285" s="2">
        <v>0.64516129032258096</v>
      </c>
      <c r="S285" s="2">
        <v>0.44444444444444398</v>
      </c>
      <c r="T285" s="2">
        <v>12</v>
      </c>
      <c r="U285" s="2">
        <v>1</v>
      </c>
      <c r="V285" s="2">
        <v>0</v>
      </c>
      <c r="W285" s="2">
        <v>19</v>
      </c>
    </row>
    <row r="286" spans="1:23" x14ac:dyDescent="0.25">
      <c r="A286" s="2">
        <f>(Table6[[#This Row],[profit]] / 1.0057 * 1000) - (Table6[[#This Row],[positions]] * 0.08)</f>
        <v>-10.170691060952938</v>
      </c>
      <c r="B286" s="2" t="s">
        <v>36</v>
      </c>
      <c r="C286" s="2">
        <v>744</v>
      </c>
      <c r="D286" s="2" t="s">
        <v>24</v>
      </c>
      <c r="E286" s="2">
        <v>10</v>
      </c>
      <c r="F286" s="2">
        <v>14</v>
      </c>
      <c r="G286" s="2">
        <v>0.28000000000000003</v>
      </c>
      <c r="H286" s="2">
        <v>0.4</v>
      </c>
      <c r="I286" s="2">
        <v>0.35</v>
      </c>
      <c r="J286" s="2" t="b">
        <v>0</v>
      </c>
      <c r="K286" s="2">
        <v>19</v>
      </c>
      <c r="L286" s="2">
        <v>-8.7000000000003706E-3</v>
      </c>
      <c r="M286" s="2">
        <v>-9.2000000000003208E-3</v>
      </c>
      <c r="N286" s="2">
        <v>0.36842105263157898</v>
      </c>
      <c r="O286" s="2">
        <v>0.47368421052631599</v>
      </c>
      <c r="P286" s="2">
        <v>-4.57894736842125E-4</v>
      </c>
      <c r="Q286" s="2">
        <v>-2.8064516129033498E-4</v>
      </c>
      <c r="R286" s="2">
        <v>0.61290322580645196</v>
      </c>
      <c r="S286" s="2">
        <v>0.5</v>
      </c>
      <c r="T286" s="2">
        <v>11</v>
      </c>
      <c r="U286" s="2">
        <v>0</v>
      </c>
      <c r="V286" s="2">
        <v>0</v>
      </c>
      <c r="W286" s="2">
        <v>19</v>
      </c>
    </row>
    <row r="287" spans="1:23" x14ac:dyDescent="0.25">
      <c r="A287" s="2">
        <f>(Table6[[#This Row],[profit]] / 1.0057 * 1000) - (Table6[[#This Row],[positions]] * 0.08)</f>
        <v>-10.259759371581755</v>
      </c>
      <c r="B287" s="2" t="s">
        <v>36</v>
      </c>
      <c r="C287" s="2">
        <v>744</v>
      </c>
      <c r="D287" s="2" t="s">
        <v>24</v>
      </c>
      <c r="E287" s="2">
        <v>160</v>
      </c>
      <c r="F287" s="2">
        <v>20</v>
      </c>
      <c r="G287" s="2">
        <v>0.23</v>
      </c>
      <c r="H287" s="2">
        <v>7.0000000000000007E-2</v>
      </c>
      <c r="I287" s="2">
        <v>0.38</v>
      </c>
      <c r="J287" s="2" t="b">
        <v>1</v>
      </c>
      <c r="K287" s="2">
        <v>40</v>
      </c>
      <c r="L287" s="2">
        <v>-7.0999999999997697E-3</v>
      </c>
      <c r="M287" s="2">
        <v>-1.9199999999999801E-2</v>
      </c>
      <c r="N287" s="2">
        <v>0.52500000000000002</v>
      </c>
      <c r="O287" s="2">
        <v>0.57499999999999996</v>
      </c>
      <c r="P287" s="2">
        <v>-1.7749999999999399E-4</v>
      </c>
      <c r="Q287" s="2">
        <v>-2.29032258064509E-4</v>
      </c>
      <c r="R287" s="2">
        <v>1.2903225806451599</v>
      </c>
      <c r="S287" s="2">
        <v>0.5</v>
      </c>
      <c r="T287" s="2">
        <v>90</v>
      </c>
      <c r="U287" s="2">
        <v>7</v>
      </c>
      <c r="V287" s="2">
        <v>22</v>
      </c>
      <c r="W287" s="2">
        <v>11</v>
      </c>
    </row>
    <row r="288" spans="1:23" x14ac:dyDescent="0.25">
      <c r="A288" s="2">
        <f>(Table6[[#This Row],[profit]] / 1.0057 * 1000) - (Table6[[#This Row],[positions]] * 0.08)</f>
        <v>-10.259759371582419</v>
      </c>
      <c r="B288" s="2" t="s">
        <v>36</v>
      </c>
      <c r="C288" s="2">
        <v>744</v>
      </c>
      <c r="D288" s="2" t="s">
        <v>24</v>
      </c>
      <c r="E288" s="2">
        <v>120</v>
      </c>
      <c r="F288" s="2">
        <v>29</v>
      </c>
      <c r="G288" s="2">
        <v>0.26</v>
      </c>
      <c r="H288" s="2">
        <v>0.27</v>
      </c>
      <c r="I288" s="2">
        <v>0.06</v>
      </c>
      <c r="J288" s="2" t="b">
        <v>0</v>
      </c>
      <c r="K288" s="2">
        <v>40</v>
      </c>
      <c r="L288" s="2">
        <v>-7.1000000000004402E-3</v>
      </c>
      <c r="M288" s="2">
        <v>-7.1000000000004402E-3</v>
      </c>
      <c r="N288" s="2">
        <v>0.4</v>
      </c>
      <c r="O288" s="2">
        <v>0.375</v>
      </c>
      <c r="P288" s="2">
        <v>-1.7750000000001101E-4</v>
      </c>
      <c r="Q288" s="2">
        <v>-2.2903225806453E-4</v>
      </c>
      <c r="R288" s="2">
        <v>1.2903225806451599</v>
      </c>
      <c r="S288" s="2">
        <v>0.45454545454545497</v>
      </c>
      <c r="T288" s="2">
        <v>48</v>
      </c>
      <c r="U288" s="2">
        <v>25</v>
      </c>
      <c r="V288" s="2">
        <v>6</v>
      </c>
      <c r="W288" s="2">
        <v>9</v>
      </c>
    </row>
    <row r="289" spans="1:23" x14ac:dyDescent="0.25">
      <c r="A289" s="2">
        <f>(Table6[[#This Row],[profit]] / 1.0057 * 1000) - (Table6[[#This Row],[positions]] * 0.08)</f>
        <v>-10.267857213881086</v>
      </c>
      <c r="B289" s="2" t="s">
        <v>36</v>
      </c>
      <c r="C289" s="2">
        <v>744</v>
      </c>
      <c r="D289" s="2" t="s">
        <v>24</v>
      </c>
      <c r="E289" s="2">
        <v>20</v>
      </c>
      <c r="F289" s="2">
        <v>20</v>
      </c>
      <c r="G289" s="2">
        <v>0.32</v>
      </c>
      <c r="H289" s="2">
        <v>0.12</v>
      </c>
      <c r="I289" s="2">
        <v>0.2</v>
      </c>
      <c r="J289" s="2" t="b">
        <v>0</v>
      </c>
      <c r="K289" s="2">
        <v>14</v>
      </c>
      <c r="L289" s="2">
        <v>-9.2000000000002097E-3</v>
      </c>
      <c r="M289" s="2">
        <v>-9.2000000000002097E-3</v>
      </c>
      <c r="N289" s="2">
        <v>0.35714285714285698</v>
      </c>
      <c r="O289" s="2">
        <v>0.57142857142857095</v>
      </c>
      <c r="P289" s="2">
        <v>-6.5714285714287197E-4</v>
      </c>
      <c r="Q289" s="2">
        <v>-2.9677419354839397E-4</v>
      </c>
      <c r="R289" s="2">
        <v>0.45161290322580599</v>
      </c>
      <c r="S289" s="2">
        <v>0.42857142857142899</v>
      </c>
      <c r="T289" s="2">
        <v>18</v>
      </c>
      <c r="U289" s="2">
        <v>2</v>
      </c>
      <c r="V289" s="2">
        <v>4</v>
      </c>
      <c r="W289" s="2">
        <v>8</v>
      </c>
    </row>
    <row r="290" spans="1:23" x14ac:dyDescent="0.25">
      <c r="A290" s="2">
        <f>(Table6[[#This Row],[profit]] / 1.0057 * 1000) - (Table6[[#This Row],[positions]] * 0.08)</f>
        <v>-10.378625832753613</v>
      </c>
      <c r="B290" s="2" t="s">
        <v>36</v>
      </c>
      <c r="C290" s="2">
        <v>744</v>
      </c>
      <c r="D290" s="2" t="s">
        <v>24</v>
      </c>
      <c r="E290" s="2">
        <v>10</v>
      </c>
      <c r="F290" s="2">
        <v>23</v>
      </c>
      <c r="G290" s="2">
        <v>0.25</v>
      </c>
      <c r="H290" s="2">
        <v>0.35</v>
      </c>
      <c r="I290" s="2">
        <v>0.2</v>
      </c>
      <c r="J290" s="2" t="b">
        <v>0</v>
      </c>
      <c r="K290" s="2">
        <v>39</v>
      </c>
      <c r="L290" s="2">
        <v>-7.3000000000003097E-3</v>
      </c>
      <c r="M290" s="2">
        <v>-7.3000000000003097E-3</v>
      </c>
      <c r="N290" s="2">
        <v>0.46153846153846201</v>
      </c>
      <c r="O290" s="2">
        <v>0.58974358974358998</v>
      </c>
      <c r="P290" s="2">
        <v>-1.8717948717949501E-4</v>
      </c>
      <c r="Q290" s="2">
        <v>-2.35483870967752E-4</v>
      </c>
      <c r="R290" s="2">
        <v>1.25806451612903</v>
      </c>
      <c r="S290" s="2">
        <v>0.5</v>
      </c>
      <c r="T290" s="2">
        <v>13</v>
      </c>
      <c r="U290" s="2">
        <v>0</v>
      </c>
      <c r="V290" s="2">
        <v>0</v>
      </c>
      <c r="W290" s="2">
        <v>39</v>
      </c>
    </row>
    <row r="291" spans="1:23" x14ac:dyDescent="0.25">
      <c r="A291" s="2">
        <f>(Table6[[#This Row],[profit]] / 1.0057 * 1000) - (Table6[[#This Row],[positions]] * 0.08)</f>
        <v>-10.507531072885314</v>
      </c>
      <c r="B291" s="2" t="s">
        <v>36</v>
      </c>
      <c r="C291" s="2">
        <v>744</v>
      </c>
      <c r="D291" s="2" t="s">
        <v>24</v>
      </c>
      <c r="E291" s="2">
        <v>40</v>
      </c>
      <c r="F291" s="2">
        <v>27</v>
      </c>
      <c r="G291" s="2">
        <v>0.17</v>
      </c>
      <c r="H291" s="2">
        <v>0.32</v>
      </c>
      <c r="I291" s="2">
        <v>0.17</v>
      </c>
      <c r="J291" s="2" t="b">
        <v>1</v>
      </c>
      <c r="K291" s="2">
        <v>104</v>
      </c>
      <c r="L291" s="2">
        <v>-2.2000000000007599E-3</v>
      </c>
      <c r="M291" s="2">
        <v>-1.00000000000005E-2</v>
      </c>
      <c r="N291" s="2">
        <v>0.50961538461538503</v>
      </c>
      <c r="O291" s="2">
        <v>0.43269230769230799</v>
      </c>
      <c r="P291" s="3">
        <v>-2.1153846153853401E-5</v>
      </c>
      <c r="Q291" s="3">
        <v>-7.0967741935508297E-5</v>
      </c>
      <c r="R291" s="2">
        <v>3.3548387096774199</v>
      </c>
      <c r="S291" s="2">
        <v>0.25</v>
      </c>
      <c r="T291" s="2">
        <v>38</v>
      </c>
      <c r="U291" s="2">
        <v>17</v>
      </c>
      <c r="V291" s="2">
        <v>1</v>
      </c>
      <c r="W291" s="2">
        <v>86</v>
      </c>
    </row>
    <row r="292" spans="1:23" x14ac:dyDescent="0.25">
      <c r="A292" s="2">
        <f>(Table6[[#This Row],[profit]] / 1.0057 * 1000) - (Table6[[#This Row],[positions]] * 0.08)</f>
        <v>-10.609557522123694</v>
      </c>
      <c r="B292" s="2" t="s">
        <v>36</v>
      </c>
      <c r="C292" s="2">
        <v>744</v>
      </c>
      <c r="D292" s="2" t="s">
        <v>24</v>
      </c>
      <c r="E292" s="2">
        <v>130</v>
      </c>
      <c r="F292" s="2">
        <v>15</v>
      </c>
      <c r="G292" s="2">
        <v>0.25</v>
      </c>
      <c r="H292" s="2">
        <v>0.34</v>
      </c>
      <c r="I292" s="2">
        <v>0.34</v>
      </c>
      <c r="J292" s="2" t="b">
        <v>1</v>
      </c>
      <c r="K292" s="2">
        <v>22</v>
      </c>
      <c r="L292" s="2">
        <v>-8.8999999999998004E-3</v>
      </c>
      <c r="M292" s="2">
        <v>-1.93999999999999E-2</v>
      </c>
      <c r="N292" s="2">
        <v>0.63636363636363602</v>
      </c>
      <c r="O292" s="2">
        <v>0.31818181818181801</v>
      </c>
      <c r="P292" s="2">
        <v>-4.0454545454544498E-4</v>
      </c>
      <c r="Q292" s="2">
        <v>-2.8709677419354199E-4</v>
      </c>
      <c r="R292" s="2">
        <v>0.70967741935483897</v>
      </c>
      <c r="S292" s="2">
        <v>0.25</v>
      </c>
      <c r="T292" s="2">
        <v>108</v>
      </c>
      <c r="U292" s="2">
        <v>3</v>
      </c>
      <c r="V292" s="2">
        <v>3</v>
      </c>
      <c r="W292" s="2">
        <v>16</v>
      </c>
    </row>
    <row r="293" spans="1:23" x14ac:dyDescent="0.25">
      <c r="A293" s="2">
        <f>(Table6[[#This Row],[profit]] / 1.0057 * 1000) - (Table6[[#This Row],[positions]] * 0.08)</f>
        <v>-10.64388982798064</v>
      </c>
      <c r="B293" s="2" t="s">
        <v>36</v>
      </c>
      <c r="C293" s="2">
        <v>744</v>
      </c>
      <c r="D293" s="2" t="s">
        <v>24</v>
      </c>
      <c r="E293" s="2">
        <v>40</v>
      </c>
      <c r="F293" s="2">
        <v>26</v>
      </c>
      <c r="G293" s="2">
        <v>0.37</v>
      </c>
      <c r="H293" s="2">
        <v>0.34</v>
      </c>
      <c r="I293" s="2">
        <v>0.28000000000000003</v>
      </c>
      <c r="J293" s="2" t="b">
        <v>0</v>
      </c>
      <c r="K293" s="2">
        <v>10</v>
      </c>
      <c r="L293" s="2">
        <v>-9.9000000000001292E-3</v>
      </c>
      <c r="M293" s="2">
        <v>-9.9000000000001292E-3</v>
      </c>
      <c r="N293" s="2">
        <v>0.2</v>
      </c>
      <c r="O293" s="2">
        <v>0.4</v>
      </c>
      <c r="P293" s="2">
        <v>-9.9000000000001301E-4</v>
      </c>
      <c r="Q293" s="2">
        <v>-3.1935483870968199E-4</v>
      </c>
      <c r="R293" s="2">
        <v>0.32258064516128998</v>
      </c>
      <c r="S293" s="2">
        <v>0.5</v>
      </c>
      <c r="T293" s="2">
        <v>38</v>
      </c>
      <c r="U293" s="2">
        <v>3</v>
      </c>
      <c r="V293" s="2">
        <v>0</v>
      </c>
      <c r="W293" s="2">
        <v>7</v>
      </c>
    </row>
    <row r="294" spans="1:23" x14ac:dyDescent="0.25">
      <c r="A294" s="2">
        <f>(Table6[[#This Row],[profit]] / 1.0057 * 1000) - (Table6[[#This Row],[positions]] * 0.08)</f>
        <v>-10.679192602167962</v>
      </c>
      <c r="B294" s="2" t="s">
        <v>36</v>
      </c>
      <c r="C294" s="2">
        <v>744</v>
      </c>
      <c r="D294" s="2" t="s">
        <v>24</v>
      </c>
      <c r="E294" s="2">
        <v>150</v>
      </c>
      <c r="F294" s="2">
        <v>8</v>
      </c>
      <c r="G294" s="2">
        <v>0.18</v>
      </c>
      <c r="H294" s="2">
        <v>0.04</v>
      </c>
      <c r="I294" s="2">
        <v>0.09</v>
      </c>
      <c r="J294" s="2" t="b">
        <v>0</v>
      </c>
      <c r="K294" s="2">
        <v>44</v>
      </c>
      <c r="L294" s="2">
        <v>-7.2000000000003199E-3</v>
      </c>
      <c r="M294" s="2">
        <v>-7.2000000000003199E-3</v>
      </c>
      <c r="N294" s="2">
        <v>0.38636363636363602</v>
      </c>
      <c r="O294" s="2">
        <v>0.63636363636363602</v>
      </c>
      <c r="P294" s="2">
        <v>-1.63636363636371E-4</v>
      </c>
      <c r="Q294" s="2">
        <v>-2.3225806451613901E-4</v>
      </c>
      <c r="R294" s="2">
        <v>1.4193548387096799</v>
      </c>
      <c r="S294" s="2">
        <v>0.54545454545454497</v>
      </c>
      <c r="T294" s="2">
        <v>10</v>
      </c>
      <c r="U294" s="2">
        <v>16</v>
      </c>
      <c r="V294" s="2">
        <v>28</v>
      </c>
      <c r="W294" s="2">
        <v>0</v>
      </c>
    </row>
    <row r="295" spans="1:23" x14ac:dyDescent="0.25">
      <c r="A295" s="2">
        <f>(Table6[[#This Row],[profit]] / 1.0057 * 1000) - (Table6[[#This Row],[positions]] * 0.08)</f>
        <v>-10.782189519737498</v>
      </c>
      <c r="B295" s="2" t="s">
        <v>36</v>
      </c>
      <c r="C295" s="2">
        <v>744</v>
      </c>
      <c r="D295" s="2" t="s">
        <v>24</v>
      </c>
      <c r="E295" s="2">
        <v>40</v>
      </c>
      <c r="F295" s="2">
        <v>5</v>
      </c>
      <c r="G295" s="2">
        <v>0.24</v>
      </c>
      <c r="H295" s="2">
        <v>0.18</v>
      </c>
      <c r="I295" s="2">
        <v>0.35</v>
      </c>
      <c r="J295" s="2" t="b">
        <v>0</v>
      </c>
      <c r="K295" s="2">
        <v>8</v>
      </c>
      <c r="L295" s="2">
        <v>-1.0200000000000001E-2</v>
      </c>
      <c r="M295" s="2">
        <v>-1.0200000000000001E-2</v>
      </c>
      <c r="N295" s="2">
        <v>0.125</v>
      </c>
      <c r="O295" s="2">
        <v>0.375</v>
      </c>
      <c r="P295" s="2">
        <v>-1.2750000000000001E-3</v>
      </c>
      <c r="Q295" s="2">
        <v>-3.2903225806451598E-4</v>
      </c>
      <c r="R295" s="2">
        <v>0.25806451612903197</v>
      </c>
      <c r="S295" s="2">
        <v>0.33333333333333298</v>
      </c>
      <c r="T295" s="2">
        <v>29</v>
      </c>
      <c r="U295" s="2">
        <v>3</v>
      </c>
      <c r="V295" s="2">
        <v>2</v>
      </c>
      <c r="W295" s="2">
        <v>3</v>
      </c>
    </row>
    <row r="296" spans="1:23" x14ac:dyDescent="0.25">
      <c r="A296" s="2">
        <f>(Table6[[#This Row],[profit]] / 1.0057 * 1000) - (Table6[[#This Row],[positions]] * 0.08)</f>
        <v>-10.851824599781086</v>
      </c>
      <c r="B296" s="2" t="s">
        <v>36</v>
      </c>
      <c r="C296" s="2">
        <v>744</v>
      </c>
      <c r="D296" s="2" t="s">
        <v>24</v>
      </c>
      <c r="E296" s="2">
        <v>170</v>
      </c>
      <c r="F296" s="2">
        <v>8</v>
      </c>
      <c r="G296" s="2">
        <v>0.19</v>
      </c>
      <c r="H296" s="2">
        <v>0.39</v>
      </c>
      <c r="I296" s="2">
        <v>0.1</v>
      </c>
      <c r="J296" s="2" t="b">
        <v>1</v>
      </c>
      <c r="K296" s="2">
        <v>30</v>
      </c>
      <c r="L296" s="2">
        <v>-8.4999999999998393E-3</v>
      </c>
      <c r="M296" s="2">
        <v>-1.6999999999999901E-2</v>
      </c>
      <c r="N296" s="2">
        <v>0.6</v>
      </c>
      <c r="O296" s="2">
        <v>0.266666666666667</v>
      </c>
      <c r="P296" s="2">
        <v>-2.8333333333332799E-4</v>
      </c>
      <c r="Q296" s="2">
        <v>-2.7419354838709203E-4</v>
      </c>
      <c r="R296" s="2">
        <v>0.967741935483871</v>
      </c>
      <c r="S296" s="2">
        <v>0.4</v>
      </c>
      <c r="T296" s="2">
        <v>71</v>
      </c>
      <c r="U296" s="2">
        <v>21</v>
      </c>
      <c r="V296" s="2">
        <v>2</v>
      </c>
      <c r="W296" s="2">
        <v>7</v>
      </c>
    </row>
    <row r="297" spans="1:23" x14ac:dyDescent="0.25">
      <c r="A297" s="2">
        <f>(Table6[[#This Row],[profit]] / 1.0057 * 1000) - (Table6[[#This Row],[positions]] * 0.08)</f>
        <v>-10.92048921149458</v>
      </c>
      <c r="B297" s="2" t="s">
        <v>36</v>
      </c>
      <c r="C297" s="2">
        <v>744</v>
      </c>
      <c r="D297" s="2" t="s">
        <v>24</v>
      </c>
      <c r="E297" s="2">
        <v>160</v>
      </c>
      <c r="F297" s="2">
        <v>27</v>
      </c>
      <c r="G297" s="2">
        <v>0.5</v>
      </c>
      <c r="H297" s="2">
        <v>0.04</v>
      </c>
      <c r="I297" s="2">
        <v>0.23</v>
      </c>
      <c r="J297" s="2" t="b">
        <v>0</v>
      </c>
      <c r="K297" s="2">
        <v>6</v>
      </c>
      <c r="L297" s="2">
        <v>-1.05000000000001E-2</v>
      </c>
      <c r="M297" s="2">
        <v>-1.05000000000001E-2</v>
      </c>
      <c r="N297" s="2">
        <v>0.16666666666666699</v>
      </c>
      <c r="O297" s="2">
        <v>0.33333333333333298</v>
      </c>
      <c r="P297" s="2">
        <v>-1.75000000000001E-3</v>
      </c>
      <c r="Q297" s="2">
        <v>-3.3870967741935702E-4</v>
      </c>
      <c r="R297" s="2">
        <v>0.19354838709677399</v>
      </c>
      <c r="S297" s="2">
        <v>0.33333333333333298</v>
      </c>
      <c r="T297" s="2">
        <v>15</v>
      </c>
      <c r="U297" s="2">
        <v>4</v>
      </c>
      <c r="V297" s="2">
        <v>2</v>
      </c>
      <c r="W297" s="2">
        <v>0</v>
      </c>
    </row>
    <row r="298" spans="1:23" x14ac:dyDescent="0.25">
      <c r="A298" s="2">
        <f>(Table6[[#This Row],[profit]] / 1.0057 * 1000) - (Table6[[#This Row],[positions]] * 0.08)</f>
        <v>-11.016358755096658</v>
      </c>
      <c r="B298" s="2" t="s">
        <v>36</v>
      </c>
      <c r="C298" s="2">
        <v>744</v>
      </c>
      <c r="D298" s="2" t="s">
        <v>24</v>
      </c>
      <c r="E298" s="2">
        <v>20</v>
      </c>
      <c r="F298" s="2">
        <v>19</v>
      </c>
      <c r="G298" s="2">
        <v>0.23</v>
      </c>
      <c r="H298" s="2">
        <v>0.28999999999999998</v>
      </c>
      <c r="I298" s="2">
        <v>0.14000000000000001</v>
      </c>
      <c r="J298" s="2" t="b">
        <v>0</v>
      </c>
      <c r="K298" s="2">
        <v>42</v>
      </c>
      <c r="L298" s="2">
        <v>-7.7000000000007097E-3</v>
      </c>
      <c r="M298" s="2">
        <v>-7.7000000000007097E-3</v>
      </c>
      <c r="N298" s="2">
        <v>0.476190476190476</v>
      </c>
      <c r="O298" s="2">
        <v>0.52380952380952395</v>
      </c>
      <c r="P298" s="2">
        <v>-1.8333333333335E-4</v>
      </c>
      <c r="Q298" s="2">
        <v>-2.4838709677421601E-4</v>
      </c>
      <c r="R298" s="2">
        <v>1.3548387096774199</v>
      </c>
      <c r="S298" s="2">
        <v>0.36363636363636398</v>
      </c>
      <c r="T298" s="2">
        <v>20</v>
      </c>
      <c r="U298" s="2">
        <v>7</v>
      </c>
      <c r="V298" s="2">
        <v>0</v>
      </c>
      <c r="W298" s="2">
        <v>35</v>
      </c>
    </row>
    <row r="299" spans="1:23" x14ac:dyDescent="0.25">
      <c r="A299" s="2">
        <f>(Table6[[#This Row],[profit]] / 1.0057 * 1000) - (Table6[[#This Row],[positions]] * 0.08)</f>
        <v>-11.186397534057054</v>
      </c>
      <c r="B299" s="2" t="s">
        <v>36</v>
      </c>
      <c r="C299" s="2">
        <v>744</v>
      </c>
      <c r="D299" s="2" t="s">
        <v>24</v>
      </c>
      <c r="E299" s="2">
        <v>10</v>
      </c>
      <c r="F299" s="2">
        <v>19</v>
      </c>
      <c r="G299" s="2">
        <v>0.17</v>
      </c>
      <c r="H299" s="2">
        <v>0.28000000000000003</v>
      </c>
      <c r="I299" s="2">
        <v>0.16</v>
      </c>
      <c r="J299" s="2" t="b">
        <v>0</v>
      </c>
      <c r="K299" s="2">
        <v>110</v>
      </c>
      <c r="L299" s="2">
        <v>-2.4000000000011798E-3</v>
      </c>
      <c r="M299" s="2">
        <v>-7.8999999999999106E-3</v>
      </c>
      <c r="N299" s="2">
        <v>0.48181818181818198</v>
      </c>
      <c r="O299" s="2">
        <v>0.58181818181818201</v>
      </c>
      <c r="P299" s="3">
        <v>-2.1818181818192501E-5</v>
      </c>
      <c r="Q299" s="3">
        <v>-7.7419354838747698E-5</v>
      </c>
      <c r="R299" s="2">
        <v>3.54838709677419</v>
      </c>
      <c r="S299" s="2">
        <v>0.58333333333333304</v>
      </c>
      <c r="T299" s="2">
        <v>12</v>
      </c>
      <c r="U299" s="2">
        <v>0</v>
      </c>
      <c r="V299" s="2">
        <v>1</v>
      </c>
      <c r="W299" s="2">
        <v>109</v>
      </c>
    </row>
    <row r="300" spans="1:23" x14ac:dyDescent="0.25">
      <c r="A300" s="2">
        <f>(Table6[[#This Row],[profit]] / 1.0057 * 1000) - (Table6[[#This Row],[positions]] * 0.08)</f>
        <v>-11.221055980908721</v>
      </c>
      <c r="B300" s="2" t="s">
        <v>36</v>
      </c>
      <c r="C300" s="2">
        <v>744</v>
      </c>
      <c r="D300" s="2" t="s">
        <v>24</v>
      </c>
      <c r="E300" s="2">
        <v>190</v>
      </c>
      <c r="F300" s="2">
        <v>8</v>
      </c>
      <c r="G300" s="2">
        <v>0.27</v>
      </c>
      <c r="H300" s="2">
        <v>0.38</v>
      </c>
      <c r="I300" s="2">
        <v>0.36</v>
      </c>
      <c r="J300" s="2" t="b">
        <v>0</v>
      </c>
      <c r="K300" s="2">
        <v>11</v>
      </c>
      <c r="L300" s="2">
        <v>-1.0399999999999901E-2</v>
      </c>
      <c r="M300" s="2">
        <v>-1.0399999999999901E-2</v>
      </c>
      <c r="N300" s="2">
        <v>0.36363636363636398</v>
      </c>
      <c r="O300" s="2">
        <v>0.36363636363636398</v>
      </c>
      <c r="P300" s="2">
        <v>-9.45454545454532E-4</v>
      </c>
      <c r="Q300" s="2">
        <v>-3.3548387096773698E-4</v>
      </c>
      <c r="R300" s="2">
        <v>0.35483870967741898</v>
      </c>
      <c r="S300" s="2">
        <v>0.5</v>
      </c>
      <c r="T300" s="2">
        <v>114</v>
      </c>
      <c r="U300" s="2">
        <v>4</v>
      </c>
      <c r="V300" s="2">
        <v>1</v>
      </c>
      <c r="W300" s="2">
        <v>6</v>
      </c>
    </row>
    <row r="301" spans="1:23" x14ac:dyDescent="0.25">
      <c r="A301" s="2">
        <f>(Table6[[#This Row],[profit]] / 1.0057 * 1000) - (Table6[[#This Row],[positions]] * 0.08)</f>
        <v>-11.398222133837129</v>
      </c>
      <c r="B301" s="2" t="s">
        <v>36</v>
      </c>
      <c r="C301" s="2">
        <v>744</v>
      </c>
      <c r="D301" s="2" t="s">
        <v>24</v>
      </c>
      <c r="E301" s="2">
        <v>150</v>
      </c>
      <c r="F301" s="2">
        <v>17</v>
      </c>
      <c r="G301" s="2">
        <v>0.39</v>
      </c>
      <c r="H301" s="2">
        <v>0.18</v>
      </c>
      <c r="I301" s="2">
        <v>0.21</v>
      </c>
      <c r="J301" s="2" t="b">
        <v>0</v>
      </c>
      <c r="K301" s="2">
        <v>7</v>
      </c>
      <c r="L301" s="2">
        <v>-1.09E-2</v>
      </c>
      <c r="M301" s="2">
        <v>-1.09E-2</v>
      </c>
      <c r="N301" s="2">
        <v>0.14285714285714299</v>
      </c>
      <c r="O301" s="2">
        <v>0.28571428571428598</v>
      </c>
      <c r="P301" s="2">
        <v>-1.55714285714286E-3</v>
      </c>
      <c r="Q301" s="2">
        <v>-3.5161290322580698E-4</v>
      </c>
      <c r="R301" s="2">
        <v>0.225806451612903</v>
      </c>
      <c r="S301" s="2">
        <v>0.25</v>
      </c>
      <c r="T301" s="2">
        <v>47</v>
      </c>
      <c r="U301" s="2">
        <v>4</v>
      </c>
      <c r="V301" s="2">
        <v>2</v>
      </c>
      <c r="W301" s="2">
        <v>1</v>
      </c>
    </row>
    <row r="302" spans="1:23" x14ac:dyDescent="0.25">
      <c r="A302" s="2">
        <f>(Table6[[#This Row],[profit]] / 1.0057 * 1000) - (Table6[[#This Row],[positions]] * 0.08)</f>
        <v>-11.474658446853057</v>
      </c>
      <c r="B302" s="2" t="s">
        <v>36</v>
      </c>
      <c r="C302" s="2">
        <v>744</v>
      </c>
      <c r="D302" s="2" t="s">
        <v>24</v>
      </c>
      <c r="E302" s="2">
        <v>70</v>
      </c>
      <c r="F302" s="2">
        <v>20</v>
      </c>
      <c r="G302" s="2">
        <v>0.25</v>
      </c>
      <c r="H302" s="2">
        <v>0.27</v>
      </c>
      <c r="I302" s="2">
        <v>0.03</v>
      </c>
      <c r="J302" s="2" t="b">
        <v>1</v>
      </c>
      <c r="K302" s="2">
        <v>44</v>
      </c>
      <c r="L302" s="2">
        <v>-8.0000000000001199E-3</v>
      </c>
      <c r="M302" s="2">
        <v>-1.3500000000000199E-2</v>
      </c>
      <c r="N302" s="2">
        <v>0.45454545454545497</v>
      </c>
      <c r="O302" s="2">
        <v>0.13636363636363599</v>
      </c>
      <c r="P302" s="2">
        <v>-1.81818181818184E-4</v>
      </c>
      <c r="Q302" s="2">
        <v>-2.5806451612903601E-4</v>
      </c>
      <c r="R302" s="2">
        <v>1.4193548387096799</v>
      </c>
      <c r="S302" s="2">
        <v>0.33333333333333298</v>
      </c>
      <c r="T302" s="2">
        <v>12</v>
      </c>
      <c r="U302" s="2">
        <v>38</v>
      </c>
      <c r="V302" s="2">
        <v>3</v>
      </c>
      <c r="W302" s="2">
        <v>3</v>
      </c>
    </row>
    <row r="303" spans="1:23" x14ac:dyDescent="0.25">
      <c r="A303" s="2">
        <f>(Table6[[#This Row],[profit]] / 1.0057 * 1000) - (Table6[[#This Row],[positions]] * 0.08)</f>
        <v>-11.50672367505272</v>
      </c>
      <c r="B303" s="2" t="s">
        <v>36</v>
      </c>
      <c r="C303" s="2">
        <v>744</v>
      </c>
      <c r="D303" s="2" t="s">
        <v>24</v>
      </c>
      <c r="E303" s="2">
        <v>50</v>
      </c>
      <c r="F303" s="2">
        <v>5</v>
      </c>
      <c r="G303" s="2">
        <v>0.17</v>
      </c>
      <c r="H303" s="2">
        <v>0.28999999999999998</v>
      </c>
      <c r="I303" s="2">
        <v>0.28999999999999998</v>
      </c>
      <c r="J303" s="2" t="b">
        <v>0</v>
      </c>
      <c r="K303" s="2">
        <v>27</v>
      </c>
      <c r="L303" s="2">
        <v>-9.4000000000005208E-3</v>
      </c>
      <c r="M303" s="2">
        <v>-9.4000000000005208E-3</v>
      </c>
      <c r="N303" s="2">
        <v>0.407407407407407</v>
      </c>
      <c r="O303" s="2">
        <v>0.33333333333333298</v>
      </c>
      <c r="P303" s="2">
        <v>-3.4814814814816702E-4</v>
      </c>
      <c r="Q303" s="2">
        <v>-3.0322580645162999E-4</v>
      </c>
      <c r="R303" s="2">
        <v>0.87096774193548399</v>
      </c>
      <c r="S303" s="2">
        <v>0.33333333333333298</v>
      </c>
      <c r="T303" s="2">
        <v>45</v>
      </c>
      <c r="U303" s="2">
        <v>4</v>
      </c>
      <c r="V303" s="2">
        <v>1</v>
      </c>
      <c r="W303" s="2">
        <v>22</v>
      </c>
    </row>
    <row r="304" spans="1:23" x14ac:dyDescent="0.25">
      <c r="A304" s="2">
        <f>(Table6[[#This Row],[profit]] / 1.0057 * 1000) - (Table6[[#This Row],[positions]] * 0.08)</f>
        <v>-11.76032614099655</v>
      </c>
      <c r="B304" s="2" t="s">
        <v>36</v>
      </c>
      <c r="C304" s="2">
        <v>744</v>
      </c>
      <c r="D304" s="2" t="s">
        <v>24</v>
      </c>
      <c r="E304" s="2">
        <v>40</v>
      </c>
      <c r="F304" s="2">
        <v>28</v>
      </c>
      <c r="G304" s="2">
        <v>0.22</v>
      </c>
      <c r="H304" s="2">
        <v>0.1</v>
      </c>
      <c r="I304" s="2">
        <v>0.12</v>
      </c>
      <c r="J304" s="2" t="b">
        <v>0</v>
      </c>
      <c r="K304" s="2">
        <v>60</v>
      </c>
      <c r="L304" s="2">
        <v>-7.00000000000023E-3</v>
      </c>
      <c r="M304" s="2">
        <v>-7.00000000000023E-3</v>
      </c>
      <c r="N304" s="2">
        <v>0.53333333333333299</v>
      </c>
      <c r="O304" s="2">
        <v>0.53333333333333299</v>
      </c>
      <c r="P304" s="2">
        <v>-1.1666666666667E-4</v>
      </c>
      <c r="Q304" s="2">
        <v>-2.2580645161291099E-4</v>
      </c>
      <c r="R304" s="2">
        <v>1.93548387096774</v>
      </c>
      <c r="S304" s="2">
        <v>0.33333333333333298</v>
      </c>
      <c r="T304" s="2">
        <v>26</v>
      </c>
      <c r="U304" s="2">
        <v>14</v>
      </c>
      <c r="V304" s="2">
        <v>27</v>
      </c>
      <c r="W304" s="2">
        <v>19</v>
      </c>
    </row>
    <row r="305" spans="1:23" x14ac:dyDescent="0.25">
      <c r="A305" s="2">
        <f>(Table6[[#This Row],[profit]] / 1.0057 * 1000) - (Table6[[#This Row],[positions]] * 0.08)</f>
        <v>-11.959836929503101</v>
      </c>
      <c r="B305" s="2" t="s">
        <v>36</v>
      </c>
      <c r="C305" s="2">
        <v>744</v>
      </c>
      <c r="D305" s="2" t="s">
        <v>24</v>
      </c>
      <c r="E305" s="2">
        <v>150</v>
      </c>
      <c r="F305" s="2">
        <v>1</v>
      </c>
      <c r="G305" s="2">
        <v>0.04</v>
      </c>
      <c r="H305" s="2">
        <v>0.25</v>
      </c>
      <c r="I305" s="2">
        <v>0.32</v>
      </c>
      <c r="J305" s="2" t="b">
        <v>0</v>
      </c>
      <c r="K305" s="2">
        <v>193</v>
      </c>
      <c r="L305" s="2">
        <v>3.4999999999987298E-3</v>
      </c>
      <c r="M305" s="2">
        <v>-9.0999999999997697E-3</v>
      </c>
      <c r="N305" s="2">
        <v>0.49740932642487001</v>
      </c>
      <c r="O305" s="2">
        <v>0.476683937823834</v>
      </c>
      <c r="P305" s="3">
        <v>1.8134715025900101E-5</v>
      </c>
      <c r="Q305" s="2">
        <v>1.12903225806411E-4</v>
      </c>
      <c r="R305" s="2">
        <v>6.2258064516129004</v>
      </c>
      <c r="S305" s="2">
        <v>0.58333333333333304</v>
      </c>
      <c r="T305" s="2">
        <v>126</v>
      </c>
      <c r="U305" s="2">
        <v>23</v>
      </c>
      <c r="V305" s="2">
        <v>39</v>
      </c>
      <c r="W305" s="2">
        <v>131</v>
      </c>
    </row>
    <row r="306" spans="1:23" x14ac:dyDescent="0.25">
      <c r="A306" s="2">
        <f>(Table6[[#This Row],[profit]] / 1.0057 * 1000) - (Table6[[#This Row],[positions]] * 0.08)</f>
        <v>-11.861055980908521</v>
      </c>
      <c r="B306" s="2" t="s">
        <v>36</v>
      </c>
      <c r="C306" s="2">
        <v>744</v>
      </c>
      <c r="D306" s="2" t="s">
        <v>24</v>
      </c>
      <c r="E306" s="2">
        <v>180</v>
      </c>
      <c r="F306" s="2">
        <v>26</v>
      </c>
      <c r="G306" s="2">
        <v>0.3</v>
      </c>
      <c r="H306" s="2">
        <v>0.33</v>
      </c>
      <c r="I306" s="2">
        <v>0.39</v>
      </c>
      <c r="J306" s="2" t="b">
        <v>1</v>
      </c>
      <c r="K306" s="2">
        <v>19</v>
      </c>
      <c r="L306" s="2">
        <v>-1.0399999999999699E-2</v>
      </c>
      <c r="M306" s="2">
        <v>-2.60999999999997E-2</v>
      </c>
      <c r="N306" s="2">
        <v>0.63157894736842102</v>
      </c>
      <c r="O306" s="2">
        <v>0.52631578947368396</v>
      </c>
      <c r="P306" s="2">
        <v>-5.4736842105261802E-4</v>
      </c>
      <c r="Q306" s="2">
        <v>-3.35483870967734E-4</v>
      </c>
      <c r="R306" s="2">
        <v>0.61290322580645196</v>
      </c>
      <c r="S306" s="2">
        <v>0.44444444444444398</v>
      </c>
      <c r="T306" s="2">
        <v>135</v>
      </c>
      <c r="U306" s="2">
        <v>5</v>
      </c>
      <c r="V306" s="2">
        <v>3</v>
      </c>
      <c r="W306" s="2">
        <v>11</v>
      </c>
    </row>
    <row r="307" spans="1:23" x14ac:dyDescent="0.25">
      <c r="A307" s="2">
        <f>(Table6[[#This Row],[profit]] / 1.0057 * 1000) - (Table6[[#This Row],[positions]] * 0.08)</f>
        <v>-12.086475091976199</v>
      </c>
      <c r="B307" s="2" t="s">
        <v>36</v>
      </c>
      <c r="C307" s="2">
        <v>744</v>
      </c>
      <c r="D307" s="2" t="s">
        <v>24</v>
      </c>
      <c r="E307" s="2">
        <v>60</v>
      </c>
      <c r="F307" s="2">
        <v>29</v>
      </c>
      <c r="G307" s="2">
        <v>0.11</v>
      </c>
      <c r="H307" s="2">
        <v>0.14000000000000001</v>
      </c>
      <c r="I307" s="2">
        <v>0.28999999999999998</v>
      </c>
      <c r="J307" s="2" t="b">
        <v>0</v>
      </c>
      <c r="K307" s="2">
        <v>253</v>
      </c>
      <c r="L307" s="2">
        <v>8.1999999999995393E-3</v>
      </c>
      <c r="M307" s="2">
        <v>-1.03E-2</v>
      </c>
      <c r="N307" s="2">
        <v>0.466403162055336</v>
      </c>
      <c r="O307" s="2">
        <v>0.49802371541502</v>
      </c>
      <c r="P307" s="3">
        <v>3.2411067193674099E-5</v>
      </c>
      <c r="Q307" s="2">
        <v>2.6451612903224302E-4</v>
      </c>
      <c r="R307" s="2">
        <v>8.1612903225806406</v>
      </c>
      <c r="S307" s="2">
        <v>0.58333333333333304</v>
      </c>
      <c r="T307" s="2">
        <v>65</v>
      </c>
      <c r="U307" s="2">
        <v>6</v>
      </c>
      <c r="V307" s="2">
        <v>57</v>
      </c>
      <c r="W307" s="2">
        <v>190</v>
      </c>
    </row>
    <row r="308" spans="1:23" x14ac:dyDescent="0.25">
      <c r="A308" s="2">
        <f>(Table6[[#This Row],[profit]] / 1.0057 * 1000) - (Table6[[#This Row],[positions]] * 0.08)</f>
        <v>-11.984130456398997</v>
      </c>
      <c r="B308" s="2" t="s">
        <v>36</v>
      </c>
      <c r="C308" s="2">
        <v>744</v>
      </c>
      <c r="D308" s="2" t="s">
        <v>24</v>
      </c>
      <c r="E308" s="2">
        <v>20</v>
      </c>
      <c r="F308" s="2">
        <v>23</v>
      </c>
      <c r="G308" s="2">
        <v>0.17</v>
      </c>
      <c r="H308" s="2">
        <v>7.0000000000000007E-2</v>
      </c>
      <c r="I308" s="2">
        <v>0.33</v>
      </c>
      <c r="J308" s="2" t="b">
        <v>1</v>
      </c>
      <c r="K308" s="2">
        <v>115</v>
      </c>
      <c r="L308" s="2">
        <v>-2.8000000000004701E-3</v>
      </c>
      <c r="M308" s="2">
        <v>-7.3000000000003097E-3</v>
      </c>
      <c r="N308" s="2">
        <v>0.495652173913044</v>
      </c>
      <c r="O308" s="2">
        <v>0.37391304347826099</v>
      </c>
      <c r="P308" s="3">
        <v>-2.4347826086960599E-5</v>
      </c>
      <c r="Q308" s="3">
        <v>-9.0322580645176397E-5</v>
      </c>
      <c r="R308" s="2">
        <v>3.7096774193548399</v>
      </c>
      <c r="S308" s="2">
        <v>0.33333333333333298</v>
      </c>
      <c r="T308" s="2">
        <v>20</v>
      </c>
      <c r="U308" s="2">
        <v>0</v>
      </c>
      <c r="V308" s="2">
        <v>16</v>
      </c>
      <c r="W308" s="2">
        <v>99</v>
      </c>
    </row>
    <row r="309" spans="1:23" x14ac:dyDescent="0.25">
      <c r="A309" s="2">
        <f>(Table6[[#This Row],[profit]] / 1.0057 * 1000) - (Table6[[#This Row],[positions]] * 0.08)</f>
        <v>-11.89765536442269</v>
      </c>
      <c r="B309" s="2" t="s">
        <v>36</v>
      </c>
      <c r="C309" s="2">
        <v>744</v>
      </c>
      <c r="D309" s="2" t="s">
        <v>24</v>
      </c>
      <c r="E309" s="2">
        <v>190</v>
      </c>
      <c r="F309" s="2">
        <v>29</v>
      </c>
      <c r="G309" s="2">
        <v>0.38</v>
      </c>
      <c r="H309" s="2">
        <v>0.05</v>
      </c>
      <c r="I309" s="2">
        <v>0.16</v>
      </c>
      <c r="J309" s="2" t="b">
        <v>0</v>
      </c>
      <c r="K309" s="2">
        <v>12</v>
      </c>
      <c r="L309" s="2">
        <v>-1.09999999999999E-2</v>
      </c>
      <c r="M309" s="2">
        <v>-1.09999999999999E-2</v>
      </c>
      <c r="N309" s="2">
        <v>0.16666666666666699</v>
      </c>
      <c r="O309" s="2">
        <v>0.66666666666666696</v>
      </c>
      <c r="P309" s="2">
        <v>-9.1666666666665798E-4</v>
      </c>
      <c r="Q309" s="2">
        <v>-3.5483870967741602E-4</v>
      </c>
      <c r="R309" s="2">
        <v>0.38709677419354799</v>
      </c>
      <c r="S309" s="2">
        <v>0.66666666666666696</v>
      </c>
      <c r="T309" s="2">
        <v>23</v>
      </c>
      <c r="U309" s="2">
        <v>4</v>
      </c>
      <c r="V309" s="2">
        <v>8</v>
      </c>
      <c r="W309" s="2">
        <v>0</v>
      </c>
    </row>
    <row r="310" spans="1:23" x14ac:dyDescent="0.25">
      <c r="A310" s="2">
        <f>(Table6[[#This Row],[profit]] / 1.0057 * 1000) - (Table6[[#This Row],[positions]] * 0.08)</f>
        <v>-12.113687978522622</v>
      </c>
      <c r="B310" s="2" t="s">
        <v>36</v>
      </c>
      <c r="C310" s="2">
        <v>744</v>
      </c>
      <c r="D310" s="2" t="s">
        <v>24</v>
      </c>
      <c r="E310" s="2">
        <v>180</v>
      </c>
      <c r="F310" s="2">
        <v>19</v>
      </c>
      <c r="G310" s="2">
        <v>0.38</v>
      </c>
      <c r="H310" s="2">
        <v>0.31</v>
      </c>
      <c r="I310" s="2">
        <v>0.35</v>
      </c>
      <c r="J310" s="2" t="b">
        <v>0</v>
      </c>
      <c r="K310" s="2">
        <v>6</v>
      </c>
      <c r="L310" s="2">
        <v>-1.17000000000002E-2</v>
      </c>
      <c r="M310" s="2">
        <v>-1.17000000000002E-2</v>
      </c>
      <c r="N310" s="2">
        <v>0.16666666666666699</v>
      </c>
      <c r="O310" s="2">
        <v>0.16666666666666699</v>
      </c>
      <c r="P310" s="2">
        <v>-1.9500000000000301E-3</v>
      </c>
      <c r="Q310" s="2">
        <v>-3.7741935483871498E-4</v>
      </c>
      <c r="R310" s="2">
        <v>0.19354838709677399</v>
      </c>
      <c r="S310" s="2">
        <v>0.25</v>
      </c>
      <c r="T310" s="2">
        <v>93</v>
      </c>
      <c r="U310" s="2">
        <v>3</v>
      </c>
      <c r="V310" s="2">
        <v>1</v>
      </c>
      <c r="W310" s="2">
        <v>2</v>
      </c>
    </row>
    <row r="311" spans="1:23" x14ac:dyDescent="0.25">
      <c r="A311" s="2">
        <f>(Table6[[#This Row],[profit]] / 1.0057 * 1000) - (Table6[[#This Row],[positions]] * 0.08)</f>
        <v>-12.199192602167077</v>
      </c>
      <c r="B311" s="2" t="s">
        <v>36</v>
      </c>
      <c r="C311" s="2">
        <v>744</v>
      </c>
      <c r="D311" s="2" t="s">
        <v>24</v>
      </c>
      <c r="E311" s="2">
        <v>110</v>
      </c>
      <c r="F311" s="2">
        <v>28</v>
      </c>
      <c r="G311" s="2">
        <v>0.21</v>
      </c>
      <c r="H311" s="2">
        <v>0.06</v>
      </c>
      <c r="I311" s="2">
        <v>0.23</v>
      </c>
      <c r="J311" s="2" t="b">
        <v>1</v>
      </c>
      <c r="K311" s="2">
        <v>63</v>
      </c>
      <c r="L311" s="2">
        <v>-7.1999999999994299E-3</v>
      </c>
      <c r="M311" s="2">
        <v>-1.82999999999994E-2</v>
      </c>
      <c r="N311" s="2">
        <v>0.52380952380952395</v>
      </c>
      <c r="O311" s="2">
        <v>0.60317460317460303</v>
      </c>
      <c r="P311" s="2">
        <v>-1.14285714285705E-4</v>
      </c>
      <c r="Q311" s="2">
        <v>-2.3225806451611101E-4</v>
      </c>
      <c r="R311" s="2">
        <v>2.0322580645161299</v>
      </c>
      <c r="S311" s="2">
        <v>0.18181818181818199</v>
      </c>
      <c r="T311" s="2">
        <v>55</v>
      </c>
      <c r="U311" s="2">
        <v>15</v>
      </c>
      <c r="V311" s="2">
        <v>35</v>
      </c>
      <c r="W311" s="2">
        <v>13</v>
      </c>
    </row>
    <row r="312" spans="1:23" x14ac:dyDescent="0.25">
      <c r="A312" s="2">
        <f>(Table6[[#This Row],[profit]] / 1.0057 * 1000) - (Table6[[#This Row],[positions]] * 0.08)</f>
        <v>-12.293121209107886</v>
      </c>
      <c r="B312" s="2" t="s">
        <v>36</v>
      </c>
      <c r="C312" s="2">
        <v>744</v>
      </c>
      <c r="D312" s="2" t="s">
        <v>24</v>
      </c>
      <c r="E312" s="2">
        <v>40</v>
      </c>
      <c r="F312" s="2">
        <v>29</v>
      </c>
      <c r="G312" s="2">
        <v>0.45</v>
      </c>
      <c r="H312" s="2">
        <v>0.2</v>
      </c>
      <c r="I312" s="2">
        <v>0.16</v>
      </c>
      <c r="J312" s="2" t="b">
        <v>0</v>
      </c>
      <c r="K312" s="2">
        <v>7</v>
      </c>
      <c r="L312" s="2">
        <v>-1.17999999999998E-2</v>
      </c>
      <c r="M312" s="2">
        <v>-1.17999999999998E-2</v>
      </c>
      <c r="N312" s="2">
        <v>0.14285714285714299</v>
      </c>
      <c r="O312" s="2">
        <v>0.28571428571428598</v>
      </c>
      <c r="P312" s="2">
        <v>-1.68571428571426E-3</v>
      </c>
      <c r="Q312" s="2">
        <v>-3.8064516129031599E-4</v>
      </c>
      <c r="R312" s="2">
        <v>0.225806451612903</v>
      </c>
      <c r="S312" s="2">
        <v>0.33333333333333298</v>
      </c>
      <c r="T312" s="2">
        <v>32</v>
      </c>
      <c r="U312" s="2">
        <v>4</v>
      </c>
      <c r="V312" s="2">
        <v>1</v>
      </c>
      <c r="W312" s="2">
        <v>2</v>
      </c>
    </row>
    <row r="313" spans="1:23" x14ac:dyDescent="0.25">
      <c r="A313" s="2">
        <f>(Table6[[#This Row],[profit]] / 1.0057 * 1000) - (Table6[[#This Row],[positions]] * 0.08)</f>
        <v>-12.354658446853385</v>
      </c>
      <c r="B313" s="2" t="s">
        <v>36</v>
      </c>
      <c r="C313" s="2">
        <v>744</v>
      </c>
      <c r="D313" s="2" t="s">
        <v>24</v>
      </c>
      <c r="E313" s="2">
        <v>170</v>
      </c>
      <c r="F313" s="2">
        <v>24</v>
      </c>
      <c r="G313" s="2">
        <v>0.23</v>
      </c>
      <c r="H313" s="2">
        <v>0.17</v>
      </c>
      <c r="I313" s="2">
        <v>0.05</v>
      </c>
      <c r="J313" s="2" t="b">
        <v>1</v>
      </c>
      <c r="K313" s="2">
        <v>55</v>
      </c>
      <c r="L313" s="2">
        <v>-8.0000000000004495E-3</v>
      </c>
      <c r="M313" s="2">
        <v>-1.7300000000000499E-2</v>
      </c>
      <c r="N313" s="2">
        <v>0.45454545454545497</v>
      </c>
      <c r="O313" s="2">
        <v>0.18181818181818199</v>
      </c>
      <c r="P313" s="2">
        <v>-1.4545454545455399E-4</v>
      </c>
      <c r="Q313" s="2">
        <v>-2.5806451612904701E-4</v>
      </c>
      <c r="R313" s="2">
        <v>1.7741935483871001</v>
      </c>
      <c r="S313" s="2">
        <v>0.45454545454545497</v>
      </c>
      <c r="T313" s="2">
        <v>20</v>
      </c>
      <c r="U313" s="2">
        <v>45</v>
      </c>
      <c r="V313" s="2">
        <v>10</v>
      </c>
      <c r="W313" s="2">
        <v>0</v>
      </c>
    </row>
    <row r="314" spans="1:23" x14ac:dyDescent="0.25">
      <c r="A314" s="2">
        <f>(Table6[[#This Row],[profit]] / 1.0057 * 1000) - (Table6[[#This Row],[positions]] * 0.08)</f>
        <v>-12.426560604554499</v>
      </c>
      <c r="B314" s="2" t="s">
        <v>36</v>
      </c>
      <c r="C314" s="2">
        <v>744</v>
      </c>
      <c r="D314" s="2" t="s">
        <v>24</v>
      </c>
      <c r="E314" s="2">
        <v>70</v>
      </c>
      <c r="F314" s="2">
        <v>14</v>
      </c>
      <c r="G314" s="2">
        <v>0.16</v>
      </c>
      <c r="H314" s="2">
        <v>0.38</v>
      </c>
      <c r="I314" s="2">
        <v>0.25</v>
      </c>
      <c r="J314" s="2" t="b">
        <v>0</v>
      </c>
      <c r="K314" s="2">
        <v>82</v>
      </c>
      <c r="L314" s="2">
        <v>-5.9000000000004604E-3</v>
      </c>
      <c r="M314" s="2">
        <v>-8.90000000000013E-3</v>
      </c>
      <c r="N314" s="2">
        <v>0.51219512195121997</v>
      </c>
      <c r="O314" s="2">
        <v>0.51219512195121997</v>
      </c>
      <c r="P314" s="3">
        <v>-7.1951219512200696E-5</v>
      </c>
      <c r="Q314" s="2">
        <v>-1.90322580645176E-4</v>
      </c>
      <c r="R314" s="2">
        <v>2.6451612903225801</v>
      </c>
      <c r="S314" s="2">
        <v>0.66666666666666696</v>
      </c>
      <c r="T314" s="2">
        <v>65</v>
      </c>
      <c r="U314" s="2">
        <v>9</v>
      </c>
      <c r="V314" s="2">
        <v>1</v>
      </c>
      <c r="W314" s="2">
        <v>72</v>
      </c>
    </row>
    <row r="315" spans="1:23" x14ac:dyDescent="0.25">
      <c r="A315" s="2">
        <f>(Table6[[#This Row],[profit]] / 1.0057 * 1000) - (Table6[[#This Row],[positions]] * 0.08)</f>
        <v>-12.425590136222581</v>
      </c>
      <c r="B315" s="2" t="s">
        <v>36</v>
      </c>
      <c r="C315" s="2">
        <v>744</v>
      </c>
      <c r="D315" s="2" t="s">
        <v>24</v>
      </c>
      <c r="E315" s="2">
        <v>140</v>
      </c>
      <c r="F315" s="2">
        <v>15</v>
      </c>
      <c r="G315" s="2">
        <v>0.21</v>
      </c>
      <c r="H315" s="2">
        <v>0.28999999999999998</v>
      </c>
      <c r="I315" s="2">
        <v>0.16</v>
      </c>
      <c r="J315" s="2" t="b">
        <v>1</v>
      </c>
      <c r="K315" s="2">
        <v>36</v>
      </c>
      <c r="L315" s="2">
        <v>-9.5999999999990503E-3</v>
      </c>
      <c r="M315" s="2">
        <v>-2.1299999999999399E-2</v>
      </c>
      <c r="N315" s="2">
        <v>0.52777777777777801</v>
      </c>
      <c r="O315" s="2">
        <v>0.30555555555555602</v>
      </c>
      <c r="P315" s="2">
        <v>-2.6666666666664001E-4</v>
      </c>
      <c r="Q315" s="2">
        <v>-3.09677419354808E-4</v>
      </c>
      <c r="R315" s="2">
        <v>1.1612903225806499</v>
      </c>
      <c r="S315" s="2">
        <v>0.36363636363636398</v>
      </c>
      <c r="T315" s="2">
        <v>75</v>
      </c>
      <c r="U315" s="2">
        <v>19</v>
      </c>
      <c r="V315" s="2">
        <v>5</v>
      </c>
      <c r="W315" s="2">
        <v>12</v>
      </c>
    </row>
    <row r="316" spans="1:23" x14ac:dyDescent="0.25">
      <c r="A316" s="2">
        <f>(Table6[[#This Row],[profit]] / 1.0057 * 1000) - (Table6[[#This Row],[positions]] * 0.08)</f>
        <v>-12.433687978522421</v>
      </c>
      <c r="B316" s="2" t="s">
        <v>36</v>
      </c>
      <c r="C316" s="2">
        <v>744</v>
      </c>
      <c r="D316" s="2" t="s">
        <v>24</v>
      </c>
      <c r="E316" s="2">
        <v>150</v>
      </c>
      <c r="F316" s="2">
        <v>25</v>
      </c>
      <c r="G316" s="2">
        <v>0.4</v>
      </c>
      <c r="H316" s="2">
        <v>0.12</v>
      </c>
      <c r="I316" s="2">
        <v>0.13</v>
      </c>
      <c r="J316" s="2" t="b">
        <v>0</v>
      </c>
      <c r="K316" s="2">
        <v>10</v>
      </c>
      <c r="L316" s="2">
        <v>-1.17E-2</v>
      </c>
      <c r="M316" s="2">
        <v>-1.17E-2</v>
      </c>
      <c r="N316" s="2">
        <v>0.2</v>
      </c>
      <c r="O316" s="2">
        <v>0.4</v>
      </c>
      <c r="P316" s="2">
        <v>-1.17E-3</v>
      </c>
      <c r="Q316" s="2">
        <v>-3.7741935483871103E-4</v>
      </c>
      <c r="R316" s="2">
        <v>0.32258064516128998</v>
      </c>
      <c r="S316" s="2">
        <v>0.33333333333333298</v>
      </c>
      <c r="T316" s="2">
        <v>22</v>
      </c>
      <c r="U316" s="2">
        <v>6</v>
      </c>
      <c r="V316" s="2">
        <v>4</v>
      </c>
      <c r="W316" s="2">
        <v>0</v>
      </c>
    </row>
    <row r="317" spans="1:23" x14ac:dyDescent="0.25">
      <c r="A317" s="2">
        <f>(Table6[[#This Row],[profit]] / 1.0057 * 1000) - (Table6[[#This Row],[positions]] * 0.08)</f>
        <v>-12.548990752708681</v>
      </c>
      <c r="B317" s="2" t="s">
        <v>36</v>
      </c>
      <c r="C317" s="2">
        <v>744</v>
      </c>
      <c r="D317" s="2" t="s">
        <v>24</v>
      </c>
      <c r="E317" s="2">
        <v>50</v>
      </c>
      <c r="F317" s="2">
        <v>6</v>
      </c>
      <c r="G317" s="2">
        <v>0.16</v>
      </c>
      <c r="H317" s="2">
        <v>0.17</v>
      </c>
      <c r="I317" s="2">
        <v>0.14000000000000001</v>
      </c>
      <c r="J317" s="2" t="b">
        <v>1</v>
      </c>
      <c r="K317" s="2">
        <v>45</v>
      </c>
      <c r="L317" s="2">
        <v>-8.9999999999991198E-3</v>
      </c>
      <c r="M317" s="2">
        <v>-1.11999999999991E-2</v>
      </c>
      <c r="N317" s="2">
        <v>0.6</v>
      </c>
      <c r="O317" s="2">
        <v>0.44444444444444398</v>
      </c>
      <c r="P317" s="2">
        <v>-1.9999999999998001E-4</v>
      </c>
      <c r="Q317" s="2">
        <v>-2.9032258064513302E-4</v>
      </c>
      <c r="R317" s="2">
        <v>1.45161290322581</v>
      </c>
      <c r="S317" s="2">
        <v>0.33333333333333298</v>
      </c>
      <c r="T317" s="2">
        <v>32</v>
      </c>
      <c r="U317" s="2">
        <v>17</v>
      </c>
      <c r="V317" s="2">
        <v>9</v>
      </c>
      <c r="W317" s="2">
        <v>19</v>
      </c>
    </row>
    <row r="318" spans="1:23" x14ac:dyDescent="0.25">
      <c r="A318" s="2">
        <f>(Table6[[#This Row],[profit]] / 1.0057 * 1000) - (Table6[[#This Row],[positions]] * 0.08)</f>
        <v>-12.751420900865268</v>
      </c>
      <c r="B318" s="2" t="s">
        <v>36</v>
      </c>
      <c r="C318" s="2">
        <v>744</v>
      </c>
      <c r="D318" s="2" t="s">
        <v>24</v>
      </c>
      <c r="E318" s="2">
        <v>190</v>
      </c>
      <c r="F318" s="2">
        <v>19</v>
      </c>
      <c r="G318" s="2">
        <v>0.39</v>
      </c>
      <c r="H318" s="2">
        <v>0.19</v>
      </c>
      <c r="I318" s="2">
        <v>0.06</v>
      </c>
      <c r="J318" s="2" t="b">
        <v>0</v>
      </c>
      <c r="K318" s="2">
        <v>9</v>
      </c>
      <c r="L318" s="2">
        <v>-1.2100000000000199E-2</v>
      </c>
      <c r="M318" s="2">
        <v>-1.2100000000000199E-2</v>
      </c>
      <c r="N318" s="2">
        <v>0.22222222222222199</v>
      </c>
      <c r="O318" s="2">
        <v>0.11111111111111099</v>
      </c>
      <c r="P318" s="2">
        <v>-1.3444444444444699E-3</v>
      </c>
      <c r="Q318" s="2">
        <v>-3.9032258064516798E-4</v>
      </c>
      <c r="R318" s="2">
        <v>0.29032258064516098</v>
      </c>
      <c r="S318" s="2">
        <v>0.25</v>
      </c>
      <c r="T318" s="2">
        <v>17</v>
      </c>
      <c r="U318" s="2">
        <v>8</v>
      </c>
      <c r="V318" s="2">
        <v>1</v>
      </c>
      <c r="W318" s="2">
        <v>0</v>
      </c>
    </row>
    <row r="319" spans="1:23" x14ac:dyDescent="0.25">
      <c r="A319" s="2">
        <f>(Table6[[#This Row],[profit]] / 1.0057 * 1000) - (Table6[[#This Row],[positions]] * 0.08)</f>
        <v>-12.831420900865169</v>
      </c>
      <c r="B319" s="2" t="s">
        <v>36</v>
      </c>
      <c r="C319" s="2">
        <v>744</v>
      </c>
      <c r="D319" s="2" t="s">
        <v>24</v>
      </c>
      <c r="E319" s="2">
        <v>40</v>
      </c>
      <c r="F319" s="2">
        <v>27</v>
      </c>
      <c r="G319" s="2">
        <v>0.4</v>
      </c>
      <c r="H319" s="2">
        <v>0.02</v>
      </c>
      <c r="I319" s="2">
        <v>0.38</v>
      </c>
      <c r="J319" s="2" t="b">
        <v>0</v>
      </c>
      <c r="K319" s="2">
        <v>10</v>
      </c>
      <c r="L319" s="2">
        <v>-1.21000000000001E-2</v>
      </c>
      <c r="M319" s="2">
        <v>-1.21000000000001E-2</v>
      </c>
      <c r="N319" s="2">
        <v>0.2</v>
      </c>
      <c r="O319" s="2">
        <v>0.7</v>
      </c>
      <c r="P319" s="2">
        <v>-1.2100000000000099E-3</v>
      </c>
      <c r="Q319" s="2">
        <v>-3.90322580645165E-4</v>
      </c>
      <c r="R319" s="2">
        <v>0.32258064516128998</v>
      </c>
      <c r="S319" s="2">
        <v>0.5</v>
      </c>
      <c r="T319" s="2">
        <v>14</v>
      </c>
      <c r="U319" s="2">
        <v>3</v>
      </c>
      <c r="V319" s="2">
        <v>7</v>
      </c>
      <c r="W319" s="2">
        <v>0</v>
      </c>
    </row>
    <row r="320" spans="1:23" x14ac:dyDescent="0.25">
      <c r="A320" s="2">
        <f>(Table6[[#This Row],[profit]] / 1.0057 * 1000) - (Table6[[#This Row],[positions]] * 0.08)</f>
        <v>-12.829153823207916</v>
      </c>
      <c r="B320" s="2" t="s">
        <v>36</v>
      </c>
      <c r="C320" s="2">
        <v>744</v>
      </c>
      <c r="D320" s="2" t="s">
        <v>24</v>
      </c>
      <c r="E320" s="2">
        <v>70</v>
      </c>
      <c r="F320" s="2">
        <v>17</v>
      </c>
      <c r="G320" s="2">
        <v>0.42</v>
      </c>
      <c r="H320" s="2">
        <v>0.11</v>
      </c>
      <c r="I320" s="2">
        <v>0.13</v>
      </c>
      <c r="J320" s="2" t="b">
        <v>0</v>
      </c>
      <c r="K320" s="2">
        <v>5</v>
      </c>
      <c r="L320" s="2">
        <v>-1.25000000000002E-2</v>
      </c>
      <c r="M320" s="2">
        <v>-1.25000000000002E-2</v>
      </c>
      <c r="N320" s="2">
        <v>0</v>
      </c>
      <c r="O320" s="2">
        <v>0.2</v>
      </c>
      <c r="P320" s="2">
        <v>-2.50000000000004E-3</v>
      </c>
      <c r="Q320" s="2">
        <v>-4.0322580645161897E-4</v>
      </c>
      <c r="R320" s="2">
        <v>0.16129032258064499</v>
      </c>
      <c r="S320" s="2">
        <v>0</v>
      </c>
      <c r="T320" s="2">
        <v>25</v>
      </c>
      <c r="U320" s="2">
        <v>4</v>
      </c>
      <c r="V320" s="2">
        <v>0</v>
      </c>
      <c r="W320" s="2">
        <v>1</v>
      </c>
    </row>
    <row r="321" spans="1:23" x14ac:dyDescent="0.25">
      <c r="A321" s="2">
        <f>(Table6[[#This Row],[profit]] / 1.0057 * 1000) - (Table6[[#This Row],[positions]] * 0.08)</f>
        <v>-12.853121209108082</v>
      </c>
      <c r="B321" s="2" t="s">
        <v>36</v>
      </c>
      <c r="C321" s="2">
        <v>744</v>
      </c>
      <c r="D321" s="2" t="s">
        <v>24</v>
      </c>
      <c r="E321" s="2">
        <v>20</v>
      </c>
      <c r="F321" s="2">
        <v>23</v>
      </c>
      <c r="G321" s="2">
        <v>0.34</v>
      </c>
      <c r="H321" s="2">
        <v>0.1</v>
      </c>
      <c r="I321" s="2">
        <v>0.09</v>
      </c>
      <c r="J321" s="2" t="b">
        <v>0</v>
      </c>
      <c r="K321" s="2">
        <v>14</v>
      </c>
      <c r="L321" s="2">
        <v>-1.18E-2</v>
      </c>
      <c r="M321" s="2">
        <v>-1.18E-2</v>
      </c>
      <c r="N321" s="2">
        <v>0.28571428571428598</v>
      </c>
      <c r="O321" s="2">
        <v>0.42857142857142899</v>
      </c>
      <c r="P321" s="2">
        <v>-8.4285714285714497E-4</v>
      </c>
      <c r="Q321" s="2">
        <v>-3.8064516129032402E-4</v>
      </c>
      <c r="R321" s="2">
        <v>0.45161290322580599</v>
      </c>
      <c r="S321" s="2">
        <v>0.57142857142857095</v>
      </c>
      <c r="T321" s="2">
        <v>13</v>
      </c>
      <c r="U321" s="2">
        <v>5</v>
      </c>
      <c r="V321" s="2">
        <v>5</v>
      </c>
      <c r="W321" s="2">
        <v>4</v>
      </c>
    </row>
    <row r="322" spans="1:23" x14ac:dyDescent="0.25">
      <c r="A322" s="2">
        <f>(Table6[[#This Row],[profit]] / 1.0057 * 1000) - (Table6[[#This Row],[positions]] * 0.08)</f>
        <v>-12.907857213880748</v>
      </c>
      <c r="B322" s="2" t="s">
        <v>36</v>
      </c>
      <c r="C322" s="2">
        <v>744</v>
      </c>
      <c r="D322" s="2" t="s">
        <v>24</v>
      </c>
      <c r="E322" s="2">
        <v>150</v>
      </c>
      <c r="F322" s="2">
        <v>20</v>
      </c>
      <c r="G322" s="2">
        <v>0.22</v>
      </c>
      <c r="H322" s="2">
        <v>7.0000000000000007E-2</v>
      </c>
      <c r="I322" s="2">
        <v>0.33</v>
      </c>
      <c r="J322" s="2" t="b">
        <v>1</v>
      </c>
      <c r="K322" s="2">
        <v>47</v>
      </c>
      <c r="L322" s="2">
        <v>-9.1999999999998697E-3</v>
      </c>
      <c r="M322" s="2">
        <v>-2.0699999999999701E-2</v>
      </c>
      <c r="N322" s="2">
        <v>0.51063829787234005</v>
      </c>
      <c r="O322" s="2">
        <v>0.59574468085106402</v>
      </c>
      <c r="P322" s="2">
        <v>-1.95744680851061E-4</v>
      </c>
      <c r="Q322" s="2">
        <v>-2.9677419354838302E-4</v>
      </c>
      <c r="R322" s="2">
        <v>1.5161290322580601</v>
      </c>
      <c r="S322" s="2">
        <v>0.5</v>
      </c>
      <c r="T322" s="2">
        <v>76</v>
      </c>
      <c r="U322" s="2">
        <v>9</v>
      </c>
      <c r="V322" s="2">
        <v>27</v>
      </c>
      <c r="W322" s="2">
        <v>11</v>
      </c>
    </row>
    <row r="323" spans="1:23" x14ac:dyDescent="0.25">
      <c r="A323" s="2">
        <f>(Table6[[#This Row],[profit]] / 1.0057 * 1000) - (Table6[[#This Row],[positions]] * 0.08)</f>
        <v>-13.108020284379336</v>
      </c>
      <c r="B323" s="2" t="s">
        <v>36</v>
      </c>
      <c r="C323" s="2">
        <v>744</v>
      </c>
      <c r="D323" s="2" t="s">
        <v>24</v>
      </c>
      <c r="E323" s="2">
        <v>10</v>
      </c>
      <c r="F323" s="2">
        <v>22</v>
      </c>
      <c r="G323" s="2">
        <v>0.42</v>
      </c>
      <c r="H323" s="2">
        <v>0.32</v>
      </c>
      <c r="I323" s="2">
        <v>0.39</v>
      </c>
      <c r="J323" s="2" t="b">
        <v>0</v>
      </c>
      <c r="K323" s="2">
        <v>6</v>
      </c>
      <c r="L323" s="2">
        <v>-1.27000000000003E-2</v>
      </c>
      <c r="M323" s="2">
        <v>-1.27000000000003E-2</v>
      </c>
      <c r="N323" s="2">
        <v>0.16666666666666699</v>
      </c>
      <c r="O323" s="2">
        <v>0.16666666666666699</v>
      </c>
      <c r="P323" s="2">
        <v>-2.1166666666667098E-3</v>
      </c>
      <c r="Q323" s="2">
        <v>-4.0967741935484702E-4</v>
      </c>
      <c r="R323" s="2">
        <v>0.19354838709677399</v>
      </c>
      <c r="S323" s="2">
        <v>0</v>
      </c>
      <c r="T323" s="2">
        <v>16</v>
      </c>
      <c r="U323" s="2">
        <v>0</v>
      </c>
      <c r="V323" s="2">
        <v>0</v>
      </c>
      <c r="W323" s="2">
        <v>6</v>
      </c>
    </row>
    <row r="324" spans="1:23" x14ac:dyDescent="0.25">
      <c r="A324" s="2">
        <f>(Table6[[#This Row],[profit]] / 1.0057 * 1000) - (Table6[[#This Row],[positions]] * 0.08)</f>
        <v>-13.306886745550463</v>
      </c>
      <c r="B324" s="2" t="s">
        <v>36</v>
      </c>
      <c r="C324" s="2">
        <v>744</v>
      </c>
      <c r="D324" s="2" t="s">
        <v>24</v>
      </c>
      <c r="E324" s="2">
        <v>110</v>
      </c>
      <c r="F324" s="2">
        <v>15</v>
      </c>
      <c r="G324" s="2">
        <v>0.38</v>
      </c>
      <c r="H324" s="2">
        <v>0.38</v>
      </c>
      <c r="I324" s="2">
        <v>0.21</v>
      </c>
      <c r="J324" s="2" t="b">
        <v>0</v>
      </c>
      <c r="K324" s="2">
        <v>6</v>
      </c>
      <c r="L324" s="2">
        <v>-1.2900000000000101E-2</v>
      </c>
      <c r="M324" s="2">
        <v>-1.2900000000000101E-2</v>
      </c>
      <c r="N324" s="2">
        <v>0</v>
      </c>
      <c r="O324" s="2">
        <v>0.16666666666666699</v>
      </c>
      <c r="P324" s="2">
        <v>-2.15000000000002E-3</v>
      </c>
      <c r="Q324" s="2">
        <v>-4.1612903225806899E-4</v>
      </c>
      <c r="R324" s="2">
        <v>0.19354838709677399</v>
      </c>
      <c r="S324" s="2">
        <v>0</v>
      </c>
      <c r="T324" s="2">
        <v>47</v>
      </c>
      <c r="U324" s="2">
        <v>4</v>
      </c>
      <c r="V324" s="2">
        <v>0</v>
      </c>
      <c r="W324" s="2">
        <v>2</v>
      </c>
    </row>
    <row r="325" spans="1:23" x14ac:dyDescent="0.25">
      <c r="A325" s="2">
        <f>(Table6[[#This Row],[profit]] / 1.0057 * 1000) - (Table6[[#This Row],[positions]] * 0.08)</f>
        <v>-13.306886745550562</v>
      </c>
      <c r="B325" s="2" t="s">
        <v>36</v>
      </c>
      <c r="C325" s="2">
        <v>744</v>
      </c>
      <c r="D325" s="2" t="s">
        <v>24</v>
      </c>
      <c r="E325" s="2">
        <v>10</v>
      </c>
      <c r="F325" s="2">
        <v>21</v>
      </c>
      <c r="G325" s="2">
        <v>0.4</v>
      </c>
      <c r="H325" s="2">
        <v>0.1</v>
      </c>
      <c r="I325" s="2">
        <v>0.19</v>
      </c>
      <c r="J325" s="2" t="b">
        <v>0</v>
      </c>
      <c r="K325" s="2">
        <v>6</v>
      </c>
      <c r="L325" s="2">
        <v>-1.29000000000002E-2</v>
      </c>
      <c r="M325" s="2">
        <v>-1.29000000000002E-2</v>
      </c>
      <c r="N325" s="2">
        <v>0.16666666666666699</v>
      </c>
      <c r="O325" s="2">
        <v>0.16666666666666699</v>
      </c>
      <c r="P325" s="2">
        <v>-2.1500000000000399E-3</v>
      </c>
      <c r="Q325" s="2">
        <v>-4.1612903225807197E-4</v>
      </c>
      <c r="R325" s="2">
        <v>0.19354838709677399</v>
      </c>
      <c r="S325" s="2">
        <v>0</v>
      </c>
      <c r="T325" s="2">
        <v>16</v>
      </c>
      <c r="U325" s="2">
        <v>0</v>
      </c>
      <c r="V325" s="2">
        <v>0</v>
      </c>
      <c r="W325" s="2">
        <v>6</v>
      </c>
    </row>
    <row r="326" spans="1:23" x14ac:dyDescent="0.25">
      <c r="A326" s="2">
        <f>(Table6[[#This Row],[profit]] / 1.0057 * 1000) - (Table6[[#This Row],[positions]] * 0.08)</f>
        <v>-13.566319976136125</v>
      </c>
      <c r="B326" s="2" t="s">
        <v>36</v>
      </c>
      <c r="C326" s="2">
        <v>744</v>
      </c>
      <c r="D326" s="2" t="s">
        <v>24</v>
      </c>
      <c r="E326" s="2">
        <v>50</v>
      </c>
      <c r="F326" s="2">
        <v>23</v>
      </c>
      <c r="G326" s="2">
        <v>0.41</v>
      </c>
      <c r="H326" s="2">
        <v>0.28999999999999998</v>
      </c>
      <c r="I326" s="2">
        <v>0.38</v>
      </c>
      <c r="J326" s="2" t="b">
        <v>0</v>
      </c>
      <c r="K326" s="2">
        <v>8</v>
      </c>
      <c r="L326" s="2">
        <v>-1.30000000000001E-2</v>
      </c>
      <c r="M326" s="2">
        <v>-1.30000000000001E-2</v>
      </c>
      <c r="N326" s="2">
        <v>0.125</v>
      </c>
      <c r="O326" s="2">
        <v>0.5</v>
      </c>
      <c r="P326" s="2">
        <v>-1.6250000000000201E-3</v>
      </c>
      <c r="Q326" s="2">
        <v>-4.1935483870968101E-4</v>
      </c>
      <c r="R326" s="2">
        <v>0.25806451612903197</v>
      </c>
      <c r="S326" s="2">
        <v>0.5</v>
      </c>
      <c r="T326" s="2">
        <v>42</v>
      </c>
      <c r="U326" s="2">
        <v>3</v>
      </c>
      <c r="V326" s="2">
        <v>0</v>
      </c>
      <c r="W326" s="2">
        <v>5</v>
      </c>
    </row>
    <row r="327" spans="1:23" x14ac:dyDescent="0.25">
      <c r="A327" s="2">
        <f>(Table6[[#This Row],[profit]] / 1.0057 * 1000) - (Table6[[#This Row],[positions]] * 0.08)</f>
        <v>-13.94461966789301</v>
      </c>
      <c r="B327" s="2" t="s">
        <v>36</v>
      </c>
      <c r="C327" s="2">
        <v>744</v>
      </c>
      <c r="D327" s="2" t="s">
        <v>24</v>
      </c>
      <c r="E327" s="2">
        <v>40</v>
      </c>
      <c r="F327" s="2">
        <v>28</v>
      </c>
      <c r="G327" s="2">
        <v>0.41</v>
      </c>
      <c r="H327" s="2">
        <v>0.36</v>
      </c>
      <c r="I327" s="2">
        <v>0.13</v>
      </c>
      <c r="J327" s="2" t="b">
        <v>0</v>
      </c>
      <c r="K327" s="2">
        <v>9</v>
      </c>
      <c r="L327" s="2">
        <v>-1.3299999999999999E-2</v>
      </c>
      <c r="M327" s="2">
        <v>-1.3299999999999999E-2</v>
      </c>
      <c r="N327" s="2">
        <v>0.11111111111111099</v>
      </c>
      <c r="O327" s="2">
        <v>0.44444444444444398</v>
      </c>
      <c r="P327" s="2">
        <v>-1.4777777777777799E-3</v>
      </c>
      <c r="Q327" s="2">
        <v>-4.29032258064515E-4</v>
      </c>
      <c r="R327" s="2">
        <v>0.29032258064516098</v>
      </c>
      <c r="S327" s="2">
        <v>0.4</v>
      </c>
      <c r="T327" s="2">
        <v>31</v>
      </c>
      <c r="U327" s="2">
        <v>5</v>
      </c>
      <c r="V327" s="2">
        <v>0</v>
      </c>
      <c r="W327" s="2">
        <v>4</v>
      </c>
    </row>
    <row r="328" spans="1:23" x14ac:dyDescent="0.25">
      <c r="A328" s="2">
        <f>(Table6[[#This Row],[profit]] / 1.0057 * 1000) - (Table6[[#This Row],[positions]] * 0.08)</f>
        <v>-14.082919359649797</v>
      </c>
      <c r="B328" s="2" t="s">
        <v>36</v>
      </c>
      <c r="C328" s="2">
        <v>744</v>
      </c>
      <c r="D328" s="2" t="s">
        <v>24</v>
      </c>
      <c r="E328" s="2">
        <v>70</v>
      </c>
      <c r="F328" s="2">
        <v>25</v>
      </c>
      <c r="G328" s="2">
        <v>0.45</v>
      </c>
      <c r="H328" s="2">
        <v>0.4</v>
      </c>
      <c r="I328" s="2">
        <v>0.26</v>
      </c>
      <c r="J328" s="2" t="b">
        <v>0</v>
      </c>
      <c r="K328" s="2">
        <v>7</v>
      </c>
      <c r="L328" s="2">
        <v>-1.35999999999998E-2</v>
      </c>
      <c r="M328" s="2">
        <v>-1.35999999999998E-2</v>
      </c>
      <c r="N328" s="2">
        <v>0.14285714285714299</v>
      </c>
      <c r="O328" s="2">
        <v>0.28571428571428598</v>
      </c>
      <c r="P328" s="2">
        <v>-1.9428571428571201E-3</v>
      </c>
      <c r="Q328" s="2">
        <v>-4.3870967741934899E-4</v>
      </c>
      <c r="R328" s="2">
        <v>0.225806451612903</v>
      </c>
      <c r="S328" s="2">
        <v>0</v>
      </c>
      <c r="T328" s="2">
        <v>42</v>
      </c>
      <c r="U328" s="2">
        <v>4</v>
      </c>
      <c r="V328" s="2">
        <v>0</v>
      </c>
      <c r="W328" s="2">
        <v>3</v>
      </c>
    </row>
    <row r="329" spans="1:23" x14ac:dyDescent="0.25">
      <c r="A329" s="2">
        <f>(Table6[[#This Row],[profit]] / 1.0057 * 1000) - (Table6[[#This Row],[positions]] * 0.08)</f>
        <v>-14.31708859500905</v>
      </c>
      <c r="B329" s="2" t="s">
        <v>36</v>
      </c>
      <c r="C329" s="2">
        <v>744</v>
      </c>
      <c r="D329" s="2" t="s">
        <v>24</v>
      </c>
      <c r="E329" s="2">
        <v>10</v>
      </c>
      <c r="F329" s="2">
        <v>11</v>
      </c>
      <c r="G329" s="2">
        <v>0.2</v>
      </c>
      <c r="H329" s="2">
        <v>0.36</v>
      </c>
      <c r="I329" s="2">
        <v>0.13</v>
      </c>
      <c r="J329" s="2" t="b">
        <v>0</v>
      </c>
      <c r="K329" s="2">
        <v>41</v>
      </c>
      <c r="L329" s="2">
        <v>-1.1100000000000601E-2</v>
      </c>
      <c r="M329" s="2">
        <v>-1.1100000000000601E-2</v>
      </c>
      <c r="N329" s="2">
        <v>0.48780487804877998</v>
      </c>
      <c r="O329" s="2">
        <v>0.439024390243902</v>
      </c>
      <c r="P329" s="2">
        <v>-2.7073170731708697E-4</v>
      </c>
      <c r="Q329" s="2">
        <v>-3.5806451612904999E-4</v>
      </c>
      <c r="R329" s="2">
        <v>1.32258064516129</v>
      </c>
      <c r="S329" s="2">
        <v>0.3</v>
      </c>
      <c r="T329" s="2">
        <v>11</v>
      </c>
      <c r="U329" s="2">
        <v>1</v>
      </c>
      <c r="V329" s="2">
        <v>0</v>
      </c>
      <c r="W329" s="2">
        <v>40</v>
      </c>
    </row>
    <row r="330" spans="1:23" x14ac:dyDescent="0.25">
      <c r="A330" s="2">
        <f>(Table6[[#This Row],[profit]] / 1.0057 * 1000) - (Table6[[#This Row],[positions]] * 0.08)</f>
        <v>-14.422996917569742</v>
      </c>
      <c r="B330" s="2" t="s">
        <v>36</v>
      </c>
      <c r="C330" s="2">
        <v>744</v>
      </c>
      <c r="D330" s="2" t="s">
        <v>24</v>
      </c>
      <c r="E330" s="2">
        <v>120</v>
      </c>
      <c r="F330" s="2">
        <v>22</v>
      </c>
      <c r="G330" s="2">
        <v>0.15</v>
      </c>
      <c r="H330" s="2">
        <v>0.06</v>
      </c>
      <c r="I330" s="2">
        <v>0.22</v>
      </c>
      <c r="J330" s="2" t="b">
        <v>0</v>
      </c>
      <c r="K330" s="2">
        <v>143</v>
      </c>
      <c r="L330" s="2">
        <v>-2.9999999999998899E-3</v>
      </c>
      <c r="M330" s="2">
        <v>-5.9000000000000198E-3</v>
      </c>
      <c r="N330" s="2">
        <v>0.46853146853146899</v>
      </c>
      <c r="O330" s="2">
        <v>0.72727272727272696</v>
      </c>
      <c r="P330" s="3">
        <v>-2.0979020979020201E-5</v>
      </c>
      <c r="Q330" s="3">
        <v>-9.6774193548383597E-5</v>
      </c>
      <c r="R330" s="2">
        <v>4.6129032258064502</v>
      </c>
      <c r="S330" s="2">
        <v>0.58333333333333304</v>
      </c>
      <c r="T330" s="2">
        <v>62</v>
      </c>
      <c r="U330" s="2">
        <v>20</v>
      </c>
      <c r="V330" s="2">
        <v>101</v>
      </c>
      <c r="W330" s="2">
        <v>22</v>
      </c>
    </row>
    <row r="331" spans="1:23" x14ac:dyDescent="0.25">
      <c r="A331" s="2">
        <f>(Table6[[#This Row],[profit]] / 1.0057 * 1000) - (Table6[[#This Row],[positions]] * 0.08)</f>
        <v>-15.20065228199274</v>
      </c>
      <c r="B331" s="2" t="s">
        <v>36</v>
      </c>
      <c r="C331" s="2">
        <v>744</v>
      </c>
      <c r="D331" s="2" t="s">
        <v>24</v>
      </c>
      <c r="E331" s="2">
        <v>130</v>
      </c>
      <c r="F331" s="2">
        <v>28</v>
      </c>
      <c r="G331" s="2">
        <v>0.37</v>
      </c>
      <c r="H331" s="2">
        <v>0.01</v>
      </c>
      <c r="I331" s="2">
        <v>0.02</v>
      </c>
      <c r="J331" s="2" t="b">
        <v>0</v>
      </c>
      <c r="K331" s="2">
        <v>16</v>
      </c>
      <c r="L331" s="2">
        <v>-1.4000000000000099E-2</v>
      </c>
      <c r="M331" s="2">
        <v>-1.4000000000000099E-2</v>
      </c>
      <c r="N331" s="2">
        <v>0.125</v>
      </c>
      <c r="O331" s="2">
        <v>0.5</v>
      </c>
      <c r="P331" s="2">
        <v>-8.7500000000000804E-4</v>
      </c>
      <c r="Q331" s="2">
        <v>-4.5161290322581001E-4</v>
      </c>
      <c r="R331" s="2">
        <v>0.51612903225806495</v>
      </c>
      <c r="S331" s="2">
        <v>0.5</v>
      </c>
      <c r="T331" s="2">
        <v>8</v>
      </c>
      <c r="U331" s="2">
        <v>8</v>
      </c>
      <c r="V331" s="2">
        <v>8</v>
      </c>
      <c r="W331" s="2">
        <v>0</v>
      </c>
    </row>
    <row r="332" spans="1:23" x14ac:dyDescent="0.25">
      <c r="A332" s="2">
        <f>(Table6[[#This Row],[profit]] / 1.0057 * 1000) - (Table6[[#This Row],[positions]] * 0.08)</f>
        <v>-15.556925524510014</v>
      </c>
      <c r="B332" s="2" t="s">
        <v>36</v>
      </c>
      <c r="C332" s="2">
        <v>744</v>
      </c>
      <c r="D332" s="2" t="s">
        <v>24</v>
      </c>
      <c r="E332" s="2">
        <v>180</v>
      </c>
      <c r="F332" s="2">
        <v>15</v>
      </c>
      <c r="G332" s="2">
        <v>0.14000000000000001</v>
      </c>
      <c r="H332" s="2">
        <v>0.2</v>
      </c>
      <c r="I332" s="2">
        <v>0.26</v>
      </c>
      <c r="J332" s="2" t="b">
        <v>1</v>
      </c>
      <c r="K332" s="2">
        <v>100</v>
      </c>
      <c r="L332" s="2">
        <v>-7.5999999999997198E-3</v>
      </c>
      <c r="M332" s="2">
        <v>-1.6500000000000001E-2</v>
      </c>
      <c r="N332" s="2">
        <v>0.55000000000000004</v>
      </c>
      <c r="O332" s="2">
        <v>0.49</v>
      </c>
      <c r="P332" s="3">
        <v>-7.5999999999997199E-5</v>
      </c>
      <c r="Q332" s="2">
        <v>-2.4516129032257201E-4</v>
      </c>
      <c r="R332" s="2">
        <v>3.2258064516128999</v>
      </c>
      <c r="S332" s="2">
        <v>0.5</v>
      </c>
      <c r="T332" s="2">
        <v>127</v>
      </c>
      <c r="U332" s="2">
        <v>26</v>
      </c>
      <c r="V332" s="2">
        <v>30</v>
      </c>
      <c r="W332" s="2">
        <v>44</v>
      </c>
    </row>
    <row r="333" spans="1:23" x14ac:dyDescent="0.25">
      <c r="A333" s="2">
        <f>(Table6[[#This Row],[profit]] / 1.0057 * 1000) - (Table6[[#This Row],[positions]] * 0.08)</f>
        <v>-15.673851049020881</v>
      </c>
      <c r="B333" s="2" t="s">
        <v>36</v>
      </c>
      <c r="C333" s="2">
        <v>744</v>
      </c>
      <c r="D333" s="2" t="s">
        <v>24</v>
      </c>
      <c r="E333" s="2">
        <v>70</v>
      </c>
      <c r="F333" s="2">
        <v>2</v>
      </c>
      <c r="G333" s="2">
        <v>0.24</v>
      </c>
      <c r="H333" s="2">
        <v>0.33</v>
      </c>
      <c r="I333" s="2">
        <v>0.38</v>
      </c>
      <c r="J333" s="2" t="b">
        <v>0</v>
      </c>
      <c r="K333" s="2">
        <v>7</v>
      </c>
      <c r="L333" s="2">
        <v>-1.52000000000003E-2</v>
      </c>
      <c r="M333" s="2">
        <v>-1.52000000000003E-2</v>
      </c>
      <c r="N333" s="2">
        <v>0</v>
      </c>
      <c r="O333" s="2">
        <v>0.28571428571428598</v>
      </c>
      <c r="P333" s="2">
        <v>-2.1714285714286201E-3</v>
      </c>
      <c r="Q333" s="2">
        <v>-4.9032258064517198E-4</v>
      </c>
      <c r="R333" s="2">
        <v>0.225806451612903</v>
      </c>
      <c r="S333" s="2">
        <v>0.33333333333333298</v>
      </c>
      <c r="T333" s="2">
        <v>46</v>
      </c>
      <c r="U333" s="2">
        <v>3</v>
      </c>
      <c r="V333" s="2">
        <v>0</v>
      </c>
      <c r="W333" s="2">
        <v>4</v>
      </c>
    </row>
    <row r="334" spans="1:23" x14ac:dyDescent="0.25">
      <c r="A334" s="2">
        <f>(Table6[[#This Row],[profit]] / 1.0057 * 1000) - (Table6[[#This Row],[positions]] * 0.08)</f>
        <v>-15.78915382320881</v>
      </c>
      <c r="B334" s="2" t="s">
        <v>36</v>
      </c>
      <c r="C334" s="2">
        <v>744</v>
      </c>
      <c r="D334" s="2" t="s">
        <v>24</v>
      </c>
      <c r="E334" s="2">
        <v>30</v>
      </c>
      <c r="F334" s="2">
        <v>10</v>
      </c>
      <c r="G334" s="2">
        <v>0.2</v>
      </c>
      <c r="H334" s="2">
        <v>0.34</v>
      </c>
      <c r="I334" s="2">
        <v>0.02</v>
      </c>
      <c r="J334" s="2" t="b">
        <v>0</v>
      </c>
      <c r="K334" s="2">
        <v>42</v>
      </c>
      <c r="L334" s="2">
        <v>-1.2500000000001101E-2</v>
      </c>
      <c r="M334" s="2">
        <v>-1.2500000000001101E-2</v>
      </c>
      <c r="N334" s="2">
        <v>0.452380952380952</v>
      </c>
      <c r="O334" s="2">
        <v>0.16666666666666699</v>
      </c>
      <c r="P334" s="2">
        <v>-2.9761904761907302E-4</v>
      </c>
      <c r="Q334" s="2">
        <v>-4.03225806451647E-4</v>
      </c>
      <c r="R334" s="2">
        <v>1.3548387096774199</v>
      </c>
      <c r="S334" s="2">
        <v>0.3</v>
      </c>
      <c r="T334" s="2">
        <v>11</v>
      </c>
      <c r="U334" s="2">
        <v>34</v>
      </c>
      <c r="V334" s="2">
        <v>0</v>
      </c>
      <c r="W334" s="2">
        <v>8</v>
      </c>
    </row>
    <row r="335" spans="1:23" x14ac:dyDescent="0.25">
      <c r="A335" s="2">
        <f>(Table6[[#This Row],[profit]] / 1.0057 * 1000) - (Table6[[#This Row],[positions]] * 0.08)</f>
        <v>-16.559355672665408</v>
      </c>
      <c r="B335" s="2" t="s">
        <v>36</v>
      </c>
      <c r="C335" s="2">
        <v>744</v>
      </c>
      <c r="D335" s="2" t="s">
        <v>24</v>
      </c>
      <c r="E335" s="2">
        <v>190</v>
      </c>
      <c r="F335" s="2">
        <v>13</v>
      </c>
      <c r="G335" s="2">
        <v>0.19</v>
      </c>
      <c r="H335" s="2">
        <v>0.16</v>
      </c>
      <c r="I335" s="2">
        <v>0.02</v>
      </c>
      <c r="J335" s="2" t="b">
        <v>1</v>
      </c>
      <c r="K335" s="2">
        <v>74</v>
      </c>
      <c r="L335" s="2">
        <v>-1.06999999999996E-2</v>
      </c>
      <c r="M335" s="2">
        <v>-1.72999999999996E-2</v>
      </c>
      <c r="N335" s="2">
        <v>0.54054054054054101</v>
      </c>
      <c r="O335" s="2">
        <v>0.121621621621622</v>
      </c>
      <c r="P335" s="2">
        <v>-1.4459459459458901E-4</v>
      </c>
      <c r="Q335" s="2">
        <v>-3.4516129032256799E-4</v>
      </c>
      <c r="R335" s="2">
        <v>2.3870967741935498</v>
      </c>
      <c r="S335" s="2">
        <v>0.2</v>
      </c>
      <c r="T335" s="2">
        <v>9</v>
      </c>
      <c r="U335" s="2">
        <v>65</v>
      </c>
      <c r="V335" s="2">
        <v>9</v>
      </c>
      <c r="W335" s="2">
        <v>0</v>
      </c>
    </row>
    <row r="336" spans="1:23" x14ac:dyDescent="0.25">
      <c r="A336" s="2">
        <f>(Table6[[#This Row],[profit]] / 1.0057 * 1000) - (Table6[[#This Row],[positions]] * 0.08)</f>
        <v>-16.671420900865765</v>
      </c>
      <c r="B336" s="2" t="s">
        <v>36</v>
      </c>
      <c r="C336" s="2">
        <v>744</v>
      </c>
      <c r="D336" s="2" t="s">
        <v>24</v>
      </c>
      <c r="E336" s="2">
        <v>10</v>
      </c>
      <c r="F336" s="2">
        <v>6</v>
      </c>
      <c r="G336" s="2">
        <v>0.15</v>
      </c>
      <c r="H336" s="2">
        <v>0.37</v>
      </c>
      <c r="I336" s="2">
        <v>0.15</v>
      </c>
      <c r="J336" s="2" t="b">
        <v>0</v>
      </c>
      <c r="K336" s="2">
        <v>58</v>
      </c>
      <c r="L336" s="2">
        <v>-1.21000000000007E-2</v>
      </c>
      <c r="M336" s="2">
        <v>-1.3700000000000399E-2</v>
      </c>
      <c r="N336" s="2">
        <v>0.44827586206896602</v>
      </c>
      <c r="O336" s="2">
        <v>0.46551724137931</v>
      </c>
      <c r="P336" s="2">
        <v>-2.08620689655184E-4</v>
      </c>
      <c r="Q336" s="2">
        <v>-3.90322580645183E-4</v>
      </c>
      <c r="R336" s="2">
        <v>1.87096774193548</v>
      </c>
      <c r="S336" s="2">
        <v>0.33333333333333298</v>
      </c>
      <c r="T336" s="2">
        <v>10</v>
      </c>
      <c r="U336" s="2">
        <v>4</v>
      </c>
      <c r="V336" s="2">
        <v>0</v>
      </c>
      <c r="W336" s="2">
        <v>54</v>
      </c>
    </row>
    <row r="337" spans="1:23" x14ac:dyDescent="0.25">
      <c r="A337" s="2">
        <f>(Table6[[#This Row],[profit]] / 1.0057 * 1000) - (Table6[[#This Row],[positions]] * 0.08)</f>
        <v>-17.225916277219646</v>
      </c>
      <c r="B337" s="2" t="s">
        <v>36</v>
      </c>
      <c r="C337" s="2">
        <v>744</v>
      </c>
      <c r="D337" s="2" t="s">
        <v>24</v>
      </c>
      <c r="E337" s="2">
        <v>10</v>
      </c>
      <c r="F337" s="2">
        <v>28</v>
      </c>
      <c r="G337" s="2">
        <v>0.4</v>
      </c>
      <c r="H337" s="2">
        <v>0.33</v>
      </c>
      <c r="I337" s="2">
        <v>0.39</v>
      </c>
      <c r="J337" s="2" t="b">
        <v>0</v>
      </c>
      <c r="K337" s="2">
        <v>9</v>
      </c>
      <c r="L337" s="2">
        <v>-1.6599999999999799E-2</v>
      </c>
      <c r="M337" s="2">
        <v>-1.6599999999999799E-2</v>
      </c>
      <c r="N337" s="2">
        <v>0.11111111111111099</v>
      </c>
      <c r="O337" s="2">
        <v>0.22222222222222199</v>
      </c>
      <c r="P337" s="2">
        <v>-1.84444444444443E-3</v>
      </c>
      <c r="Q337" s="2">
        <v>-5.3548387096773696E-4</v>
      </c>
      <c r="R337" s="2">
        <v>0.29032258064516098</v>
      </c>
      <c r="S337" s="2">
        <v>0.2</v>
      </c>
      <c r="T337" s="2">
        <v>17</v>
      </c>
      <c r="U337" s="2">
        <v>0</v>
      </c>
      <c r="V337" s="2">
        <v>0</v>
      </c>
      <c r="W337" s="2">
        <v>9</v>
      </c>
    </row>
    <row r="338" spans="1:23" x14ac:dyDescent="0.25">
      <c r="A338" s="2">
        <f>(Table6[[#This Row],[profit]] / 1.0057 * 1000) - (Table6[[#This Row],[positions]] * 0.08)</f>
        <v>-17.502189519737499</v>
      </c>
      <c r="B338" s="2" t="s">
        <v>36</v>
      </c>
      <c r="C338" s="2">
        <v>744</v>
      </c>
      <c r="D338" s="2" t="s">
        <v>24</v>
      </c>
      <c r="E338" s="2">
        <v>90</v>
      </c>
      <c r="F338" s="2">
        <v>27</v>
      </c>
      <c r="G338" s="2">
        <v>0.17</v>
      </c>
      <c r="H338" s="2">
        <v>0.19</v>
      </c>
      <c r="I338" s="2">
        <v>0.36</v>
      </c>
      <c r="J338" s="2" t="b">
        <v>1</v>
      </c>
      <c r="K338" s="2">
        <v>92</v>
      </c>
      <c r="L338" s="2">
        <v>-1.0200000000000001E-2</v>
      </c>
      <c r="M338" s="2">
        <v>-1.8999999999999899E-2</v>
      </c>
      <c r="N338" s="2">
        <v>0.51086956521739102</v>
      </c>
      <c r="O338" s="2">
        <v>0.467391304347826</v>
      </c>
      <c r="P338" s="2">
        <v>-1.10869565217391E-4</v>
      </c>
      <c r="Q338" s="2">
        <v>-3.2903225806451598E-4</v>
      </c>
      <c r="R338" s="2">
        <v>2.9677419354838701</v>
      </c>
      <c r="S338" s="2">
        <v>0.33333333333333298</v>
      </c>
      <c r="T338" s="2">
        <v>84</v>
      </c>
      <c r="U338" s="2">
        <v>0</v>
      </c>
      <c r="V338" s="2">
        <v>15</v>
      </c>
      <c r="W338" s="2">
        <v>77</v>
      </c>
    </row>
    <row r="339" spans="1:23" x14ac:dyDescent="0.25">
      <c r="A339" s="2">
        <f>(Table6[[#This Row],[profit]] / 1.0057 * 1000) - (Table6[[#This Row],[positions]] * 0.08)</f>
        <v>-17.560489211495078</v>
      </c>
      <c r="B339" s="2" t="s">
        <v>36</v>
      </c>
      <c r="C339" s="2">
        <v>744</v>
      </c>
      <c r="D339" s="2" t="s">
        <v>24</v>
      </c>
      <c r="E339" s="2">
        <v>160</v>
      </c>
      <c r="F339" s="2">
        <v>5</v>
      </c>
      <c r="G339" s="2">
        <v>0.12</v>
      </c>
      <c r="H339" s="2">
        <v>0.34</v>
      </c>
      <c r="I339" s="2">
        <v>0.04</v>
      </c>
      <c r="J339" s="2" t="b">
        <v>1</v>
      </c>
      <c r="K339" s="2">
        <v>89</v>
      </c>
      <c r="L339" s="2">
        <v>-1.0500000000000601E-2</v>
      </c>
      <c r="M339" s="2">
        <v>-1.3300000000000501E-2</v>
      </c>
      <c r="N339" s="2">
        <v>0.52808988764044895</v>
      </c>
      <c r="O339" s="2">
        <v>0.123595505617978</v>
      </c>
      <c r="P339" s="2">
        <v>-1.17977528089895E-4</v>
      </c>
      <c r="Q339" s="2">
        <v>-3.3870967741937502E-4</v>
      </c>
      <c r="R339" s="2">
        <v>2.87096774193548</v>
      </c>
      <c r="S339" s="2">
        <v>0.25</v>
      </c>
      <c r="T339" s="2">
        <v>22</v>
      </c>
      <c r="U339" s="2">
        <v>78</v>
      </c>
      <c r="V339" s="2">
        <v>8</v>
      </c>
      <c r="W339" s="2">
        <v>3</v>
      </c>
    </row>
    <row r="340" spans="1:23" x14ac:dyDescent="0.25">
      <c r="A340" s="2">
        <f>(Table6[[#This Row],[profit]] / 1.0057 * 1000) - (Table6[[#This Row],[positions]] * 0.08)</f>
        <v>-17.883726757482528</v>
      </c>
      <c r="B340" s="2" t="s">
        <v>36</v>
      </c>
      <c r="C340" s="2">
        <v>744</v>
      </c>
      <c r="D340" s="2" t="s">
        <v>24</v>
      </c>
      <c r="E340" s="2">
        <v>80</v>
      </c>
      <c r="F340" s="2">
        <v>13</v>
      </c>
      <c r="G340" s="2">
        <v>0.13</v>
      </c>
      <c r="H340" s="2">
        <v>0.12</v>
      </c>
      <c r="I340" s="2">
        <v>0.2</v>
      </c>
      <c r="J340" s="2" t="b">
        <v>1</v>
      </c>
      <c r="K340" s="2">
        <v>144</v>
      </c>
      <c r="L340" s="2">
        <v>-6.4000000000001799E-3</v>
      </c>
      <c r="M340" s="2">
        <v>-9.7000000000000402E-3</v>
      </c>
      <c r="N340" s="2">
        <v>0.52777777777777801</v>
      </c>
      <c r="O340" s="2">
        <v>0.49305555555555602</v>
      </c>
      <c r="P340" s="3">
        <v>-4.44444444444457E-5</v>
      </c>
      <c r="Q340" s="2">
        <v>-2.0645161290323201E-4</v>
      </c>
      <c r="R340" s="2">
        <v>4.6451612903225801</v>
      </c>
      <c r="S340" s="2">
        <v>0.58333333333333304</v>
      </c>
      <c r="T340" s="2">
        <v>55</v>
      </c>
      <c r="U340" s="2">
        <v>30</v>
      </c>
      <c r="V340" s="2">
        <v>55</v>
      </c>
      <c r="W340" s="2">
        <v>59</v>
      </c>
    </row>
    <row r="341" spans="1:23" x14ac:dyDescent="0.25">
      <c r="A341" s="2">
        <f>(Table6[[#This Row],[profit]] / 1.0057 * 1000) - (Table6[[#This Row],[positions]] * 0.08)</f>
        <v>-18.124052898478769</v>
      </c>
      <c r="B341" s="2" t="s">
        <v>36</v>
      </c>
      <c r="C341" s="2">
        <v>744</v>
      </c>
      <c r="D341" s="2" t="s">
        <v>24</v>
      </c>
      <c r="E341" s="2">
        <v>140</v>
      </c>
      <c r="F341" s="2">
        <v>6</v>
      </c>
      <c r="G341" s="2">
        <v>0.14000000000000001</v>
      </c>
      <c r="H341" s="2">
        <v>0.4</v>
      </c>
      <c r="I341" s="2">
        <v>0.06</v>
      </c>
      <c r="J341" s="2" t="b">
        <v>1</v>
      </c>
      <c r="K341" s="2">
        <v>60</v>
      </c>
      <c r="L341" s="2">
        <v>-1.3400000000000099E-2</v>
      </c>
      <c r="M341" s="2">
        <v>-1.5200000000000101E-2</v>
      </c>
      <c r="N341" s="2">
        <v>0.53333333333333299</v>
      </c>
      <c r="O341" s="2">
        <v>0.16666666666666699</v>
      </c>
      <c r="P341" s="2">
        <v>-2.2333333333333501E-4</v>
      </c>
      <c r="Q341" s="2">
        <v>-4.32258064516132E-4</v>
      </c>
      <c r="R341" s="2">
        <v>1.93548387096774</v>
      </c>
      <c r="S341" s="2">
        <v>0.33333333333333298</v>
      </c>
      <c r="T341" s="2">
        <v>36</v>
      </c>
      <c r="U341" s="2">
        <v>48</v>
      </c>
      <c r="V341" s="2">
        <v>4</v>
      </c>
      <c r="W341" s="2">
        <v>8</v>
      </c>
    </row>
    <row r="342" spans="1:23" x14ac:dyDescent="0.25">
      <c r="A342" s="2">
        <f>(Table6[[#This Row],[profit]] / 1.0057 * 1000) - (Table6[[#This Row],[positions]] * 0.08)</f>
        <v>-18.148020284379836</v>
      </c>
      <c r="B342" s="2" t="s">
        <v>36</v>
      </c>
      <c r="C342" s="2">
        <v>744</v>
      </c>
      <c r="D342" s="2" t="s">
        <v>24</v>
      </c>
      <c r="E342" s="2">
        <v>10</v>
      </c>
      <c r="F342" s="2">
        <v>13</v>
      </c>
      <c r="G342" s="2">
        <v>0.18</v>
      </c>
      <c r="H342" s="2">
        <v>0.31</v>
      </c>
      <c r="I342" s="2">
        <v>0.27</v>
      </c>
      <c r="J342" s="2" t="b">
        <v>0</v>
      </c>
      <c r="K342" s="2">
        <v>69</v>
      </c>
      <c r="L342" s="2">
        <v>-1.2700000000000799E-2</v>
      </c>
      <c r="M342" s="2">
        <v>-1.28000000000008E-2</v>
      </c>
      <c r="N342" s="2">
        <v>0.49275362318840599</v>
      </c>
      <c r="O342" s="2">
        <v>0.47826086956521702</v>
      </c>
      <c r="P342" s="2">
        <v>-1.84057971014505E-4</v>
      </c>
      <c r="Q342" s="2">
        <v>-4.0967741935486502E-4</v>
      </c>
      <c r="R342" s="2">
        <v>2.2258064516128999</v>
      </c>
      <c r="S342" s="2">
        <v>0.33333333333333298</v>
      </c>
      <c r="T342" s="2">
        <v>11</v>
      </c>
      <c r="U342" s="2">
        <v>0</v>
      </c>
      <c r="V342" s="2">
        <v>0</v>
      </c>
      <c r="W342" s="2">
        <v>69</v>
      </c>
    </row>
    <row r="343" spans="1:23" x14ac:dyDescent="0.25">
      <c r="A343" s="2">
        <f>(Table6[[#This Row],[profit]] / 1.0057 * 1000) - (Table6[[#This Row],[positions]] * 0.08)</f>
        <v>-18.382189519737992</v>
      </c>
      <c r="B343" s="2" t="s">
        <v>36</v>
      </c>
      <c r="C343" s="2">
        <v>744</v>
      </c>
      <c r="D343" s="2" t="s">
        <v>24</v>
      </c>
      <c r="E343" s="2">
        <v>150</v>
      </c>
      <c r="F343" s="2">
        <v>15</v>
      </c>
      <c r="G343" s="2">
        <v>0.16</v>
      </c>
      <c r="H343" s="2">
        <v>0.22</v>
      </c>
      <c r="I343" s="2">
        <v>7.0000000000000007E-2</v>
      </c>
      <c r="J343" s="2" t="b">
        <v>0</v>
      </c>
      <c r="K343" s="2">
        <v>103</v>
      </c>
      <c r="L343" s="2">
        <v>-1.02000000000005E-2</v>
      </c>
      <c r="M343" s="2">
        <v>-1.43000000000003E-2</v>
      </c>
      <c r="N343" s="2">
        <v>0.475728155339806</v>
      </c>
      <c r="O343" s="2">
        <v>0.32038834951456302</v>
      </c>
      <c r="P343" s="3">
        <v>-9.9029126213597506E-5</v>
      </c>
      <c r="Q343" s="2">
        <v>-3.2903225806453398E-4</v>
      </c>
      <c r="R343" s="2">
        <v>3.32258064516129</v>
      </c>
      <c r="S343" s="2">
        <v>0.5</v>
      </c>
      <c r="T343" s="2">
        <v>54</v>
      </c>
      <c r="U343" s="2">
        <v>69</v>
      </c>
      <c r="V343" s="2">
        <v>22</v>
      </c>
      <c r="W343" s="2">
        <v>12</v>
      </c>
    </row>
    <row r="344" spans="1:23" x14ac:dyDescent="0.25">
      <c r="A344" s="2">
        <f>(Table6[[#This Row],[profit]] / 1.0057 * 1000) - (Table6[[#This Row],[positions]] * 0.08)</f>
        <v>-18.794821517351597</v>
      </c>
      <c r="B344" s="2" t="s">
        <v>36</v>
      </c>
      <c r="C344" s="2">
        <v>744</v>
      </c>
      <c r="D344" s="2" t="s">
        <v>24</v>
      </c>
      <c r="E344" s="2">
        <v>110</v>
      </c>
      <c r="F344" s="2">
        <v>25</v>
      </c>
      <c r="G344" s="2">
        <v>0.17</v>
      </c>
      <c r="H344" s="2">
        <v>0.23</v>
      </c>
      <c r="I344" s="2">
        <v>0.3</v>
      </c>
      <c r="J344" s="2" t="b">
        <v>0</v>
      </c>
      <c r="K344" s="2">
        <v>92</v>
      </c>
      <c r="L344" s="2">
        <v>-1.1500000000000499E-2</v>
      </c>
      <c r="M344" s="2">
        <v>-1.1600000000000501E-2</v>
      </c>
      <c r="N344" s="2">
        <v>0.47826086956521702</v>
      </c>
      <c r="O344" s="2">
        <v>0.48913043478260898</v>
      </c>
      <c r="P344" s="2">
        <v>-1.2500000000000599E-4</v>
      </c>
      <c r="Q344" s="2">
        <v>-3.709677419355E-4</v>
      </c>
      <c r="R344" s="2">
        <v>2.9677419354838701</v>
      </c>
      <c r="S344" s="2">
        <v>0.58333333333333304</v>
      </c>
      <c r="T344" s="2">
        <v>99</v>
      </c>
      <c r="U344" s="2">
        <v>8</v>
      </c>
      <c r="V344" s="2">
        <v>16</v>
      </c>
      <c r="W344" s="2">
        <v>68</v>
      </c>
    </row>
    <row r="345" spans="1:23" x14ac:dyDescent="0.25">
      <c r="A345" s="2">
        <f>(Table6[[#This Row],[profit]] / 1.0057 * 1000) - (Table6[[#This Row],[positions]] * 0.08)</f>
        <v>-20.685993835139932</v>
      </c>
      <c r="B345" s="2" t="s">
        <v>36</v>
      </c>
      <c r="C345" s="2">
        <v>744</v>
      </c>
      <c r="D345" s="2" t="s">
        <v>24</v>
      </c>
      <c r="E345" s="2">
        <v>180</v>
      </c>
      <c r="F345" s="2">
        <v>25</v>
      </c>
      <c r="G345" s="2">
        <v>0.09</v>
      </c>
      <c r="H345" s="2">
        <v>0.31</v>
      </c>
      <c r="I345" s="2">
        <v>0.34</v>
      </c>
      <c r="J345" s="2" t="b">
        <v>0</v>
      </c>
      <c r="K345" s="2">
        <v>184</v>
      </c>
      <c r="L345" s="2">
        <v>-6.00000000000023E-3</v>
      </c>
      <c r="M345" s="2">
        <v>-1.7100000000000299E-2</v>
      </c>
      <c r="N345" s="2">
        <v>0.47826086956521702</v>
      </c>
      <c r="O345" s="2">
        <v>0.49456521739130399</v>
      </c>
      <c r="P345" s="3">
        <v>-3.2608695652175198E-5</v>
      </c>
      <c r="Q345" s="2">
        <v>-1.9354838709678199E-4</v>
      </c>
      <c r="R345" s="2">
        <v>5.9354838709677402</v>
      </c>
      <c r="S345" s="2">
        <v>0.46153846153846201</v>
      </c>
      <c r="T345" s="2">
        <v>194</v>
      </c>
      <c r="U345" s="2">
        <v>16</v>
      </c>
      <c r="V345" s="2">
        <v>25</v>
      </c>
      <c r="W345" s="2">
        <v>143</v>
      </c>
    </row>
    <row r="346" spans="1:23" x14ac:dyDescent="0.25">
      <c r="A346" s="2">
        <f>(Table6[[#This Row],[profit]] / 1.0057 * 1000) - (Table6[[#This Row],[positions]] * 0.08)</f>
        <v>-21.447771701303004</v>
      </c>
      <c r="B346" s="2" t="s">
        <v>36</v>
      </c>
      <c r="C346" s="2">
        <v>744</v>
      </c>
      <c r="D346" s="2" t="s">
        <v>24</v>
      </c>
      <c r="E346" s="2">
        <v>80</v>
      </c>
      <c r="F346" s="2">
        <v>7</v>
      </c>
      <c r="G346" s="2">
        <v>0.09</v>
      </c>
      <c r="H346" s="2">
        <v>0.03</v>
      </c>
      <c r="I346" s="2">
        <v>0.13</v>
      </c>
      <c r="J346" s="2" t="b">
        <v>0</v>
      </c>
      <c r="K346" s="2">
        <v>329</v>
      </c>
      <c r="L346" s="2">
        <v>4.8999999999995696E-3</v>
      </c>
      <c r="M346" s="2">
        <v>-1.18999999999998E-2</v>
      </c>
      <c r="N346" s="2">
        <v>0.46808510638297901</v>
      </c>
      <c r="O346" s="2">
        <v>0.80547112462006099</v>
      </c>
      <c r="P346" s="3">
        <v>1.48936170212753E-5</v>
      </c>
      <c r="Q346" s="2">
        <v>1.5806451612901799E-4</v>
      </c>
      <c r="R346" s="2">
        <v>10.6129032258065</v>
      </c>
      <c r="S346" s="2">
        <v>0.66666666666666696</v>
      </c>
      <c r="T346" s="2">
        <v>15</v>
      </c>
      <c r="U346" s="2">
        <v>59</v>
      </c>
      <c r="V346" s="2">
        <v>265</v>
      </c>
      <c r="W346" s="2">
        <v>5</v>
      </c>
    </row>
    <row r="347" spans="1:23" x14ac:dyDescent="0.25">
      <c r="A347" s="2">
        <f>(Table6[[#This Row],[profit]] / 1.0057 * 1000) - (Table6[[#This Row],[positions]] * 0.08)</f>
        <v>-22.01878890325186</v>
      </c>
      <c r="B347" s="2" t="s">
        <v>36</v>
      </c>
      <c r="C347" s="2">
        <v>744</v>
      </c>
      <c r="D347" s="2" t="s">
        <v>24</v>
      </c>
      <c r="E347" s="2">
        <v>10</v>
      </c>
      <c r="F347" s="2">
        <v>2</v>
      </c>
      <c r="G347" s="2">
        <v>0.08</v>
      </c>
      <c r="H347" s="2">
        <v>0.3</v>
      </c>
      <c r="I347" s="2">
        <v>0.39</v>
      </c>
      <c r="J347" s="2" t="b">
        <v>1</v>
      </c>
      <c r="K347" s="2">
        <v>141</v>
      </c>
      <c r="L347" s="2">
        <v>-1.08000000000004E-2</v>
      </c>
      <c r="M347" s="2">
        <v>-1.08000000000004E-2</v>
      </c>
      <c r="N347" s="2">
        <v>0.49645390070922002</v>
      </c>
      <c r="O347" s="2">
        <v>0.38297872340425498</v>
      </c>
      <c r="P347" s="3">
        <v>-7.6595744680853705E-5</v>
      </c>
      <c r="Q347" s="2">
        <v>-3.4838709677420499E-4</v>
      </c>
      <c r="R347" s="2">
        <v>4.5483870967741904</v>
      </c>
      <c r="S347" s="2">
        <v>0.5</v>
      </c>
      <c r="T347" s="2">
        <v>11</v>
      </c>
      <c r="U347" s="2">
        <v>1</v>
      </c>
      <c r="V347" s="2">
        <v>0</v>
      </c>
      <c r="W347" s="2">
        <v>140</v>
      </c>
    </row>
    <row r="348" spans="1:23" x14ac:dyDescent="0.25">
      <c r="A348" s="2">
        <f>(Table6[[#This Row],[profit]] / 1.0057 * 1000) - (Table6[[#This Row],[positions]] * 0.08)</f>
        <v>-22.071583971363825</v>
      </c>
      <c r="B348" s="2" t="s">
        <v>36</v>
      </c>
      <c r="C348" s="2">
        <v>744</v>
      </c>
      <c r="D348" s="2" t="s">
        <v>24</v>
      </c>
      <c r="E348" s="2">
        <v>100</v>
      </c>
      <c r="F348" s="2">
        <v>3</v>
      </c>
      <c r="G348" s="2">
        <v>0.11</v>
      </c>
      <c r="H348" s="2">
        <v>0.02</v>
      </c>
      <c r="I348" s="2">
        <v>0.03</v>
      </c>
      <c r="J348" s="2" t="b">
        <v>1</v>
      </c>
      <c r="K348" s="2">
        <v>82</v>
      </c>
      <c r="L348" s="2">
        <v>-1.5600000000000599E-2</v>
      </c>
      <c r="M348" s="2">
        <v>-1.6000000000000798E-2</v>
      </c>
      <c r="N348" s="2">
        <v>0.52439024390243905</v>
      </c>
      <c r="O348" s="2">
        <v>0.30487804878048802</v>
      </c>
      <c r="P348" s="2">
        <v>-1.9024390243903199E-4</v>
      </c>
      <c r="Q348" s="2">
        <v>-5.0322580645163295E-4</v>
      </c>
      <c r="R348" s="2">
        <v>2.6451612903225801</v>
      </c>
      <c r="S348" s="2">
        <v>8.3333333333333301E-2</v>
      </c>
      <c r="T348" s="2">
        <v>2</v>
      </c>
      <c r="U348" s="2">
        <v>57</v>
      </c>
      <c r="V348" s="2">
        <v>25</v>
      </c>
      <c r="W348" s="2">
        <v>0</v>
      </c>
    </row>
    <row r="349" spans="1:23" x14ac:dyDescent="0.25">
      <c r="A349" s="2">
        <f>(Table6[[#This Row],[profit]] / 1.0057 * 1000) - (Table6[[#This Row],[positions]] * 0.08)</f>
        <v>-23.097655364423289</v>
      </c>
      <c r="B349" s="2" t="s">
        <v>36</v>
      </c>
      <c r="C349" s="2">
        <v>744</v>
      </c>
      <c r="D349" s="2" t="s">
        <v>24</v>
      </c>
      <c r="E349" s="2">
        <v>20</v>
      </c>
      <c r="F349" s="2">
        <v>17</v>
      </c>
      <c r="G349" s="2">
        <v>0.15</v>
      </c>
      <c r="H349" s="2">
        <v>0.26</v>
      </c>
      <c r="I349" s="2">
        <v>0.03</v>
      </c>
      <c r="J349" s="2" t="b">
        <v>0</v>
      </c>
      <c r="K349" s="2">
        <v>152</v>
      </c>
      <c r="L349" s="2">
        <v>-1.1000000000000501E-2</v>
      </c>
      <c r="M349" s="2">
        <v>-1.8900000000000299E-2</v>
      </c>
      <c r="N349" s="2">
        <v>0.48684210526315802</v>
      </c>
      <c r="O349" s="2">
        <v>0.44078947368421101</v>
      </c>
      <c r="P349" s="3">
        <v>-7.2368421052634594E-5</v>
      </c>
      <c r="Q349" s="2">
        <v>-3.5483870967743401E-4</v>
      </c>
      <c r="R349" s="2">
        <v>4.9032258064516103</v>
      </c>
      <c r="S349" s="2">
        <v>0.33333333333333298</v>
      </c>
      <c r="T349" s="2">
        <v>15</v>
      </c>
      <c r="U349" s="2">
        <v>73</v>
      </c>
      <c r="V349" s="2">
        <v>0</v>
      </c>
      <c r="W349" s="2">
        <v>79</v>
      </c>
    </row>
    <row r="350" spans="1:23" x14ac:dyDescent="0.25">
      <c r="A350" s="2">
        <f>(Table6[[#This Row],[profit]] / 1.0057 * 1000) - (Table6[[#This Row],[positions]] * 0.08)</f>
        <v>-23.123889827980967</v>
      </c>
      <c r="B350" s="2" t="s">
        <v>36</v>
      </c>
      <c r="C350" s="2">
        <v>744</v>
      </c>
      <c r="D350" s="2" t="s">
        <v>24</v>
      </c>
      <c r="E350" s="2">
        <v>190</v>
      </c>
      <c r="F350" s="2">
        <v>27</v>
      </c>
      <c r="G350" s="2">
        <v>0.11</v>
      </c>
      <c r="H350" s="2">
        <v>0.17</v>
      </c>
      <c r="I350" s="2">
        <v>0.33</v>
      </c>
      <c r="J350" s="2" t="b">
        <v>1</v>
      </c>
      <c r="K350" s="2">
        <v>166</v>
      </c>
      <c r="L350" s="2">
        <v>-9.9000000000004605E-3</v>
      </c>
      <c r="M350" s="2">
        <v>-1.02000000000007E-2</v>
      </c>
      <c r="N350" s="2">
        <v>0.51204819277108404</v>
      </c>
      <c r="O350" s="2">
        <v>0.46385542168674698</v>
      </c>
      <c r="P350" s="3">
        <v>-5.96385542168703E-5</v>
      </c>
      <c r="Q350" s="2">
        <v>-3.1935483870969202E-4</v>
      </c>
      <c r="R350" s="2">
        <v>5.3548387096774199</v>
      </c>
      <c r="S350" s="2">
        <v>0.5</v>
      </c>
      <c r="T350" s="2">
        <v>152</v>
      </c>
      <c r="U350" s="2">
        <v>16</v>
      </c>
      <c r="V350" s="2">
        <v>53</v>
      </c>
      <c r="W350" s="2">
        <v>97</v>
      </c>
    </row>
    <row r="351" spans="1:23" x14ac:dyDescent="0.25">
      <c r="A351" s="2">
        <f>(Table6[[#This Row],[profit]] / 1.0057 * 1000) - (Table6[[#This Row],[positions]] * 0.08)</f>
        <v>-24.319355672666006</v>
      </c>
      <c r="B351" s="2" t="s">
        <v>36</v>
      </c>
      <c r="C351" s="2">
        <v>744</v>
      </c>
      <c r="D351" s="2" t="s">
        <v>24</v>
      </c>
      <c r="E351" s="2">
        <v>10</v>
      </c>
      <c r="F351" s="2">
        <v>9</v>
      </c>
      <c r="G351" s="2">
        <v>0.12</v>
      </c>
      <c r="H351" s="2">
        <v>0.17</v>
      </c>
      <c r="I351" s="2">
        <v>7.0000000000000007E-2</v>
      </c>
      <c r="J351" s="2" t="b">
        <v>1</v>
      </c>
      <c r="K351" s="2">
        <v>171</v>
      </c>
      <c r="L351" s="2">
        <v>-1.0700000000000201E-2</v>
      </c>
      <c r="M351" s="2">
        <v>-1.21E-2</v>
      </c>
      <c r="N351" s="2">
        <v>0.54385964912280704</v>
      </c>
      <c r="O351" s="2">
        <v>0.37426900584795297</v>
      </c>
      <c r="P351" s="3">
        <v>-6.2573099415205599E-5</v>
      </c>
      <c r="Q351" s="2">
        <v>-3.4516129032258598E-4</v>
      </c>
      <c r="R351" s="2">
        <v>5.5161290322580596</v>
      </c>
      <c r="S351" s="2">
        <v>0.33333333333333298</v>
      </c>
      <c r="T351" s="2">
        <v>9</v>
      </c>
      <c r="U351" s="2">
        <v>55</v>
      </c>
      <c r="V351" s="2">
        <v>0</v>
      </c>
      <c r="W351" s="2">
        <v>116</v>
      </c>
    </row>
    <row r="352" spans="1:23" x14ac:dyDescent="0.25">
      <c r="A352" s="2">
        <f>(Table6[[#This Row],[profit]] / 1.0057 * 1000) - (Table6[[#This Row],[positions]] * 0.08)</f>
        <v>-25.343812270061051</v>
      </c>
      <c r="B352" s="2" t="s">
        <v>36</v>
      </c>
      <c r="C352" s="2">
        <v>744</v>
      </c>
      <c r="D352" s="2" t="s">
        <v>24</v>
      </c>
      <c r="E352" s="2">
        <v>180</v>
      </c>
      <c r="F352" s="2">
        <v>19</v>
      </c>
      <c r="G352" s="2">
        <v>0.2</v>
      </c>
      <c r="H352" s="2">
        <v>0.4</v>
      </c>
      <c r="I352" s="2">
        <v>7.0000000000000007E-2</v>
      </c>
      <c r="J352" s="2" t="b">
        <v>0</v>
      </c>
      <c r="K352" s="2">
        <v>62</v>
      </c>
      <c r="L352" s="2">
        <v>-2.05000000000004E-2</v>
      </c>
      <c r="M352" s="2">
        <v>-2.1200000000000399E-2</v>
      </c>
      <c r="N352" s="2">
        <v>0.41935483870967699</v>
      </c>
      <c r="O352" s="2">
        <v>0.225806451612903</v>
      </c>
      <c r="P352" s="2">
        <v>-3.3064516129032898E-4</v>
      </c>
      <c r="Q352" s="2">
        <v>-6.6129032258065797E-4</v>
      </c>
      <c r="R352" s="2">
        <v>2</v>
      </c>
      <c r="S352" s="2">
        <v>0.27272727272727298</v>
      </c>
      <c r="T352" s="2">
        <v>79</v>
      </c>
      <c r="U352" s="2">
        <v>44</v>
      </c>
      <c r="V352" s="2">
        <v>3</v>
      </c>
      <c r="W352" s="2">
        <v>15</v>
      </c>
    </row>
    <row r="353" spans="1:23" x14ac:dyDescent="0.25">
      <c r="A353" s="2">
        <f>(Table6[[#This Row],[profit]] / 1.0057 * 1000) - (Table6[[#This Row],[positions]] * 0.08)</f>
        <v>-26.064782738390772</v>
      </c>
      <c r="B353" s="2" t="s">
        <v>36</v>
      </c>
      <c r="C353" s="2">
        <v>744</v>
      </c>
      <c r="D353" s="2" t="s">
        <v>24</v>
      </c>
      <c r="E353" s="2">
        <v>160</v>
      </c>
      <c r="F353" s="2">
        <v>18</v>
      </c>
      <c r="G353" s="2">
        <v>0.13</v>
      </c>
      <c r="H353" s="2">
        <v>0.35</v>
      </c>
      <c r="I353" s="2">
        <v>0.34</v>
      </c>
      <c r="J353" s="2" t="b">
        <v>1</v>
      </c>
      <c r="K353" s="2">
        <v>117</v>
      </c>
      <c r="L353" s="2">
        <v>-1.67999999999996E-2</v>
      </c>
      <c r="M353" s="2">
        <v>-2.0499999999999598E-2</v>
      </c>
      <c r="N353" s="2">
        <v>0.54700854700854695</v>
      </c>
      <c r="O353" s="2">
        <v>0.45299145299145299</v>
      </c>
      <c r="P353" s="2">
        <v>-1.4358974358974E-4</v>
      </c>
      <c r="Q353" s="2">
        <v>-5.4193548387095503E-4</v>
      </c>
      <c r="R353" s="2">
        <v>3.7741935483871001</v>
      </c>
      <c r="S353" s="2">
        <v>0.33333333333333298</v>
      </c>
      <c r="T353" s="2">
        <v>173</v>
      </c>
      <c r="U353" s="2">
        <v>13</v>
      </c>
      <c r="V353" s="2">
        <v>12</v>
      </c>
      <c r="W353" s="2">
        <v>92</v>
      </c>
    </row>
    <row r="354" spans="1:23" x14ac:dyDescent="0.25">
      <c r="A354" s="2">
        <f>(Table6[[#This Row],[profit]] / 1.0057 * 1000) - (Table6[[#This Row],[positions]] * 0.08)</f>
        <v>-27.052950183952273</v>
      </c>
      <c r="B354" s="2" t="s">
        <v>36</v>
      </c>
      <c r="C354" s="2">
        <v>744</v>
      </c>
      <c r="D354" s="2" t="s">
        <v>24</v>
      </c>
      <c r="E354" s="2">
        <v>10</v>
      </c>
      <c r="F354" s="2">
        <v>12</v>
      </c>
      <c r="G354" s="2">
        <v>0.08</v>
      </c>
      <c r="H354" s="2">
        <v>0.25</v>
      </c>
      <c r="I354" s="2">
        <v>0.11</v>
      </c>
      <c r="J354" s="2" t="b">
        <v>0</v>
      </c>
      <c r="K354" s="2">
        <v>542</v>
      </c>
      <c r="L354" s="2">
        <v>1.63999999999992E-2</v>
      </c>
      <c r="M354" s="2">
        <v>-1.1000000000000201E-2</v>
      </c>
      <c r="N354" s="2">
        <v>0.49446494464944701</v>
      </c>
      <c r="O354" s="2">
        <v>0.49446494464944701</v>
      </c>
      <c r="P354" s="3">
        <v>3.0258302583024301E-5</v>
      </c>
      <c r="Q354" s="2">
        <v>5.2903225806449005E-4</v>
      </c>
      <c r="R354" s="2">
        <v>17.4838709677419</v>
      </c>
      <c r="S354" s="2">
        <v>0.66666666666666696</v>
      </c>
      <c r="T354" s="2">
        <v>11</v>
      </c>
      <c r="U354" s="2">
        <v>1</v>
      </c>
      <c r="V354" s="2">
        <v>3</v>
      </c>
      <c r="W354" s="2">
        <v>538</v>
      </c>
    </row>
    <row r="355" spans="1:23" x14ac:dyDescent="0.25">
      <c r="A355" s="2">
        <f>(Table6[[#This Row],[profit]] / 1.0057 * 1000) - (Table6[[#This Row],[positions]] * 0.08)</f>
        <v>-28.627375957044347</v>
      </c>
      <c r="B355" s="2" t="s">
        <v>36</v>
      </c>
      <c r="C355" s="2">
        <v>744</v>
      </c>
      <c r="D355" s="2" t="s">
        <v>24</v>
      </c>
      <c r="E355" s="2">
        <v>110</v>
      </c>
      <c r="F355" s="2">
        <v>27</v>
      </c>
      <c r="G355" s="2">
        <v>0.2</v>
      </c>
      <c r="H355" s="2">
        <v>0.14000000000000001</v>
      </c>
      <c r="I355" s="2">
        <v>0.37</v>
      </c>
      <c r="J355" s="2" t="b">
        <v>1</v>
      </c>
      <c r="K355" s="2">
        <v>67</v>
      </c>
      <c r="L355" s="2">
        <v>-2.3399999999999501E-2</v>
      </c>
      <c r="M355" s="2">
        <v>-2.9599999999999599E-2</v>
      </c>
      <c r="N355" s="2">
        <v>0.49253731343283602</v>
      </c>
      <c r="O355" s="2">
        <v>0.402985074626866</v>
      </c>
      <c r="P355" s="2">
        <v>-3.4925373134327701E-4</v>
      </c>
      <c r="Q355" s="2">
        <v>-7.5483870967740405E-4</v>
      </c>
      <c r="R355" s="2">
        <v>2.1612903225806499</v>
      </c>
      <c r="S355" s="2">
        <v>0.27272727272727298</v>
      </c>
      <c r="T355" s="2">
        <v>93</v>
      </c>
      <c r="U355" s="2">
        <v>4</v>
      </c>
      <c r="V355" s="2">
        <v>20</v>
      </c>
      <c r="W355" s="2">
        <v>43</v>
      </c>
    </row>
    <row r="356" spans="1:23" x14ac:dyDescent="0.25">
      <c r="A356" s="2">
        <f>(Table6[[#This Row],[profit]] / 1.0057 * 1000) - (Table6[[#This Row],[positions]] * 0.08)</f>
        <v>-28.8919876702804</v>
      </c>
      <c r="B356" s="2" t="s">
        <v>36</v>
      </c>
      <c r="C356" s="2">
        <v>744</v>
      </c>
      <c r="D356" s="2" t="s">
        <v>24</v>
      </c>
      <c r="E356" s="2">
        <v>40</v>
      </c>
      <c r="F356" s="2">
        <v>4</v>
      </c>
      <c r="G356" s="2">
        <v>0.09</v>
      </c>
      <c r="H356" s="2">
        <v>0.05</v>
      </c>
      <c r="I356" s="2">
        <v>0.21</v>
      </c>
      <c r="J356" s="2" t="b">
        <v>1</v>
      </c>
      <c r="K356" s="2">
        <v>212</v>
      </c>
      <c r="L356" s="2">
        <v>-1.2000000000000999E-2</v>
      </c>
      <c r="M356" s="2">
        <v>-1.34000000000011E-2</v>
      </c>
      <c r="N356" s="2">
        <v>0.54716981132075504</v>
      </c>
      <c r="O356" s="2">
        <v>0.59433962264150897</v>
      </c>
      <c r="P356" s="3">
        <v>-5.6603773584910397E-5</v>
      </c>
      <c r="Q356" s="2">
        <v>-3.8709677419358101E-4</v>
      </c>
      <c r="R356" s="2">
        <v>6.8387096774193603</v>
      </c>
      <c r="S356" s="2">
        <v>0.5</v>
      </c>
      <c r="T356" s="2">
        <v>24</v>
      </c>
      <c r="U356" s="2">
        <v>17</v>
      </c>
      <c r="V356" s="2">
        <v>113</v>
      </c>
      <c r="W356" s="2">
        <v>82</v>
      </c>
    </row>
    <row r="357" spans="1:23" x14ac:dyDescent="0.25">
      <c r="A357" s="2">
        <f>(Table6[[#This Row],[profit]] / 1.0057 * 1000) - (Table6[[#This Row],[positions]] * 0.08)</f>
        <v>-29.395628915183423</v>
      </c>
      <c r="B357" s="2" t="s">
        <v>36</v>
      </c>
      <c r="C357" s="2">
        <v>744</v>
      </c>
      <c r="D357" s="2" t="s">
        <v>24</v>
      </c>
      <c r="E357" s="2">
        <v>10</v>
      </c>
      <c r="F357" s="2">
        <v>6</v>
      </c>
      <c r="G357" s="2">
        <v>0.09</v>
      </c>
      <c r="H357" s="2">
        <v>0.17</v>
      </c>
      <c r="I357" s="2">
        <v>0.34</v>
      </c>
      <c r="J357" s="2" t="b">
        <v>0</v>
      </c>
      <c r="K357" s="2">
        <v>314</v>
      </c>
      <c r="L357" s="2">
        <v>-4.2999999999999696E-3</v>
      </c>
      <c r="M357" s="2">
        <v>-1.30999999999996E-2</v>
      </c>
      <c r="N357" s="2">
        <v>0.47133757961783401</v>
      </c>
      <c r="O357" s="2">
        <v>0.47133757961783401</v>
      </c>
      <c r="P357" s="3">
        <v>-1.3694267515923499E-5</v>
      </c>
      <c r="Q357" s="2">
        <v>-1.38709677419354E-4</v>
      </c>
      <c r="R357" s="2">
        <v>10.1290322580645</v>
      </c>
      <c r="S357" s="2">
        <v>0.58333333333333304</v>
      </c>
      <c r="T357" s="2">
        <v>11</v>
      </c>
      <c r="U357" s="2">
        <v>1</v>
      </c>
      <c r="V357" s="2">
        <v>5</v>
      </c>
      <c r="W357" s="2">
        <v>308</v>
      </c>
    </row>
    <row r="358" spans="1:23" x14ac:dyDescent="0.25">
      <c r="A358" s="2">
        <f>(Table6[[#This Row],[profit]] / 1.0057 * 1000) - (Table6[[#This Row],[positions]] * 0.08)</f>
        <v>-29.985753206722283</v>
      </c>
      <c r="B358" s="2" t="s">
        <v>36</v>
      </c>
      <c r="C358" s="2">
        <v>744</v>
      </c>
      <c r="D358" s="2" t="s">
        <v>24</v>
      </c>
      <c r="E358" s="2">
        <v>50</v>
      </c>
      <c r="F358" s="2">
        <v>23</v>
      </c>
      <c r="G358" s="2">
        <v>0.12</v>
      </c>
      <c r="H358" s="2">
        <v>0.22</v>
      </c>
      <c r="I358" s="2">
        <v>0.4</v>
      </c>
      <c r="J358" s="2" t="b">
        <v>1</v>
      </c>
      <c r="K358" s="2">
        <v>212</v>
      </c>
      <c r="L358" s="2">
        <v>-1.3100000000000601E-2</v>
      </c>
      <c r="M358" s="2">
        <v>-1.4100000000000701E-2</v>
      </c>
      <c r="N358" s="2">
        <v>0.54245283018867896</v>
      </c>
      <c r="O358" s="2">
        <v>0.43396226415094302</v>
      </c>
      <c r="P358" s="3">
        <v>-6.1792452830191293E-5</v>
      </c>
      <c r="Q358" s="2">
        <v>-4.2258064516130799E-4</v>
      </c>
      <c r="R358" s="2">
        <v>6.8387096774193603</v>
      </c>
      <c r="S358" s="2">
        <v>0.41666666666666702</v>
      </c>
      <c r="T358" s="2">
        <v>50</v>
      </c>
      <c r="U358" s="2">
        <v>1</v>
      </c>
      <c r="V358" s="2">
        <v>10</v>
      </c>
      <c r="W358" s="2">
        <v>201</v>
      </c>
    </row>
    <row r="359" spans="1:23" x14ac:dyDescent="0.25">
      <c r="A359" s="2">
        <f>(Table6[[#This Row],[profit]] / 1.0057 * 1000) - (Table6[[#This Row],[positions]] * 0.08)</f>
        <v>-32.192717510192502</v>
      </c>
      <c r="B359" s="2" t="s">
        <v>36</v>
      </c>
      <c r="C359" s="2">
        <v>744</v>
      </c>
      <c r="D359" s="2" t="s">
        <v>24</v>
      </c>
      <c r="E359" s="2">
        <v>100</v>
      </c>
      <c r="F359" s="2">
        <v>19</v>
      </c>
      <c r="G359" s="2">
        <v>0.11</v>
      </c>
      <c r="H359" s="2">
        <v>0.38</v>
      </c>
      <c r="I359" s="2">
        <v>0.09</v>
      </c>
      <c r="J359" s="2" t="b">
        <v>1</v>
      </c>
      <c r="K359" s="2">
        <v>211</v>
      </c>
      <c r="L359" s="2">
        <v>-1.5400000000000601E-2</v>
      </c>
      <c r="M359" s="2">
        <v>-2.40000000000005E-2</v>
      </c>
      <c r="N359" s="2">
        <v>0.511848341232227</v>
      </c>
      <c r="O359" s="2">
        <v>0.33175355450236999</v>
      </c>
      <c r="P359" s="3">
        <v>-7.2985781990524303E-5</v>
      </c>
      <c r="Q359" s="2">
        <v>-4.9677419354840805E-4</v>
      </c>
      <c r="R359" s="2">
        <v>6.8064516129032304</v>
      </c>
      <c r="S359" s="2">
        <v>0.5</v>
      </c>
      <c r="T359" s="2">
        <v>58</v>
      </c>
      <c r="U359" s="2">
        <v>127</v>
      </c>
      <c r="V359" s="2">
        <v>4</v>
      </c>
      <c r="W359" s="2">
        <v>80</v>
      </c>
    </row>
    <row r="360" spans="1:23" x14ac:dyDescent="0.25">
      <c r="A360" s="2">
        <f>(Table6[[#This Row],[profit]] / 1.0057 * 1000) - (Table6[[#This Row],[positions]] * 0.08)</f>
        <v>-33.015714427762454</v>
      </c>
      <c r="B360" s="2" t="s">
        <v>36</v>
      </c>
      <c r="C360" s="2">
        <v>744</v>
      </c>
      <c r="D360" s="2" t="s">
        <v>24</v>
      </c>
      <c r="E360" s="2">
        <v>30</v>
      </c>
      <c r="F360" s="2">
        <v>4</v>
      </c>
      <c r="G360" s="2">
        <v>0.09</v>
      </c>
      <c r="H360" s="2">
        <v>0.31</v>
      </c>
      <c r="I360" s="2">
        <v>0.32</v>
      </c>
      <c r="J360" s="2" t="b">
        <v>1</v>
      </c>
      <c r="K360" s="2">
        <v>184</v>
      </c>
      <c r="L360" s="2">
        <v>-1.8400000000000701E-2</v>
      </c>
      <c r="M360" s="2">
        <v>-2.31000000000007E-2</v>
      </c>
      <c r="N360" s="2">
        <v>0.54347826086956497</v>
      </c>
      <c r="O360" s="2">
        <v>0.38586956521739102</v>
      </c>
      <c r="P360" s="2">
        <v>-1.00000000000004E-4</v>
      </c>
      <c r="Q360" s="2">
        <v>-5.9354838709679803E-4</v>
      </c>
      <c r="R360" s="2">
        <v>5.9354838709677402</v>
      </c>
      <c r="S360" s="2">
        <v>0.25</v>
      </c>
      <c r="T360" s="2">
        <v>30</v>
      </c>
      <c r="U360" s="2">
        <v>2</v>
      </c>
      <c r="V360" s="2">
        <v>6</v>
      </c>
      <c r="W360" s="2">
        <v>176</v>
      </c>
    </row>
    <row r="361" spans="1:23" x14ac:dyDescent="0.25">
      <c r="A361" s="2">
        <f>(Table6[[#This Row],[profit]] / 1.0057 * 1000) - (Table6[[#This Row],[positions]] * 0.08)</f>
        <v>-33.606156905637924</v>
      </c>
      <c r="B361" s="2" t="s">
        <v>36</v>
      </c>
      <c r="C361" s="2">
        <v>744</v>
      </c>
      <c r="D361" s="2" t="s">
        <v>24</v>
      </c>
      <c r="E361" s="2">
        <v>170</v>
      </c>
      <c r="F361" s="2">
        <v>7</v>
      </c>
      <c r="G361" s="2">
        <v>0.09</v>
      </c>
      <c r="H361" s="2">
        <v>0.28000000000000003</v>
      </c>
      <c r="I361" s="2">
        <v>0.03</v>
      </c>
      <c r="J361" s="2" t="b">
        <v>0</v>
      </c>
      <c r="K361" s="2">
        <v>302</v>
      </c>
      <c r="L361" s="2">
        <v>-9.5000000000000605E-3</v>
      </c>
      <c r="M361" s="2">
        <v>-1.53999999999997E-2</v>
      </c>
      <c r="N361" s="2">
        <v>0.443708609271523</v>
      </c>
      <c r="O361" s="2">
        <v>0.158940397350993</v>
      </c>
      <c r="P361" s="3">
        <v>-3.1456953642384297E-5</v>
      </c>
      <c r="Q361" s="2">
        <v>-3.0645161290322802E-4</v>
      </c>
      <c r="R361" s="2">
        <v>9.7419354838709697</v>
      </c>
      <c r="S361" s="2">
        <v>0.5</v>
      </c>
      <c r="T361" s="2">
        <v>32</v>
      </c>
      <c r="U361" s="2">
        <v>253</v>
      </c>
      <c r="V361" s="2">
        <v>33</v>
      </c>
      <c r="W361" s="2">
        <v>16</v>
      </c>
    </row>
    <row r="362" spans="1:23" x14ac:dyDescent="0.25">
      <c r="A362" s="2">
        <f>(Table6[[#This Row],[profit]] / 1.0057 * 1000) - (Table6[[#This Row],[positions]] * 0.08)</f>
        <v>-36.080652281992741</v>
      </c>
      <c r="B362" s="2" t="s">
        <v>36</v>
      </c>
      <c r="C362" s="2">
        <v>744</v>
      </c>
      <c r="D362" s="2" t="s">
        <v>24</v>
      </c>
      <c r="E362" s="2">
        <v>150</v>
      </c>
      <c r="F362" s="2">
        <v>1</v>
      </c>
      <c r="G362" s="2">
        <v>0.04</v>
      </c>
      <c r="H362" s="2">
        <v>0.32</v>
      </c>
      <c r="I362" s="2">
        <v>0.09</v>
      </c>
      <c r="J362" s="2" t="b">
        <v>0</v>
      </c>
      <c r="K362" s="2">
        <v>277</v>
      </c>
      <c r="L362" s="2">
        <v>-1.4000000000000099E-2</v>
      </c>
      <c r="M362" s="2">
        <v>-1.89999999999995E-2</v>
      </c>
      <c r="N362" s="2">
        <v>0.48736462093862798</v>
      </c>
      <c r="O362" s="2">
        <v>0.33574007220216601</v>
      </c>
      <c r="P362" s="3">
        <v>-5.0541516245487801E-5</v>
      </c>
      <c r="Q362" s="2">
        <v>-4.5161290322581001E-4</v>
      </c>
      <c r="R362" s="2">
        <v>8.9354838709677402</v>
      </c>
      <c r="S362" s="2">
        <v>0.41666666666666702</v>
      </c>
      <c r="T362" s="2">
        <v>75</v>
      </c>
      <c r="U362" s="2">
        <v>170</v>
      </c>
      <c r="V362" s="2">
        <v>27</v>
      </c>
      <c r="W362" s="2">
        <v>80</v>
      </c>
    </row>
    <row r="363" spans="1:23" x14ac:dyDescent="0.25">
      <c r="A363" s="2">
        <f>(Table6[[#This Row],[profit]] / 1.0057 * 1000) - (Table6[[#This Row],[positions]] * 0.08)</f>
        <v>-36.245512578303774</v>
      </c>
      <c r="B363" s="2" t="s">
        <v>36</v>
      </c>
      <c r="C363" s="2">
        <v>744</v>
      </c>
      <c r="D363" s="2" t="s">
        <v>24</v>
      </c>
      <c r="E363" s="2">
        <v>20</v>
      </c>
      <c r="F363" s="2">
        <v>13</v>
      </c>
      <c r="G363" s="2">
        <v>0.13</v>
      </c>
      <c r="H363" s="2">
        <v>0.39</v>
      </c>
      <c r="I363" s="2">
        <v>0.02</v>
      </c>
      <c r="J363" s="2" t="b">
        <v>0</v>
      </c>
      <c r="K363" s="2">
        <v>202</v>
      </c>
      <c r="L363" s="2">
        <v>-2.02000000000001E-2</v>
      </c>
      <c r="M363" s="2">
        <v>-2.5000000000000001E-2</v>
      </c>
      <c r="N363" s="2">
        <v>0.48019801980198001</v>
      </c>
      <c r="O363" s="2">
        <v>0.29207920792079201</v>
      </c>
      <c r="P363" s="2">
        <v>-1.0000000000000099E-4</v>
      </c>
      <c r="Q363" s="2">
        <v>-6.5161290322580999E-4</v>
      </c>
      <c r="R363" s="2">
        <v>6.5161290322580596</v>
      </c>
      <c r="S363" s="2">
        <v>0.41666666666666702</v>
      </c>
      <c r="T363" s="2">
        <v>12</v>
      </c>
      <c r="U363" s="2">
        <v>136</v>
      </c>
      <c r="V363" s="2">
        <v>0</v>
      </c>
      <c r="W363" s="2">
        <v>66</v>
      </c>
    </row>
    <row r="364" spans="1:23" x14ac:dyDescent="0.25">
      <c r="A364" s="2">
        <f>(Table6[[#This Row],[profit]] / 1.0057 * 1000) - (Table6[[#This Row],[positions]] * 0.08)</f>
        <v>-37.610046733618773</v>
      </c>
      <c r="B364" s="2" t="s">
        <v>36</v>
      </c>
      <c r="C364" s="2">
        <v>744</v>
      </c>
      <c r="D364" s="2" t="s">
        <v>24</v>
      </c>
      <c r="E364" s="2">
        <v>60</v>
      </c>
      <c r="F364" s="2">
        <v>11</v>
      </c>
      <c r="G364" s="2">
        <v>0.1</v>
      </c>
      <c r="H364" s="2">
        <v>0.16</v>
      </c>
      <c r="I364" s="2">
        <v>0.15</v>
      </c>
      <c r="J364" s="2" t="b">
        <v>1</v>
      </c>
      <c r="K364" s="2">
        <v>229</v>
      </c>
      <c r="L364" s="2">
        <v>-1.94000000000004E-2</v>
      </c>
      <c r="M364" s="2">
        <v>-2.5100000000000199E-2</v>
      </c>
      <c r="N364" s="2">
        <v>0.550218340611354</v>
      </c>
      <c r="O364" s="2">
        <v>0.44104803493449801</v>
      </c>
      <c r="P364" s="3">
        <v>-8.4716157205241995E-5</v>
      </c>
      <c r="Q364" s="2">
        <v>-6.25806451612917E-4</v>
      </c>
      <c r="R364" s="2">
        <v>7.3870967741935498</v>
      </c>
      <c r="S364" s="2">
        <v>0.33333333333333298</v>
      </c>
      <c r="T364" s="2">
        <v>60</v>
      </c>
      <c r="U364" s="2">
        <v>58</v>
      </c>
      <c r="V364" s="2">
        <v>42</v>
      </c>
      <c r="W364" s="2">
        <v>129</v>
      </c>
    </row>
    <row r="365" spans="1:23" x14ac:dyDescent="0.25">
      <c r="A365" s="2">
        <f>(Table6[[#This Row],[profit]] / 1.0057 * 1000) - (Table6[[#This Row],[positions]] * 0.08)</f>
        <v>-37.820574724072884</v>
      </c>
      <c r="B365" s="2" t="s">
        <v>36</v>
      </c>
      <c r="C365" s="2">
        <v>744</v>
      </c>
      <c r="D365" s="2" t="s">
        <v>24</v>
      </c>
      <c r="E365" s="2">
        <v>180</v>
      </c>
      <c r="F365" s="2">
        <v>29</v>
      </c>
      <c r="G365" s="2">
        <v>0.15</v>
      </c>
      <c r="H365" s="2">
        <v>0.11</v>
      </c>
      <c r="I365" s="2">
        <v>0.09</v>
      </c>
      <c r="J365" s="2" t="b">
        <v>1</v>
      </c>
      <c r="K365" s="2">
        <v>167</v>
      </c>
      <c r="L365" s="2">
        <v>-2.4600000000000101E-2</v>
      </c>
      <c r="M365" s="2">
        <v>-2.64999999999996E-2</v>
      </c>
      <c r="N365" s="2">
        <v>0.50299401197604798</v>
      </c>
      <c r="O365" s="2">
        <v>0.34730538922155701</v>
      </c>
      <c r="P365" s="2">
        <v>-1.47305389221557E-4</v>
      </c>
      <c r="Q365" s="2">
        <v>-7.9354838709677601E-4</v>
      </c>
      <c r="R365" s="2">
        <v>5.3870967741935498</v>
      </c>
      <c r="S365" s="2">
        <v>8.3333333333333301E-2</v>
      </c>
      <c r="T365" s="2">
        <v>42</v>
      </c>
      <c r="U365" s="2">
        <v>106</v>
      </c>
      <c r="V365" s="2">
        <v>56</v>
      </c>
      <c r="W365" s="2">
        <v>5</v>
      </c>
    </row>
    <row r="366" spans="1:23" x14ac:dyDescent="0.25">
      <c r="A366" s="2">
        <f>(Table6[[#This Row],[profit]] / 1.0057 * 1000) - (Table6[[#This Row],[positions]] * 0.08)</f>
        <v>-38.006809187631902</v>
      </c>
      <c r="B366" s="2" t="s">
        <v>36</v>
      </c>
      <c r="C366" s="2">
        <v>744</v>
      </c>
      <c r="D366" s="2" t="s">
        <v>24</v>
      </c>
      <c r="E366" s="2">
        <v>170</v>
      </c>
      <c r="F366" s="2">
        <v>10</v>
      </c>
      <c r="G366" s="2">
        <v>0.1</v>
      </c>
      <c r="H366" s="2">
        <v>0.33</v>
      </c>
      <c r="I366" s="2">
        <v>0.11</v>
      </c>
      <c r="J366" s="2" t="b">
        <v>1</v>
      </c>
      <c r="K366" s="2">
        <v>183</v>
      </c>
      <c r="L366" s="2">
        <v>-2.3500000000001402E-2</v>
      </c>
      <c r="M366" s="2">
        <v>-2.5200000000001301E-2</v>
      </c>
      <c r="N366" s="2">
        <v>0.53551912568306004</v>
      </c>
      <c r="O366" s="2">
        <v>0.31693989071038298</v>
      </c>
      <c r="P366" s="2">
        <v>-1.2841530054645599E-4</v>
      </c>
      <c r="Q366" s="2">
        <v>-7.5806451612907798E-4</v>
      </c>
      <c r="R366" s="2">
        <v>5.9032258064516103</v>
      </c>
      <c r="S366" s="2">
        <v>0.25</v>
      </c>
      <c r="T366" s="2">
        <v>102</v>
      </c>
      <c r="U366" s="2">
        <v>113</v>
      </c>
      <c r="V366" s="2">
        <v>19</v>
      </c>
      <c r="W366" s="2">
        <v>51</v>
      </c>
    </row>
    <row r="367" spans="1:23" x14ac:dyDescent="0.25">
      <c r="A367" s="2">
        <f>(Table6[[#This Row],[profit]] / 1.0057 * 1000) - (Table6[[#This Row],[positions]] * 0.08)</f>
        <v>-39.225582181566175</v>
      </c>
      <c r="B367" s="2" t="s">
        <v>36</v>
      </c>
      <c r="C367" s="2">
        <v>744</v>
      </c>
      <c r="D367" s="2" t="s">
        <v>24</v>
      </c>
      <c r="E367" s="2">
        <v>10</v>
      </c>
      <c r="F367" s="2">
        <v>12</v>
      </c>
      <c r="G367" s="2">
        <v>7.0000000000000007E-2</v>
      </c>
      <c r="H367" s="2">
        <v>0.15</v>
      </c>
      <c r="I367" s="2">
        <v>0.19</v>
      </c>
      <c r="J367" s="2" t="b">
        <v>0</v>
      </c>
      <c r="K367" s="2">
        <v>678</v>
      </c>
      <c r="L367" s="2">
        <v>1.5099999999998901E-2</v>
      </c>
      <c r="M367" s="2">
        <v>-1.4999999999999901E-2</v>
      </c>
      <c r="N367" s="2">
        <v>0.48820058997050098</v>
      </c>
      <c r="O367" s="2">
        <v>0.49262536873156298</v>
      </c>
      <c r="P367" s="3">
        <v>2.2271386430676799E-5</v>
      </c>
      <c r="Q367" s="2">
        <v>4.8709677419351302E-4</v>
      </c>
      <c r="R367" s="2">
        <v>21.870967741935502</v>
      </c>
      <c r="S367" s="2">
        <v>0.75</v>
      </c>
      <c r="T367" s="2">
        <v>11</v>
      </c>
      <c r="U367" s="2">
        <v>0</v>
      </c>
      <c r="V367" s="2">
        <v>10</v>
      </c>
      <c r="W367" s="2">
        <v>668</v>
      </c>
    </row>
    <row r="368" spans="1:23" x14ac:dyDescent="0.25">
      <c r="A368" s="2">
        <f>(Table6[[#This Row],[profit]] / 1.0057 * 1000) - (Table6[[#This Row],[positions]] * 0.08)</f>
        <v>-40.250046733618873</v>
      </c>
      <c r="B368" s="2" t="s">
        <v>36</v>
      </c>
      <c r="C368" s="2">
        <v>744</v>
      </c>
      <c r="D368" s="2" t="s">
        <v>24</v>
      </c>
      <c r="E368" s="2">
        <v>60</v>
      </c>
      <c r="F368" s="2">
        <v>21</v>
      </c>
      <c r="G368" s="2">
        <v>0.1</v>
      </c>
      <c r="H368" s="2">
        <v>0.34</v>
      </c>
      <c r="I368" s="2">
        <v>0.22</v>
      </c>
      <c r="J368" s="2" t="b">
        <v>0</v>
      </c>
      <c r="K368" s="2">
        <v>262</v>
      </c>
      <c r="L368" s="2">
        <v>-1.94000000000005E-2</v>
      </c>
      <c r="M368" s="2">
        <v>-2.47000000000006E-2</v>
      </c>
      <c r="N368" s="2">
        <v>0.480916030534351</v>
      </c>
      <c r="O368" s="2">
        <v>0.469465648854962</v>
      </c>
      <c r="P368" s="3">
        <v>-7.4045801526719603E-5</v>
      </c>
      <c r="Q368" s="2">
        <v>-6.2580645161292004E-4</v>
      </c>
      <c r="R368" s="2">
        <v>8.4516129032258096</v>
      </c>
      <c r="S368" s="2">
        <v>0.41666666666666702</v>
      </c>
      <c r="T368" s="2">
        <v>82</v>
      </c>
      <c r="U368" s="2">
        <v>14</v>
      </c>
      <c r="V368" s="2">
        <v>6</v>
      </c>
      <c r="W368" s="2">
        <v>242</v>
      </c>
    </row>
    <row r="369" spans="1:23" x14ac:dyDescent="0.25">
      <c r="A369" s="2">
        <f>(Table6[[#This Row],[profit]] / 1.0057 * 1000) - (Table6[[#This Row],[positions]] * 0.08)</f>
        <v>-41.649239335786717</v>
      </c>
      <c r="B369" s="2" t="s">
        <v>36</v>
      </c>
      <c r="C369" s="2">
        <v>744</v>
      </c>
      <c r="D369" s="2" t="s">
        <v>24</v>
      </c>
      <c r="E369" s="2">
        <v>80</v>
      </c>
      <c r="F369" s="2">
        <v>14</v>
      </c>
      <c r="G369" s="2">
        <v>0.13</v>
      </c>
      <c r="H369" s="2">
        <v>0.12</v>
      </c>
      <c r="I369" s="2">
        <v>0.05</v>
      </c>
      <c r="J369" s="2" t="b">
        <v>1</v>
      </c>
      <c r="K369" s="2">
        <v>190</v>
      </c>
      <c r="L369" s="2">
        <v>-2.6600000000000699E-2</v>
      </c>
      <c r="M369" s="2">
        <v>-2.7500000000000899E-2</v>
      </c>
      <c r="N369" s="2">
        <v>0.52631578947368396</v>
      </c>
      <c r="O369" s="2">
        <v>0.226315789473684</v>
      </c>
      <c r="P369" s="2">
        <v>-1.40000000000004E-4</v>
      </c>
      <c r="Q369" s="2">
        <v>-8.5806451612905601E-4</v>
      </c>
      <c r="R369" s="2">
        <v>6.1290322580645196</v>
      </c>
      <c r="S369" s="2">
        <v>0.41666666666666702</v>
      </c>
      <c r="T369" s="2">
        <v>18</v>
      </c>
      <c r="U369" s="2">
        <v>145</v>
      </c>
      <c r="V369" s="2">
        <v>40</v>
      </c>
      <c r="W369" s="2">
        <v>5</v>
      </c>
    </row>
    <row r="370" spans="1:23" x14ac:dyDescent="0.25">
      <c r="A370" s="2">
        <f>(Table6[[#This Row],[profit]] / 1.0057 * 1000) - (Table6[[#This Row],[positions]] * 0.08)</f>
        <v>-42.397088595008654</v>
      </c>
      <c r="B370" s="2" t="s">
        <v>36</v>
      </c>
      <c r="C370" s="2">
        <v>744</v>
      </c>
      <c r="D370" s="2" t="s">
        <v>24</v>
      </c>
      <c r="E370" s="2">
        <v>130</v>
      </c>
      <c r="F370" s="2">
        <v>22</v>
      </c>
      <c r="G370" s="2">
        <v>0.03</v>
      </c>
      <c r="H370" s="2">
        <v>0.41</v>
      </c>
      <c r="I370" s="2">
        <v>0.16</v>
      </c>
      <c r="J370" s="2" t="b">
        <v>0</v>
      </c>
      <c r="K370" s="2">
        <v>392</v>
      </c>
      <c r="L370" s="2">
        <v>-1.11000000000002E-2</v>
      </c>
      <c r="M370" s="2">
        <v>-1.7699999999999699E-2</v>
      </c>
      <c r="N370" s="2">
        <v>0.49234693877551</v>
      </c>
      <c r="O370" s="2">
        <v>0.48979591836734698</v>
      </c>
      <c r="P370" s="3">
        <v>-2.8316326530612798E-5</v>
      </c>
      <c r="Q370" s="2">
        <v>-3.5806451612903898E-4</v>
      </c>
      <c r="R370" s="2">
        <v>12.6451612903226</v>
      </c>
      <c r="S370" s="2">
        <v>0.46153846153846201</v>
      </c>
      <c r="T370" s="2">
        <v>178</v>
      </c>
      <c r="U370" s="2">
        <v>65</v>
      </c>
      <c r="V370" s="2">
        <v>13</v>
      </c>
      <c r="W370" s="2">
        <v>314</v>
      </c>
    </row>
    <row r="371" spans="1:23" x14ac:dyDescent="0.25">
      <c r="A371" s="2">
        <f>(Table6[[#This Row],[profit]] / 1.0057 * 1000) - (Table6[[#This Row],[positions]] * 0.08)</f>
        <v>-42.682111961816247</v>
      </c>
      <c r="B371" s="2" t="s">
        <v>36</v>
      </c>
      <c r="C371" s="2">
        <v>744</v>
      </c>
      <c r="D371" s="2" t="s">
        <v>24</v>
      </c>
      <c r="E371" s="2">
        <v>100</v>
      </c>
      <c r="F371" s="2">
        <v>15</v>
      </c>
      <c r="G371" s="2">
        <v>0.11</v>
      </c>
      <c r="H371" s="2">
        <v>0.01</v>
      </c>
      <c r="I371" s="2">
        <v>0.4</v>
      </c>
      <c r="J371" s="2" t="b">
        <v>1</v>
      </c>
      <c r="K371" s="2">
        <v>275</v>
      </c>
      <c r="L371" s="2">
        <v>-2.0799999999998601E-2</v>
      </c>
      <c r="M371" s="2">
        <v>-2.5599999999998999E-2</v>
      </c>
      <c r="N371" s="2">
        <v>0.527272727272727</v>
      </c>
      <c r="O371" s="2">
        <v>0.825454545454545</v>
      </c>
      <c r="P371" s="3">
        <v>-7.5636363636358498E-5</v>
      </c>
      <c r="Q371" s="2">
        <v>-6.7096774193543905E-4</v>
      </c>
      <c r="R371" s="2">
        <v>8.8709677419354804</v>
      </c>
      <c r="S371" s="2">
        <v>0.41666666666666702</v>
      </c>
      <c r="T371" s="2">
        <v>33</v>
      </c>
      <c r="U371" s="2">
        <v>7</v>
      </c>
      <c r="V371" s="2">
        <v>226</v>
      </c>
      <c r="W371" s="2">
        <v>42</v>
      </c>
    </row>
    <row r="372" spans="1:23" x14ac:dyDescent="0.25">
      <c r="A372" s="2">
        <f>(Table6[[#This Row],[profit]] / 1.0057 * 1000) - (Table6[[#This Row],[positions]] * 0.08)</f>
        <v>-42.712562394352396</v>
      </c>
      <c r="B372" s="2" t="s">
        <v>36</v>
      </c>
      <c r="C372" s="2">
        <v>744</v>
      </c>
      <c r="D372" s="2" t="s">
        <v>24</v>
      </c>
      <c r="E372" s="2">
        <v>170</v>
      </c>
      <c r="F372" s="2">
        <v>5</v>
      </c>
      <c r="G372" s="2">
        <v>0.12</v>
      </c>
      <c r="H372" s="2">
        <v>0.11</v>
      </c>
      <c r="I372" s="2">
        <v>0.28000000000000003</v>
      </c>
      <c r="J372" s="2" t="b">
        <v>1</v>
      </c>
      <c r="K372" s="2">
        <v>79</v>
      </c>
      <c r="L372" s="2">
        <v>-3.6600000000000202E-2</v>
      </c>
      <c r="M372" s="2">
        <v>-3.6600000000000202E-2</v>
      </c>
      <c r="N372" s="2">
        <v>0.556962025316456</v>
      </c>
      <c r="O372" s="2">
        <v>0.506329113924051</v>
      </c>
      <c r="P372" s="2">
        <v>-4.6329113924050899E-4</v>
      </c>
      <c r="Q372" s="2">
        <v>-1.18064516129033E-3</v>
      </c>
      <c r="R372" s="2">
        <v>2.54838709677419</v>
      </c>
      <c r="S372" s="2">
        <v>0.16666666666666699</v>
      </c>
      <c r="T372" s="2">
        <v>87</v>
      </c>
      <c r="U372" s="2">
        <v>20</v>
      </c>
      <c r="V372" s="2">
        <v>38</v>
      </c>
      <c r="W372" s="2">
        <v>21</v>
      </c>
    </row>
    <row r="373" spans="1:23" x14ac:dyDescent="0.25">
      <c r="A373" s="2">
        <f>(Table6[[#This Row],[profit]] / 1.0057 * 1000) - (Table6[[#This Row],[positions]] * 0.08)</f>
        <v>-43.009239335785722</v>
      </c>
      <c r="B373" s="2" t="s">
        <v>36</v>
      </c>
      <c r="C373" s="2">
        <v>744</v>
      </c>
      <c r="D373" s="2" t="s">
        <v>24</v>
      </c>
      <c r="E373" s="2">
        <v>190</v>
      </c>
      <c r="F373" s="2">
        <v>24</v>
      </c>
      <c r="G373" s="2">
        <v>0.08</v>
      </c>
      <c r="H373" s="2">
        <v>0.18</v>
      </c>
      <c r="I373" s="2">
        <v>0.39</v>
      </c>
      <c r="J373" s="2" t="b">
        <v>1</v>
      </c>
      <c r="K373" s="2">
        <v>207</v>
      </c>
      <c r="L373" s="2">
        <v>-2.65999999999997E-2</v>
      </c>
      <c r="M373" s="2">
        <v>-3.5099999999999597E-2</v>
      </c>
      <c r="N373" s="2">
        <v>0.49758454106280198</v>
      </c>
      <c r="O373" s="2">
        <v>0.47342995169082103</v>
      </c>
      <c r="P373" s="2">
        <v>-1.2850241545893601E-4</v>
      </c>
      <c r="Q373" s="2">
        <v>-8.5806451612902403E-4</v>
      </c>
      <c r="R373" s="2">
        <v>6.67741935483871</v>
      </c>
      <c r="S373" s="2">
        <v>0.38461538461538503</v>
      </c>
      <c r="T373" s="2">
        <v>217</v>
      </c>
      <c r="U373" s="2">
        <v>22</v>
      </c>
      <c r="V373" s="2">
        <v>51</v>
      </c>
      <c r="W373" s="2">
        <v>134</v>
      </c>
    </row>
    <row r="374" spans="1:23" x14ac:dyDescent="0.25">
      <c r="A374" s="2">
        <f>(Table6[[#This Row],[profit]] / 1.0057 * 1000) - (Table6[[#This Row],[positions]] * 0.08)</f>
        <v>-46.189806105201257</v>
      </c>
      <c r="B374" s="2" t="s">
        <v>36</v>
      </c>
      <c r="C374" s="2">
        <v>744</v>
      </c>
      <c r="D374" s="2" t="s">
        <v>24</v>
      </c>
      <c r="E374" s="2">
        <v>120</v>
      </c>
      <c r="F374" s="2">
        <v>24</v>
      </c>
      <c r="G374" s="2">
        <v>0.08</v>
      </c>
      <c r="H374" s="2">
        <v>0.18</v>
      </c>
      <c r="I374" s="2">
        <v>0.4</v>
      </c>
      <c r="J374" s="2" t="b">
        <v>1</v>
      </c>
      <c r="K374" s="2">
        <v>248</v>
      </c>
      <c r="L374" s="2">
        <v>-2.6500000000000901E-2</v>
      </c>
      <c r="M374" s="2">
        <v>-3.6000000000000698E-2</v>
      </c>
      <c r="N374" s="2">
        <v>0.50806451612903203</v>
      </c>
      <c r="O374" s="2">
        <v>0.45564516129032301</v>
      </c>
      <c r="P374" s="2">
        <v>-1.06854838709681E-4</v>
      </c>
      <c r="Q374" s="2">
        <v>-8.5483870967744703E-4</v>
      </c>
      <c r="R374" s="2">
        <v>8</v>
      </c>
      <c r="S374" s="2">
        <v>0.30769230769230799</v>
      </c>
      <c r="T374" s="2">
        <v>147</v>
      </c>
      <c r="U374" s="2">
        <v>12</v>
      </c>
      <c r="V374" s="2">
        <v>42</v>
      </c>
      <c r="W374" s="2">
        <v>194</v>
      </c>
    </row>
    <row r="375" spans="1:23" x14ac:dyDescent="0.25">
      <c r="A375" s="2">
        <f>(Table6[[#This Row],[profit]] / 1.0057 * 1000) - (Table6[[#This Row],[positions]] * 0.08)</f>
        <v>-49.686483046634187</v>
      </c>
      <c r="B375" s="2" t="s">
        <v>36</v>
      </c>
      <c r="C375" s="2">
        <v>744</v>
      </c>
      <c r="D375" s="2" t="s">
        <v>24</v>
      </c>
      <c r="E375" s="2">
        <v>190</v>
      </c>
      <c r="F375" s="2">
        <v>3</v>
      </c>
      <c r="G375" s="2">
        <v>0.03</v>
      </c>
      <c r="H375" s="2">
        <v>0.09</v>
      </c>
      <c r="I375" s="2">
        <v>0.28000000000000003</v>
      </c>
      <c r="J375" s="2" t="b">
        <v>1</v>
      </c>
      <c r="K375" s="2">
        <v>416</v>
      </c>
      <c r="L375" s="2">
        <v>-1.6500000000000001E-2</v>
      </c>
      <c r="M375" s="2">
        <v>-2.4900000000000401E-2</v>
      </c>
      <c r="N375" s="2">
        <v>0.50480769230769196</v>
      </c>
      <c r="O375" s="2">
        <v>0.59615384615384603</v>
      </c>
      <c r="P375" s="3">
        <v>-3.9663461538461403E-5</v>
      </c>
      <c r="Q375" s="2">
        <v>-5.3225806451612798E-4</v>
      </c>
      <c r="R375" s="2">
        <v>13.419354838709699</v>
      </c>
      <c r="S375" s="2">
        <v>0.30769230769230799</v>
      </c>
      <c r="T375" s="2">
        <v>145</v>
      </c>
      <c r="U375" s="2">
        <v>61</v>
      </c>
      <c r="V375" s="2">
        <v>226</v>
      </c>
      <c r="W375" s="2">
        <v>128</v>
      </c>
    </row>
    <row r="376" spans="1:23" x14ac:dyDescent="0.25">
      <c r="A376" s="2">
        <f>(Table6[[#This Row],[profit]] / 1.0057 * 1000) - (Table6[[#This Row],[positions]] * 0.08)</f>
        <v>-50.219930396738391</v>
      </c>
      <c r="B376" s="2" t="s">
        <v>36</v>
      </c>
      <c r="C376" s="2">
        <v>744</v>
      </c>
      <c r="D376" s="2" t="s">
        <v>24</v>
      </c>
      <c r="E376" s="2">
        <v>190</v>
      </c>
      <c r="F376" s="2">
        <v>6</v>
      </c>
      <c r="G376" s="2">
        <v>7.0000000000000007E-2</v>
      </c>
      <c r="H376" s="2">
        <v>0.22</v>
      </c>
      <c r="I376" s="2">
        <v>0.28999999999999998</v>
      </c>
      <c r="J376" s="2" t="b">
        <v>1</v>
      </c>
      <c r="K376" s="2">
        <v>189</v>
      </c>
      <c r="L376" s="2">
        <v>-3.5299999999999797E-2</v>
      </c>
      <c r="M376" s="2">
        <v>-4.2299999999999803E-2</v>
      </c>
      <c r="N376" s="2">
        <v>0.51322751322751303</v>
      </c>
      <c r="O376" s="2">
        <v>0.44973544973544999</v>
      </c>
      <c r="P376" s="2">
        <v>-1.8677248677248599E-4</v>
      </c>
      <c r="Q376" s="2">
        <v>-1.1387096774193499E-3</v>
      </c>
      <c r="R376" s="2">
        <v>6.0967741935483897</v>
      </c>
      <c r="S376" s="2">
        <v>0.16666666666666699</v>
      </c>
      <c r="T376" s="2">
        <v>166</v>
      </c>
      <c r="U376" s="2">
        <v>41</v>
      </c>
      <c r="V376" s="2">
        <v>43</v>
      </c>
      <c r="W376" s="2">
        <v>105</v>
      </c>
    </row>
    <row r="377" spans="1:23" x14ac:dyDescent="0.25">
      <c r="A377" s="2">
        <f>(Table6[[#This Row],[profit]] / 1.0057 * 1000) - (Table6[[#This Row],[positions]] * 0.08)</f>
        <v>-51.234984587848366</v>
      </c>
      <c r="B377" s="2" t="s">
        <v>36</v>
      </c>
      <c r="C377" s="2">
        <v>744</v>
      </c>
      <c r="D377" s="2" t="s">
        <v>24</v>
      </c>
      <c r="E377" s="2">
        <v>140</v>
      </c>
      <c r="F377" s="2">
        <v>5</v>
      </c>
      <c r="G377" s="2">
        <v>0.03</v>
      </c>
      <c r="H377" s="2">
        <v>0.14000000000000001</v>
      </c>
      <c r="I377" s="2">
        <v>0.2</v>
      </c>
      <c r="J377" s="2" t="b">
        <v>0</v>
      </c>
      <c r="K377" s="2">
        <v>454</v>
      </c>
      <c r="L377" s="2">
        <v>-1.4999999999999101E-2</v>
      </c>
      <c r="M377" s="2">
        <v>-2.7599999999999299E-2</v>
      </c>
      <c r="N377" s="2">
        <v>0.513215859030837</v>
      </c>
      <c r="O377" s="2">
        <v>0.50440528634361204</v>
      </c>
      <c r="P377" s="3">
        <v>-3.3039647577090597E-5</v>
      </c>
      <c r="Q377" s="2">
        <v>-4.8387096774190702E-4</v>
      </c>
      <c r="R377" s="2">
        <v>14.6451612903226</v>
      </c>
      <c r="S377" s="2">
        <v>0.30769230769230799</v>
      </c>
      <c r="T377" s="2">
        <v>133</v>
      </c>
      <c r="U377" s="2">
        <v>84</v>
      </c>
      <c r="V377" s="2">
        <v>155</v>
      </c>
      <c r="W377" s="2">
        <v>214</v>
      </c>
    </row>
    <row r="378" spans="1:23" x14ac:dyDescent="0.25">
      <c r="A378" s="2">
        <f>(Table6[[#This Row],[profit]] / 1.0057 * 1000) - (Table6[[#This Row],[positions]] * 0.08)</f>
        <v>-53.91288058069145</v>
      </c>
      <c r="B378" s="2" t="s">
        <v>36</v>
      </c>
      <c r="C378" s="2">
        <v>744</v>
      </c>
      <c r="D378" s="2" t="s">
        <v>24</v>
      </c>
      <c r="E378" s="2">
        <v>120</v>
      </c>
      <c r="F378" s="2">
        <v>21</v>
      </c>
      <c r="G378" s="2">
        <v>0.02</v>
      </c>
      <c r="H378" s="2">
        <v>0.28999999999999998</v>
      </c>
      <c r="I378" s="2">
        <v>0.2</v>
      </c>
      <c r="J378" s="2" t="b">
        <v>0</v>
      </c>
      <c r="K378" s="2">
        <v>439</v>
      </c>
      <c r="L378" s="2">
        <v>-1.8900000000001398E-2</v>
      </c>
      <c r="M378" s="2">
        <v>-1.8900000000001398E-2</v>
      </c>
      <c r="N378" s="2">
        <v>0.50341685649202705</v>
      </c>
      <c r="O378" s="2">
        <v>0.48291571753986301</v>
      </c>
      <c r="P378" s="3">
        <v>-4.3052391799547498E-5</v>
      </c>
      <c r="Q378" s="2">
        <v>-6.0967741935488305E-4</v>
      </c>
      <c r="R378" s="2">
        <v>14.1612903225806</v>
      </c>
      <c r="S378" s="2">
        <v>0.53846153846153799</v>
      </c>
      <c r="T378" s="2">
        <v>158</v>
      </c>
      <c r="U378" s="2">
        <v>40</v>
      </c>
      <c r="V378" s="2">
        <v>31</v>
      </c>
      <c r="W378" s="2">
        <v>367</v>
      </c>
    </row>
    <row r="379" spans="1:23" x14ac:dyDescent="0.25">
      <c r="A379" s="2">
        <f>(Table6[[#This Row],[profit]] / 1.0057 * 1000) - (Table6[[#This Row],[positions]] * 0.08)</f>
        <v>-57.19838520433499</v>
      </c>
      <c r="B379" s="2" t="s">
        <v>36</v>
      </c>
      <c r="C379" s="2">
        <v>744</v>
      </c>
      <c r="D379" s="2" t="s">
        <v>24</v>
      </c>
      <c r="E379" s="2">
        <v>110</v>
      </c>
      <c r="F379" s="2">
        <v>13</v>
      </c>
      <c r="G379" s="2">
        <v>0.02</v>
      </c>
      <c r="H379" s="2">
        <v>0.14000000000000001</v>
      </c>
      <c r="I379" s="2">
        <v>0.2</v>
      </c>
      <c r="J379" s="2" t="b">
        <v>0</v>
      </c>
      <c r="K379" s="2">
        <v>536</v>
      </c>
      <c r="L379" s="2">
        <v>-1.4399999999999699E-2</v>
      </c>
      <c r="M379" s="2">
        <v>-2.0599999999999698E-2</v>
      </c>
      <c r="N379" s="2">
        <v>0.50559701492537301</v>
      </c>
      <c r="O379" s="2">
        <v>0.50559701492537301</v>
      </c>
      <c r="P379" s="3">
        <v>-2.6865671641790599E-5</v>
      </c>
      <c r="Q379" s="2">
        <v>-4.6451612903225E-4</v>
      </c>
      <c r="R379" s="2">
        <v>17.290322580645199</v>
      </c>
      <c r="S379" s="2">
        <v>0.61538461538461497</v>
      </c>
      <c r="T379" s="2">
        <v>130</v>
      </c>
      <c r="U379" s="2">
        <v>52</v>
      </c>
      <c r="V379" s="2">
        <v>145</v>
      </c>
      <c r="W379" s="2">
        <v>338</v>
      </c>
    </row>
    <row r="380" spans="1:23" x14ac:dyDescent="0.25">
      <c r="A380" s="2">
        <f>(Table6[[#This Row],[profit]] / 1.0057 * 1000) - (Table6[[#This Row],[positions]] * 0.08)</f>
        <v>-57.537818434922642</v>
      </c>
      <c r="B380" s="2" t="s">
        <v>36</v>
      </c>
      <c r="C380" s="2">
        <v>744</v>
      </c>
      <c r="D380" s="2" t="s">
        <v>24</v>
      </c>
      <c r="E380" s="2">
        <v>100</v>
      </c>
      <c r="F380" s="2">
        <v>21</v>
      </c>
      <c r="G380" s="2">
        <v>0.03</v>
      </c>
      <c r="H380" s="2">
        <v>0.12</v>
      </c>
      <c r="I380" s="2">
        <v>0.15</v>
      </c>
      <c r="J380" s="2" t="b">
        <v>0</v>
      </c>
      <c r="K380" s="2">
        <v>539</v>
      </c>
      <c r="L380" s="2">
        <v>-1.4500000000001701E-2</v>
      </c>
      <c r="M380" s="2">
        <v>-2.6600000000000599E-2</v>
      </c>
      <c r="N380" s="2">
        <v>0.51020408163265296</v>
      </c>
      <c r="O380" s="2">
        <v>0.51391465677180004</v>
      </c>
      <c r="P380" s="3">
        <v>-2.69016697588158E-5</v>
      </c>
      <c r="Q380" s="2">
        <v>-4.6774193548392701E-4</v>
      </c>
      <c r="R380" s="2">
        <v>17.387096774193498</v>
      </c>
      <c r="S380" s="2">
        <v>0.38461538461538503</v>
      </c>
      <c r="T380" s="2">
        <v>103</v>
      </c>
      <c r="U380" s="2">
        <v>87</v>
      </c>
      <c r="V380" s="2">
        <v>169</v>
      </c>
      <c r="W380" s="2">
        <v>282</v>
      </c>
    </row>
    <row r="381" spans="1:23" x14ac:dyDescent="0.25">
      <c r="A381" s="2">
        <f>(Table6[[#This Row],[profit]] / 1.0057 * 1000) - (Table6[[#This Row],[positions]] * 0.08)</f>
        <v>-61.326327930794776</v>
      </c>
      <c r="B381" s="2" t="s">
        <v>36</v>
      </c>
      <c r="C381" s="2">
        <v>744</v>
      </c>
      <c r="D381" s="2" t="s">
        <v>24</v>
      </c>
      <c r="E381" s="2">
        <v>190</v>
      </c>
      <c r="F381" s="2">
        <v>15</v>
      </c>
      <c r="G381" s="2">
        <v>0.03</v>
      </c>
      <c r="H381" s="2">
        <v>0.26</v>
      </c>
      <c r="I381" s="2">
        <v>0.27</v>
      </c>
      <c r="J381" s="2" t="b">
        <v>1</v>
      </c>
      <c r="K381" s="2">
        <v>298</v>
      </c>
      <c r="L381" s="2">
        <v>-3.7700000000000303E-2</v>
      </c>
      <c r="M381" s="2">
        <v>-4.4600000000000597E-2</v>
      </c>
      <c r="N381" s="2">
        <v>0.51006711409395999</v>
      </c>
      <c r="O381" s="2">
        <v>0.41946308724832199</v>
      </c>
      <c r="P381" s="2">
        <v>-1.26510067114095E-4</v>
      </c>
      <c r="Q381" s="2">
        <v>-1.21612903225807E-3</v>
      </c>
      <c r="R381" s="2">
        <v>9.6129032258064502</v>
      </c>
      <c r="S381" s="2">
        <v>0.15384615384615399</v>
      </c>
      <c r="T381" s="2">
        <v>250</v>
      </c>
      <c r="U381" s="2">
        <v>43</v>
      </c>
      <c r="V381" s="2">
        <v>36</v>
      </c>
      <c r="W381" s="2">
        <v>218</v>
      </c>
    </row>
    <row r="382" spans="1:23" x14ac:dyDescent="0.25">
      <c r="A382" s="2">
        <f>(Table6[[#This Row],[profit]] / 1.0057 * 1000) - (Table6[[#This Row],[positions]] * 0.08)</f>
        <v>-62.352725464850451</v>
      </c>
      <c r="B382" s="2" t="s">
        <v>36</v>
      </c>
      <c r="C382" s="2">
        <v>744</v>
      </c>
      <c r="D382" s="2" t="s">
        <v>24</v>
      </c>
      <c r="E382" s="2">
        <v>180</v>
      </c>
      <c r="F382" s="2">
        <v>28</v>
      </c>
      <c r="G382" s="2">
        <v>0.03</v>
      </c>
      <c r="H382" s="2">
        <v>0.38</v>
      </c>
      <c r="I382" s="2">
        <v>0.4</v>
      </c>
      <c r="J382" s="2" t="b">
        <v>1</v>
      </c>
      <c r="K382" s="2">
        <v>281</v>
      </c>
      <c r="L382" s="2">
        <v>-4.0100000000000101E-2</v>
      </c>
      <c r="M382" s="2">
        <v>-4.8400000000000297E-2</v>
      </c>
      <c r="N382" s="2">
        <v>0.49822064056939502</v>
      </c>
      <c r="O382" s="2">
        <v>0.39857651245551601</v>
      </c>
      <c r="P382" s="2">
        <v>-1.4270462633452001E-4</v>
      </c>
      <c r="Q382" s="2">
        <v>-1.29354838709678E-3</v>
      </c>
      <c r="R382" s="2">
        <v>9.0645161290322598</v>
      </c>
      <c r="S382" s="2">
        <v>0.230769230769231</v>
      </c>
      <c r="T382" s="2">
        <v>262</v>
      </c>
      <c r="U382" s="2">
        <v>16</v>
      </c>
      <c r="V382" s="2">
        <v>9</v>
      </c>
      <c r="W382" s="2">
        <v>255</v>
      </c>
    </row>
    <row r="383" spans="1:23" x14ac:dyDescent="0.25">
      <c r="A383" s="2">
        <f>(Table6[[#This Row],[profit]] / 1.0057 * 1000) - (Table6[[#This Row],[positions]] * 0.08)</f>
        <v>-62.674992542506999</v>
      </c>
      <c r="B383" s="2" t="s">
        <v>36</v>
      </c>
      <c r="C383" s="2">
        <v>744</v>
      </c>
      <c r="D383" s="2" t="s">
        <v>24</v>
      </c>
      <c r="E383" s="2">
        <v>170</v>
      </c>
      <c r="F383" s="2">
        <v>7</v>
      </c>
      <c r="G383" s="2">
        <v>0.04</v>
      </c>
      <c r="H383" s="2">
        <v>0.28000000000000003</v>
      </c>
      <c r="I383" s="2">
        <v>0.24</v>
      </c>
      <c r="J383" s="2" t="b">
        <v>1</v>
      </c>
      <c r="K383" s="2">
        <v>290</v>
      </c>
      <c r="L383" s="2">
        <v>-3.9699999999999298E-2</v>
      </c>
      <c r="M383" s="2">
        <v>-4.5199999999999699E-2</v>
      </c>
      <c r="N383" s="2">
        <v>0.479310344827586</v>
      </c>
      <c r="O383" s="2">
        <v>0.431034482758621</v>
      </c>
      <c r="P383" s="2">
        <v>-1.36896551724135E-4</v>
      </c>
      <c r="Q383" s="2">
        <v>-1.2806451612903001E-3</v>
      </c>
      <c r="R383" s="2">
        <v>9.3548387096774199</v>
      </c>
      <c r="S383" s="2">
        <v>0.16666666666666699</v>
      </c>
      <c r="T383" s="2">
        <v>174</v>
      </c>
      <c r="U383" s="2">
        <v>58</v>
      </c>
      <c r="V383" s="2">
        <v>33</v>
      </c>
      <c r="W383" s="2">
        <v>198</v>
      </c>
    </row>
    <row r="384" spans="1:23" x14ac:dyDescent="0.25">
      <c r="A384" s="2">
        <f>(Table6[[#This Row],[profit]] / 1.0057 * 1000) - (Table6[[#This Row],[positions]] * 0.08)</f>
        <v>-63.337989460077949</v>
      </c>
      <c r="B384" s="2" t="s">
        <v>36</v>
      </c>
      <c r="C384" s="2">
        <v>744</v>
      </c>
      <c r="D384" s="2" t="s">
        <v>24</v>
      </c>
      <c r="E384" s="2">
        <v>80</v>
      </c>
      <c r="F384" s="2">
        <v>18</v>
      </c>
      <c r="G384" s="2">
        <v>0.1</v>
      </c>
      <c r="H384" s="2">
        <v>0.35</v>
      </c>
      <c r="I384" s="2">
        <v>0.12</v>
      </c>
      <c r="J384" s="2" t="b">
        <v>1</v>
      </c>
      <c r="K384" s="2">
        <v>261</v>
      </c>
      <c r="L384" s="2">
        <v>-4.2700000000000397E-2</v>
      </c>
      <c r="M384" s="2">
        <v>-4.7400000000000303E-2</v>
      </c>
      <c r="N384" s="2">
        <v>0.51340996168582398</v>
      </c>
      <c r="O384" s="2">
        <v>0.394636015325671</v>
      </c>
      <c r="P384" s="2">
        <v>-1.6360153256705099E-4</v>
      </c>
      <c r="Q384" s="2">
        <v>-1.37741935483872E-3</v>
      </c>
      <c r="R384" s="2">
        <v>8.4193548387096797</v>
      </c>
      <c r="S384" s="2">
        <v>0.33333333333333298</v>
      </c>
      <c r="T384" s="2">
        <v>59</v>
      </c>
      <c r="U384" s="2">
        <v>112</v>
      </c>
      <c r="V384" s="2">
        <v>5</v>
      </c>
      <c r="W384" s="2">
        <v>144</v>
      </c>
    </row>
    <row r="385" spans="1:23" x14ac:dyDescent="0.25">
      <c r="A385" s="2">
        <f>(Table6[[#This Row],[profit]] / 1.0057 * 1000) - (Table6[[#This Row],[positions]] * 0.08)</f>
        <v>-65.829324848364024</v>
      </c>
      <c r="B385" s="2" t="s">
        <v>36</v>
      </c>
      <c r="C385" s="2">
        <v>744</v>
      </c>
      <c r="D385" s="2" t="s">
        <v>24</v>
      </c>
      <c r="E385" s="2">
        <v>190</v>
      </c>
      <c r="F385" s="2">
        <v>10</v>
      </c>
      <c r="G385" s="2">
        <v>0.1</v>
      </c>
      <c r="H385" s="2">
        <v>0.03</v>
      </c>
      <c r="I385" s="2">
        <v>0.1</v>
      </c>
      <c r="J385" s="2" t="b">
        <v>1</v>
      </c>
      <c r="K385" s="2">
        <v>317</v>
      </c>
      <c r="L385" s="2">
        <v>-4.0699999999999702E-2</v>
      </c>
      <c r="M385" s="2">
        <v>-4.2099999999999797E-2</v>
      </c>
      <c r="N385" s="2">
        <v>0.53943217665615095</v>
      </c>
      <c r="O385" s="2">
        <v>0.59621451104100898</v>
      </c>
      <c r="P385" s="2">
        <v>-1.28391167192428E-4</v>
      </c>
      <c r="Q385" s="2">
        <v>-1.31290322580644E-3</v>
      </c>
      <c r="R385" s="2">
        <v>10.2258064516129</v>
      </c>
      <c r="S385" s="2">
        <v>0.16666666666666699</v>
      </c>
      <c r="T385" s="2">
        <v>17</v>
      </c>
      <c r="U385" s="2">
        <v>127</v>
      </c>
      <c r="V385" s="2">
        <v>189</v>
      </c>
      <c r="W385" s="2">
        <v>1</v>
      </c>
    </row>
    <row r="386" spans="1:23" x14ac:dyDescent="0.25">
      <c r="A386" s="2">
        <f>(Table6[[#This Row],[profit]] / 1.0057 * 1000) - (Table6[[#This Row],[positions]] * 0.08)</f>
        <v>-68.914984587847371</v>
      </c>
      <c r="B386" s="2" t="s">
        <v>36</v>
      </c>
      <c r="C386" s="2">
        <v>744</v>
      </c>
      <c r="D386" s="2" t="s">
        <v>24</v>
      </c>
      <c r="E386" s="2">
        <v>70</v>
      </c>
      <c r="F386" s="2">
        <v>9</v>
      </c>
      <c r="G386" s="2">
        <v>0.02</v>
      </c>
      <c r="H386" s="2">
        <v>0.25</v>
      </c>
      <c r="I386" s="2">
        <v>0.33</v>
      </c>
      <c r="J386" s="2" t="b">
        <v>0</v>
      </c>
      <c r="K386" s="2">
        <v>675</v>
      </c>
      <c r="L386" s="2">
        <v>-1.49999999999981E-2</v>
      </c>
      <c r="M386" s="2">
        <v>-2.1199999999999001E-2</v>
      </c>
      <c r="N386" s="2">
        <v>0.49925925925925901</v>
      </c>
      <c r="O386" s="2">
        <v>0.46370370370370401</v>
      </c>
      <c r="P386" s="3">
        <v>-2.2222222222219401E-5</v>
      </c>
      <c r="Q386" s="2">
        <v>-4.8387096774187498E-4</v>
      </c>
      <c r="R386" s="2">
        <v>21.7741935483871</v>
      </c>
      <c r="S386" s="2">
        <v>0.53846153846153799</v>
      </c>
      <c r="T386" s="2">
        <v>110</v>
      </c>
      <c r="U386" s="2">
        <v>11</v>
      </c>
      <c r="V386" s="2">
        <v>41</v>
      </c>
      <c r="W386" s="2">
        <v>622</v>
      </c>
    </row>
    <row r="387" spans="1:23" x14ac:dyDescent="0.25">
      <c r="A387" s="2">
        <f>(Table6[[#This Row],[profit]] / 1.0057 * 1000) - (Table6[[#This Row],[positions]] * 0.08)</f>
        <v>-69.538454807596409</v>
      </c>
      <c r="B387" s="2" t="s">
        <v>36</v>
      </c>
      <c r="C387" s="2">
        <v>744</v>
      </c>
      <c r="D387" s="2" t="s">
        <v>24</v>
      </c>
      <c r="E387" s="2">
        <v>30</v>
      </c>
      <c r="F387" s="2">
        <v>6</v>
      </c>
      <c r="G387" s="2">
        <v>0.04</v>
      </c>
      <c r="H387" s="2">
        <v>0.03</v>
      </c>
      <c r="I387" s="2">
        <v>0.35</v>
      </c>
      <c r="J387" s="2" t="b">
        <v>0</v>
      </c>
      <c r="K387" s="2">
        <v>1129</v>
      </c>
      <c r="L387" s="2">
        <v>2.09000000000003E-2</v>
      </c>
      <c r="M387" s="2">
        <v>-2.5199999999999601E-2</v>
      </c>
      <c r="N387" s="2">
        <v>0.51461470327723602</v>
      </c>
      <c r="O387" s="2">
        <v>0.69087688219663401</v>
      </c>
      <c r="P387" s="3">
        <v>1.8511957484499801E-5</v>
      </c>
      <c r="Q387" s="2">
        <v>6.7419354838710495E-4</v>
      </c>
      <c r="R387" s="2">
        <v>36.419354838709701</v>
      </c>
      <c r="S387" s="2">
        <v>0.66666666666666696</v>
      </c>
      <c r="T387" s="2">
        <v>21</v>
      </c>
      <c r="U387" s="2">
        <v>4</v>
      </c>
      <c r="V387" s="2">
        <v>747</v>
      </c>
      <c r="W387" s="2">
        <v>378</v>
      </c>
    </row>
    <row r="388" spans="1:23" x14ac:dyDescent="0.25">
      <c r="A388" s="2">
        <f>(Table6[[#This Row],[profit]] / 1.0057 * 1000) - (Table6[[#This Row],[positions]] * 0.08)</f>
        <v>-74.656855921249274</v>
      </c>
      <c r="B388" s="2" t="s">
        <v>36</v>
      </c>
      <c r="C388" s="2">
        <v>744</v>
      </c>
      <c r="D388" s="2" t="s">
        <v>24</v>
      </c>
      <c r="E388" s="2">
        <v>130</v>
      </c>
      <c r="F388" s="2">
        <v>14</v>
      </c>
      <c r="G388" s="2">
        <v>0.02</v>
      </c>
      <c r="H388" s="2">
        <v>0.4</v>
      </c>
      <c r="I388" s="2">
        <v>0.32</v>
      </c>
      <c r="J388" s="2" t="b">
        <v>1</v>
      </c>
      <c r="K388" s="2">
        <v>400</v>
      </c>
      <c r="L388" s="2">
        <v>-4.2900000000000403E-2</v>
      </c>
      <c r="M388" s="2">
        <v>-5.1800000000000297E-2</v>
      </c>
      <c r="N388" s="2">
        <v>0.50249999999999995</v>
      </c>
      <c r="O388" s="2">
        <v>0.39500000000000002</v>
      </c>
      <c r="P388" s="2">
        <v>-1.0725000000000099E-4</v>
      </c>
      <c r="Q388" s="2">
        <v>-1.3838709677419501E-3</v>
      </c>
      <c r="R388" s="2">
        <v>12.9032258064516</v>
      </c>
      <c r="S388" s="2">
        <v>0.15384615384615399</v>
      </c>
      <c r="T388" s="2">
        <v>170</v>
      </c>
      <c r="U388" s="2">
        <v>23</v>
      </c>
      <c r="V388" s="2">
        <v>7</v>
      </c>
      <c r="W388" s="2">
        <v>370</v>
      </c>
    </row>
    <row r="389" spans="1:23" x14ac:dyDescent="0.25">
      <c r="A389" s="2">
        <f>(Table6[[#This Row],[profit]] / 1.0057 * 1000) - (Table6[[#This Row],[positions]] * 0.08)</f>
        <v>-76.70608730237646</v>
      </c>
      <c r="B389" s="2" t="s">
        <v>36</v>
      </c>
      <c r="C389" s="2">
        <v>744</v>
      </c>
      <c r="D389" s="2" t="s">
        <v>24</v>
      </c>
      <c r="E389" s="2">
        <v>160</v>
      </c>
      <c r="F389" s="2">
        <v>1</v>
      </c>
      <c r="G389" s="2">
        <v>0.01</v>
      </c>
      <c r="H389" s="2">
        <v>0.18</v>
      </c>
      <c r="I389" s="2">
        <v>0.4</v>
      </c>
      <c r="J389" s="2" t="b">
        <v>1</v>
      </c>
      <c r="K389" s="2">
        <v>402</v>
      </c>
      <c r="L389" s="2">
        <v>-4.48E-2</v>
      </c>
      <c r="M389" s="2">
        <v>-4.8999999999999697E-2</v>
      </c>
      <c r="N389" s="2">
        <v>0.49751243781094501</v>
      </c>
      <c r="O389" s="2">
        <v>0.48507462686567199</v>
      </c>
      <c r="P389" s="2">
        <v>-1.1144278606965201E-4</v>
      </c>
      <c r="Q389" s="2">
        <v>-1.4451612903225799E-3</v>
      </c>
      <c r="R389" s="2">
        <v>12.9677419354839</v>
      </c>
      <c r="S389" s="2">
        <v>0</v>
      </c>
      <c r="T389" s="2">
        <v>204</v>
      </c>
      <c r="U389" s="2">
        <v>24</v>
      </c>
      <c r="V389" s="2">
        <v>84</v>
      </c>
      <c r="W389" s="2">
        <v>293</v>
      </c>
    </row>
    <row r="390" spans="1:23" x14ac:dyDescent="0.25">
      <c r="A390" s="2">
        <f>(Table6[[#This Row],[profit]] / 1.0057 * 1000) - (Table6[[#This Row],[positions]] * 0.08)</f>
        <v>-78.215078055087787</v>
      </c>
      <c r="B390" s="2" t="s">
        <v>36</v>
      </c>
      <c r="C390" s="2">
        <v>744</v>
      </c>
      <c r="D390" s="2" t="s">
        <v>24</v>
      </c>
      <c r="E390" s="2">
        <v>180</v>
      </c>
      <c r="F390" s="2">
        <v>26</v>
      </c>
      <c r="G390" s="2">
        <v>0.13</v>
      </c>
      <c r="H390" s="2">
        <v>0.15</v>
      </c>
      <c r="I390" s="2">
        <v>0.03</v>
      </c>
      <c r="J390" s="2" t="b">
        <v>1</v>
      </c>
      <c r="K390" s="2">
        <v>309</v>
      </c>
      <c r="L390" s="2">
        <v>-5.3800000000001798E-2</v>
      </c>
      <c r="M390" s="2">
        <v>-5.3800000000001798E-2</v>
      </c>
      <c r="N390" s="2">
        <v>0.50485436893203905</v>
      </c>
      <c r="O390" s="2">
        <v>0.11003236245954701</v>
      </c>
      <c r="P390" s="2">
        <v>-1.74110032362466E-4</v>
      </c>
      <c r="Q390" s="2">
        <v>-1.7354838709678E-3</v>
      </c>
      <c r="R390" s="2">
        <v>9.9677419354838701</v>
      </c>
      <c r="S390" s="2">
        <v>8.3333333333333301E-2</v>
      </c>
      <c r="T390" s="2">
        <v>15</v>
      </c>
      <c r="U390" s="2">
        <v>275</v>
      </c>
      <c r="V390" s="2">
        <v>31</v>
      </c>
      <c r="W390" s="2">
        <v>3</v>
      </c>
    </row>
    <row r="391" spans="1:23" x14ac:dyDescent="0.25">
      <c r="A391" s="2">
        <f>(Table6[[#This Row],[profit]] / 1.0057 * 1000) - (Table6[[#This Row],[positions]] * 0.08)</f>
        <v>-78.751754996519452</v>
      </c>
      <c r="B391" s="2" t="s">
        <v>36</v>
      </c>
      <c r="C391" s="2">
        <v>744</v>
      </c>
      <c r="D391" s="2" t="s">
        <v>24</v>
      </c>
      <c r="E391" s="2">
        <v>90</v>
      </c>
      <c r="F391" s="2">
        <v>19</v>
      </c>
      <c r="G391" s="2">
        <v>0.04</v>
      </c>
      <c r="H391" s="2">
        <v>0.32</v>
      </c>
      <c r="I391" s="2">
        <v>0.33</v>
      </c>
      <c r="J391" s="2" t="b">
        <v>1</v>
      </c>
      <c r="K391" s="2">
        <v>440</v>
      </c>
      <c r="L391" s="2">
        <v>-4.3799999999999603E-2</v>
      </c>
      <c r="M391" s="2">
        <v>-4.9099999999999602E-2</v>
      </c>
      <c r="N391" s="2">
        <v>0.49090909090909102</v>
      </c>
      <c r="O391" s="2">
        <v>0.41363636363636402</v>
      </c>
      <c r="P391" s="3">
        <v>-9.9545454545453695E-5</v>
      </c>
      <c r="Q391" s="2">
        <v>-1.41290322580644E-3</v>
      </c>
      <c r="R391" s="2">
        <v>14.193548387096801</v>
      </c>
      <c r="S391" s="2">
        <v>0.230769230769231</v>
      </c>
      <c r="T391" s="2">
        <v>133</v>
      </c>
      <c r="U391" s="2">
        <v>16</v>
      </c>
      <c r="V391" s="2">
        <v>8</v>
      </c>
      <c r="W391" s="2">
        <v>415</v>
      </c>
    </row>
    <row r="392" spans="1:23" x14ac:dyDescent="0.25">
      <c r="A392" s="2">
        <f>(Table6[[#This Row],[profit]] / 1.0057 * 1000) - (Table6[[#This Row],[positions]] * 0.08)</f>
        <v>-83.057508203241525</v>
      </c>
      <c r="B392" s="2" t="s">
        <v>36</v>
      </c>
      <c r="C392" s="2">
        <v>744</v>
      </c>
      <c r="D392" s="2" t="s">
        <v>24</v>
      </c>
      <c r="E392" s="2">
        <v>130</v>
      </c>
      <c r="F392" s="2">
        <v>6</v>
      </c>
      <c r="G392" s="2">
        <v>0.04</v>
      </c>
      <c r="H392" s="2">
        <v>0.27</v>
      </c>
      <c r="I392" s="2">
        <v>0.36</v>
      </c>
      <c r="J392" s="2" t="b">
        <v>1</v>
      </c>
      <c r="K392" s="2">
        <v>331</v>
      </c>
      <c r="L392" s="2">
        <v>-5.6899999999999999E-2</v>
      </c>
      <c r="M392" s="2">
        <v>-6.5400000000000097E-2</v>
      </c>
      <c r="N392" s="2">
        <v>0.48640483383685801</v>
      </c>
      <c r="O392" s="2">
        <v>0.40181268882175197</v>
      </c>
      <c r="P392" s="2">
        <v>-1.7190332326284E-4</v>
      </c>
      <c r="Q392" s="2">
        <v>-1.8354838709677399E-3</v>
      </c>
      <c r="R392" s="2">
        <v>10.677419354838699</v>
      </c>
      <c r="S392" s="2">
        <v>0.15384615384615399</v>
      </c>
      <c r="T392" s="2">
        <v>181</v>
      </c>
      <c r="U392" s="2">
        <v>22</v>
      </c>
      <c r="V392" s="2">
        <v>28</v>
      </c>
      <c r="W392" s="2">
        <v>280</v>
      </c>
    </row>
    <row r="393" spans="1:23" x14ac:dyDescent="0.25">
      <c r="A393" s="2">
        <f>(Table6[[#This Row],[profit]] / 1.0057 * 1000) - (Table6[[#This Row],[positions]] * 0.08)</f>
        <v>-87.187710052701505</v>
      </c>
      <c r="B393" s="2" t="s">
        <v>36</v>
      </c>
      <c r="C393" s="2">
        <v>744</v>
      </c>
      <c r="D393" s="2" t="s">
        <v>24</v>
      </c>
      <c r="E393" s="2">
        <v>140</v>
      </c>
      <c r="F393" s="2">
        <v>2</v>
      </c>
      <c r="G393" s="2">
        <v>0.04</v>
      </c>
      <c r="H393" s="2">
        <v>7.0000000000000007E-2</v>
      </c>
      <c r="I393" s="2">
        <v>0.3</v>
      </c>
      <c r="J393" s="2" t="b">
        <v>1</v>
      </c>
      <c r="K393" s="2">
        <v>405</v>
      </c>
      <c r="L393" s="2">
        <v>-5.5100000000001897E-2</v>
      </c>
      <c r="M393" s="2">
        <v>-5.79000000000017E-2</v>
      </c>
      <c r="N393" s="2">
        <v>0.50617283950617298</v>
      </c>
      <c r="O393" s="2">
        <v>0.62962962962962998</v>
      </c>
      <c r="P393" s="2">
        <v>-1.3604938271605401E-4</v>
      </c>
      <c r="Q393" s="2">
        <v>-1.77741935483877E-3</v>
      </c>
      <c r="R393" s="2">
        <v>13.064516129032301</v>
      </c>
      <c r="S393" s="2">
        <v>7.69230769230769E-2</v>
      </c>
      <c r="T393" s="2">
        <v>91</v>
      </c>
      <c r="U393" s="2">
        <v>54</v>
      </c>
      <c r="V393" s="2">
        <v>245</v>
      </c>
      <c r="W393" s="2">
        <v>106</v>
      </c>
    </row>
    <row r="394" spans="1:23" x14ac:dyDescent="0.25">
      <c r="A394" s="2">
        <f>(Table6[[#This Row],[profit]] / 1.0057 * 1000) - (Table6[[#This Row],[positions]] * 0.08)</f>
        <v>-90.543486129065926</v>
      </c>
      <c r="B394" s="2" t="s">
        <v>36</v>
      </c>
      <c r="C394" s="2">
        <v>744</v>
      </c>
      <c r="D394" s="2" t="s">
        <v>24</v>
      </c>
      <c r="E394" s="2">
        <v>50</v>
      </c>
      <c r="F394" s="2">
        <v>24</v>
      </c>
      <c r="G394" s="2">
        <v>7.0000000000000007E-2</v>
      </c>
      <c r="H394" s="2">
        <v>0.01</v>
      </c>
      <c r="I394" s="2">
        <v>0.03</v>
      </c>
      <c r="J394" s="2" t="b">
        <v>0</v>
      </c>
      <c r="K394" s="2">
        <v>964</v>
      </c>
      <c r="L394" s="2">
        <v>-1.3500000000001599E-2</v>
      </c>
      <c r="M394" s="2">
        <v>-2.8000000000002401E-2</v>
      </c>
      <c r="N394" s="2">
        <v>0.475103734439834</v>
      </c>
      <c r="O394" s="2">
        <v>0.71576763485477202</v>
      </c>
      <c r="P394" s="3">
        <v>-1.4004149377595E-5</v>
      </c>
      <c r="Q394" s="2">
        <v>-4.35483870967794E-4</v>
      </c>
      <c r="R394" s="2">
        <v>31.096774193548399</v>
      </c>
      <c r="S394" s="2">
        <v>0.33333333333333298</v>
      </c>
      <c r="T394" s="2">
        <v>7</v>
      </c>
      <c r="U394" s="2">
        <v>272</v>
      </c>
      <c r="V394" s="2">
        <v>690</v>
      </c>
      <c r="W394" s="2">
        <v>2</v>
      </c>
    </row>
    <row r="395" spans="1:23" x14ac:dyDescent="0.25">
      <c r="A395" s="2">
        <f>(Table6[[#This Row],[profit]] / 1.0057 * 1000) - (Table6[[#This Row],[positions]] * 0.08)</f>
        <v>-93.640505120809479</v>
      </c>
      <c r="B395" s="2" t="s">
        <v>36</v>
      </c>
      <c r="C395" s="2">
        <v>744</v>
      </c>
      <c r="D395" s="2" t="s">
        <v>24</v>
      </c>
      <c r="E395" s="2">
        <v>80</v>
      </c>
      <c r="F395" s="2">
        <v>13</v>
      </c>
      <c r="G395" s="2">
        <v>0.05</v>
      </c>
      <c r="H395" s="2">
        <v>0.26</v>
      </c>
      <c r="I395" s="2">
        <v>0.27</v>
      </c>
      <c r="J395" s="2" t="b">
        <v>1</v>
      </c>
      <c r="K395" s="2">
        <v>426</v>
      </c>
      <c r="L395" s="2">
        <v>-5.9899999999998101E-2</v>
      </c>
      <c r="M395" s="2">
        <v>-6.5499999999998004E-2</v>
      </c>
      <c r="N395" s="2">
        <v>0.50938967136150204</v>
      </c>
      <c r="O395" s="2">
        <v>0.42723004694835698</v>
      </c>
      <c r="P395" s="2">
        <v>-1.4061032863849299E-4</v>
      </c>
      <c r="Q395" s="2">
        <v>-1.9322580645160701E-3</v>
      </c>
      <c r="R395" s="2">
        <v>13.741935483871</v>
      </c>
      <c r="S395" s="2">
        <v>0.15384615384615399</v>
      </c>
      <c r="T395" s="2">
        <v>110</v>
      </c>
      <c r="U395" s="2">
        <v>34</v>
      </c>
      <c r="V395" s="2">
        <v>14</v>
      </c>
      <c r="W395" s="2">
        <v>377</v>
      </c>
    </row>
    <row r="396" spans="1:23" x14ac:dyDescent="0.25">
      <c r="A396" s="2">
        <f>(Table6[[#This Row],[profit]] / 1.0057 * 1000) - (Table6[[#This Row],[positions]] * 0.08)</f>
        <v>-96.894262702597302</v>
      </c>
      <c r="B396" s="2" t="s">
        <v>36</v>
      </c>
      <c r="C396" s="2">
        <v>744</v>
      </c>
      <c r="D396" s="2" t="s">
        <v>24</v>
      </c>
      <c r="E396" s="2">
        <v>80</v>
      </c>
      <c r="F396" s="2">
        <v>7</v>
      </c>
      <c r="G396" s="2">
        <v>0.01</v>
      </c>
      <c r="H396" s="2">
        <v>0.28000000000000003</v>
      </c>
      <c r="I396" s="2">
        <v>0.09</v>
      </c>
      <c r="J396" s="2" t="b">
        <v>0</v>
      </c>
      <c r="K396" s="2">
        <v>760</v>
      </c>
      <c r="L396" s="2">
        <v>-3.6300000000002101E-2</v>
      </c>
      <c r="M396" s="2">
        <v>-3.9400000000002003E-2</v>
      </c>
      <c r="N396" s="2">
        <v>0.49210526315789499</v>
      </c>
      <c r="O396" s="2">
        <v>0.432894736842105</v>
      </c>
      <c r="P396" s="3">
        <v>-4.7763157894739597E-5</v>
      </c>
      <c r="Q396" s="2">
        <v>-1.1709677419355501E-3</v>
      </c>
      <c r="R396" s="2">
        <v>24.5161290322581</v>
      </c>
      <c r="S396" s="2">
        <v>0.16666666666666699</v>
      </c>
      <c r="T396" s="2">
        <v>78</v>
      </c>
      <c r="U396" s="2">
        <v>227</v>
      </c>
      <c r="V396" s="2">
        <v>37</v>
      </c>
      <c r="W396" s="2">
        <v>495</v>
      </c>
    </row>
    <row r="397" spans="1:23" x14ac:dyDescent="0.25">
      <c r="A397" s="2">
        <f>(Table6[[#This Row],[profit]] / 1.0057 * 1000) - (Table6[[#This Row],[positions]] * 0.08)</f>
        <v>-97.096700805408688</v>
      </c>
      <c r="B397" s="2" t="s">
        <v>36</v>
      </c>
      <c r="C397" s="2">
        <v>744</v>
      </c>
      <c r="D397" s="2" t="s">
        <v>24</v>
      </c>
      <c r="E397" s="2">
        <v>160</v>
      </c>
      <c r="F397" s="2">
        <v>18</v>
      </c>
      <c r="G397" s="2">
        <v>7.0000000000000007E-2</v>
      </c>
      <c r="H397" s="2">
        <v>0.06</v>
      </c>
      <c r="I397" s="2">
        <v>0.17</v>
      </c>
      <c r="J397" s="2" t="b">
        <v>1</v>
      </c>
      <c r="K397" s="2">
        <v>417</v>
      </c>
      <c r="L397" s="2">
        <v>-6.4099999999999505E-2</v>
      </c>
      <c r="M397" s="2">
        <v>-7.0499999999999299E-2</v>
      </c>
      <c r="N397" s="2">
        <v>0.52278177458033603</v>
      </c>
      <c r="O397" s="2">
        <v>0.57314148681055199</v>
      </c>
      <c r="P397" s="2">
        <v>-1.5371702637889599E-4</v>
      </c>
      <c r="Q397" s="2">
        <v>-2.0677419354838502E-3</v>
      </c>
      <c r="R397" s="2">
        <v>13.451612903225801</v>
      </c>
      <c r="S397" s="2">
        <v>0.230769230769231</v>
      </c>
      <c r="T397" s="2">
        <v>93</v>
      </c>
      <c r="U397" s="2">
        <v>135</v>
      </c>
      <c r="V397" s="2">
        <v>230</v>
      </c>
      <c r="W397" s="2">
        <v>52</v>
      </c>
    </row>
    <row r="398" spans="1:23" x14ac:dyDescent="0.25">
      <c r="A398" s="2">
        <f>(Table6[[#This Row],[profit]] / 1.0057 * 1000) - (Table6[[#This Row],[positions]] * 0.08)</f>
        <v>-99.980264492392649</v>
      </c>
      <c r="B398" s="2" t="s">
        <v>36</v>
      </c>
      <c r="C398" s="2">
        <v>744</v>
      </c>
      <c r="D398" s="2" t="s">
        <v>24</v>
      </c>
      <c r="E398" s="2">
        <v>90</v>
      </c>
      <c r="F398" s="2">
        <v>13</v>
      </c>
      <c r="G398" s="2">
        <v>0.06</v>
      </c>
      <c r="H398" s="2">
        <v>0.09</v>
      </c>
      <c r="I398" s="2">
        <v>0.34</v>
      </c>
      <c r="J398" s="2" t="b">
        <v>1</v>
      </c>
      <c r="K398" s="2">
        <v>417</v>
      </c>
      <c r="L398" s="2">
        <v>-6.6999999999999296E-2</v>
      </c>
      <c r="M398" s="2">
        <v>-7.2899999999999202E-2</v>
      </c>
      <c r="N398" s="2">
        <v>0.51079136690647498</v>
      </c>
      <c r="O398" s="2">
        <v>0.47002398081534802</v>
      </c>
      <c r="P398" s="2">
        <v>-1.6067146282973399E-4</v>
      </c>
      <c r="Q398" s="2">
        <v>-2.1612903225806199E-3</v>
      </c>
      <c r="R398" s="2">
        <v>13.451612903225801</v>
      </c>
      <c r="S398" s="2">
        <v>0.15384615384615399</v>
      </c>
      <c r="T398" s="2">
        <v>94</v>
      </c>
      <c r="U398" s="2">
        <v>19</v>
      </c>
      <c r="V398" s="2">
        <v>149</v>
      </c>
      <c r="W398" s="2">
        <v>249</v>
      </c>
    </row>
    <row r="399" spans="1:23" x14ac:dyDescent="0.25">
      <c r="A399" s="2">
        <f>(Table6[[#This Row],[profit]] / 1.0057 * 1000) - (Table6[[#This Row],[positions]] * 0.08)</f>
        <v>-101.57573033707874</v>
      </c>
      <c r="B399" s="2" t="s">
        <v>36</v>
      </c>
      <c r="C399" s="2">
        <v>744</v>
      </c>
      <c r="D399" s="2" t="s">
        <v>24</v>
      </c>
      <c r="E399" s="2">
        <v>180</v>
      </c>
      <c r="F399" s="2">
        <v>8</v>
      </c>
      <c r="G399" s="2">
        <v>0.08</v>
      </c>
      <c r="H399" s="2">
        <v>0.03</v>
      </c>
      <c r="I399" s="2">
        <v>0.17</v>
      </c>
      <c r="J399" s="2" t="b">
        <v>1</v>
      </c>
      <c r="K399" s="2">
        <v>427</v>
      </c>
      <c r="L399" s="2">
        <v>-6.7800000000000096E-2</v>
      </c>
      <c r="M399" s="2">
        <v>-6.9900000000000295E-2</v>
      </c>
      <c r="N399" s="2">
        <v>0.51522248243559698</v>
      </c>
      <c r="O399" s="2">
        <v>0.71428571428571397</v>
      </c>
      <c r="P399" s="2">
        <v>-1.5878220140515199E-4</v>
      </c>
      <c r="Q399" s="2">
        <v>-2.1870967741935499E-3</v>
      </c>
      <c r="R399" s="2">
        <v>13.7741935483871</v>
      </c>
      <c r="S399" s="2">
        <v>8.3333333333333301E-2</v>
      </c>
      <c r="T399" s="2">
        <v>32</v>
      </c>
      <c r="U399" s="2">
        <v>117</v>
      </c>
      <c r="V399" s="2">
        <v>305</v>
      </c>
      <c r="W399" s="2">
        <v>5</v>
      </c>
    </row>
    <row r="400" spans="1:23" x14ac:dyDescent="0.25">
      <c r="A400" s="2">
        <f>(Table6[[#This Row],[profit]] / 1.0057 * 1000) - (Table6[[#This Row],[positions]] * 0.08)</f>
        <v>-109.24502336681002</v>
      </c>
      <c r="B400" s="2" t="s">
        <v>36</v>
      </c>
      <c r="C400" s="2">
        <v>744</v>
      </c>
      <c r="D400" s="2" t="s">
        <v>24</v>
      </c>
      <c r="E400" s="2">
        <v>10</v>
      </c>
      <c r="F400" s="2">
        <v>14</v>
      </c>
      <c r="G400" s="2">
        <v>0.04</v>
      </c>
      <c r="H400" s="2">
        <v>0.19</v>
      </c>
      <c r="I400" s="2">
        <v>0.38</v>
      </c>
      <c r="J400" s="2" t="b">
        <v>0</v>
      </c>
      <c r="K400" s="2">
        <v>1245</v>
      </c>
      <c r="L400" s="2">
        <v>-9.7000000000008208E-3</v>
      </c>
      <c r="M400" s="2">
        <v>-3.0599999999999301E-2</v>
      </c>
      <c r="N400" s="2">
        <v>0.48755020080321299</v>
      </c>
      <c r="O400" s="2">
        <v>0.46104417670682701</v>
      </c>
      <c r="P400" s="3">
        <v>-7.7911646586352006E-6</v>
      </c>
      <c r="Q400" s="2">
        <v>-3.1290322580647802E-4</v>
      </c>
      <c r="R400" s="2">
        <v>40.161290322580598</v>
      </c>
      <c r="S400" s="2">
        <v>0.38461538461538503</v>
      </c>
      <c r="T400" s="2">
        <v>17</v>
      </c>
      <c r="U400" s="2">
        <v>0</v>
      </c>
      <c r="V400" s="2">
        <v>5</v>
      </c>
      <c r="W400" s="2">
        <v>1240</v>
      </c>
    </row>
    <row r="401" spans="1:23" x14ac:dyDescent="0.25">
      <c r="A401" s="2">
        <f>(Table6[[#This Row],[profit]] / 1.0057 * 1000) - (Table6[[#This Row],[positions]] * 0.08)</f>
        <v>-109.86172417221856</v>
      </c>
      <c r="B401" s="2" t="s">
        <v>36</v>
      </c>
      <c r="C401" s="2">
        <v>744</v>
      </c>
      <c r="D401" s="2" t="s">
        <v>24</v>
      </c>
      <c r="E401" s="2">
        <v>160</v>
      </c>
      <c r="F401" s="2">
        <v>11</v>
      </c>
      <c r="G401" s="2">
        <v>0.02</v>
      </c>
      <c r="H401" s="2">
        <v>0.27</v>
      </c>
      <c r="I401" s="2">
        <v>0.12</v>
      </c>
      <c r="J401" s="2" t="b">
        <v>1</v>
      </c>
      <c r="K401" s="2">
        <v>456</v>
      </c>
      <c r="L401" s="2">
        <v>-7.3800000000000199E-2</v>
      </c>
      <c r="M401" s="2">
        <v>-7.9600000000000198E-2</v>
      </c>
      <c r="N401" s="2">
        <v>0.49561403508771901</v>
      </c>
      <c r="O401" s="2">
        <v>0.36842105263157898</v>
      </c>
      <c r="P401" s="2">
        <v>-1.6184210526315801E-4</v>
      </c>
      <c r="Q401" s="2">
        <v>-2.3806451612903299E-3</v>
      </c>
      <c r="R401" s="2">
        <v>14.709677419354801</v>
      </c>
      <c r="S401" s="2">
        <v>7.69230769230769E-2</v>
      </c>
      <c r="T401" s="2">
        <v>140</v>
      </c>
      <c r="U401" s="2">
        <v>209</v>
      </c>
      <c r="V401" s="2">
        <v>34</v>
      </c>
      <c r="W401" s="2">
        <v>213</v>
      </c>
    </row>
    <row r="402" spans="1:23" x14ac:dyDescent="0.25">
      <c r="A402" s="2">
        <f>(Table6[[#This Row],[profit]] / 1.0057 * 1000) - (Table6[[#This Row],[positions]] * 0.08)</f>
        <v>-113.53848662623088</v>
      </c>
      <c r="B402" s="2" t="s">
        <v>36</v>
      </c>
      <c r="C402" s="2">
        <v>744</v>
      </c>
      <c r="D402" s="2" t="s">
        <v>24</v>
      </c>
      <c r="E402" s="2">
        <v>100</v>
      </c>
      <c r="F402" s="2">
        <v>24</v>
      </c>
      <c r="G402" s="2">
        <v>0.04</v>
      </c>
      <c r="H402" s="2">
        <v>0.26</v>
      </c>
      <c r="I402" s="2">
        <v>0.17</v>
      </c>
      <c r="J402" s="2" t="b">
        <v>1</v>
      </c>
      <c r="K402" s="2">
        <v>451</v>
      </c>
      <c r="L402" s="2">
        <v>-7.7900000000000399E-2</v>
      </c>
      <c r="M402" s="2">
        <v>-8.3399999999999905E-2</v>
      </c>
      <c r="N402" s="2">
        <v>0.49667405764966699</v>
      </c>
      <c r="O402" s="2">
        <v>0.39689578713968998</v>
      </c>
      <c r="P402" s="2">
        <v>-1.7272727272727399E-4</v>
      </c>
      <c r="Q402" s="2">
        <v>-2.5129032258064698E-3</v>
      </c>
      <c r="R402" s="2">
        <v>14.548387096774199</v>
      </c>
      <c r="S402" s="2">
        <v>0.230769230769231</v>
      </c>
      <c r="T402" s="2">
        <v>125</v>
      </c>
      <c r="U402" s="2">
        <v>108</v>
      </c>
      <c r="V402" s="2">
        <v>16</v>
      </c>
      <c r="W402" s="2">
        <v>326</v>
      </c>
    </row>
    <row r="403" spans="1:23" x14ac:dyDescent="0.25">
      <c r="A403" s="2">
        <f>(Table6[[#This Row],[profit]] / 1.0057 * 1000) - (Table6[[#This Row],[positions]] * 0.08)</f>
        <v>-114.8670657253671</v>
      </c>
      <c r="B403" s="2" t="s">
        <v>36</v>
      </c>
      <c r="C403" s="2">
        <v>744</v>
      </c>
      <c r="D403" s="2" t="s">
        <v>24</v>
      </c>
      <c r="E403" s="2">
        <v>50</v>
      </c>
      <c r="F403" s="2">
        <v>28</v>
      </c>
      <c r="G403" s="2">
        <v>0.04</v>
      </c>
      <c r="H403" s="2">
        <v>0.2</v>
      </c>
      <c r="I403" s="2">
        <v>0.19</v>
      </c>
      <c r="J403" s="2" t="b">
        <v>1</v>
      </c>
      <c r="K403" s="2">
        <v>618</v>
      </c>
      <c r="L403" s="2">
        <v>-6.5800000000001704E-2</v>
      </c>
      <c r="M403" s="2">
        <v>-7.2900000000001602E-2</v>
      </c>
      <c r="N403" s="2">
        <v>0.49676375404530698</v>
      </c>
      <c r="O403" s="2">
        <v>0.40938511326860799</v>
      </c>
      <c r="P403" s="2">
        <v>-1.06472491909388E-4</v>
      </c>
      <c r="Q403" s="2">
        <v>-2.1225806451613499E-3</v>
      </c>
      <c r="R403" s="2">
        <v>19.935483870967701</v>
      </c>
      <c r="S403" s="2">
        <v>0.16666666666666699</v>
      </c>
      <c r="T403" s="2">
        <v>69</v>
      </c>
      <c r="U403" s="2">
        <v>49</v>
      </c>
      <c r="V403" s="2">
        <v>5</v>
      </c>
      <c r="W403" s="2">
        <v>564</v>
      </c>
    </row>
    <row r="404" spans="1:23" x14ac:dyDescent="0.25">
      <c r="A404" s="2">
        <f>(Table6[[#This Row],[profit]] / 1.0057 * 1000) - (Table6[[#This Row],[positions]] * 0.08)</f>
        <v>-114.90205031321418</v>
      </c>
      <c r="B404" s="2" t="s">
        <v>36</v>
      </c>
      <c r="C404" s="2">
        <v>744</v>
      </c>
      <c r="D404" s="2" t="s">
        <v>24</v>
      </c>
      <c r="E404" s="2">
        <v>140</v>
      </c>
      <c r="F404" s="2">
        <v>22</v>
      </c>
      <c r="G404" s="2">
        <v>0.01</v>
      </c>
      <c r="H404" s="2">
        <v>0.2</v>
      </c>
      <c r="I404" s="2">
        <v>0.2</v>
      </c>
      <c r="J404" s="2" t="b">
        <v>1</v>
      </c>
      <c r="K404" s="2">
        <v>432</v>
      </c>
      <c r="L404" s="2">
        <v>-8.0799999999999497E-2</v>
      </c>
      <c r="M404" s="2">
        <v>-8.5899999999999602E-2</v>
      </c>
      <c r="N404" s="2">
        <v>0.5</v>
      </c>
      <c r="O404" s="2">
        <v>0.375</v>
      </c>
      <c r="P404" s="2">
        <v>-1.8703703703703599E-4</v>
      </c>
      <c r="Q404" s="2">
        <v>-2.60645161290321E-3</v>
      </c>
      <c r="R404" s="2">
        <v>13.935483870967699</v>
      </c>
      <c r="S404" s="2">
        <v>0</v>
      </c>
      <c r="T404" s="2">
        <v>186</v>
      </c>
      <c r="U404" s="2">
        <v>86</v>
      </c>
      <c r="V404" s="2">
        <v>41</v>
      </c>
      <c r="W404" s="2">
        <v>304</v>
      </c>
    </row>
    <row r="405" spans="1:23" x14ac:dyDescent="0.25">
      <c r="A405" s="2">
        <f>(Table6[[#This Row],[profit]] / 1.0057 * 1000) - (Table6[[#This Row],[positions]] * 0.08)</f>
        <v>-119.70107984488556</v>
      </c>
      <c r="B405" s="2" t="s">
        <v>36</v>
      </c>
      <c r="C405" s="2">
        <v>744</v>
      </c>
      <c r="D405" s="2" t="s">
        <v>24</v>
      </c>
      <c r="E405" s="2">
        <v>140</v>
      </c>
      <c r="F405" s="2">
        <v>23</v>
      </c>
      <c r="G405" s="2">
        <v>0.03</v>
      </c>
      <c r="H405" s="2">
        <v>0.37</v>
      </c>
      <c r="I405" s="2">
        <v>0.11</v>
      </c>
      <c r="J405" s="2" t="b">
        <v>1</v>
      </c>
      <c r="K405" s="2">
        <v>446</v>
      </c>
      <c r="L405" s="2">
        <v>-8.4500000000001393E-2</v>
      </c>
      <c r="M405" s="2">
        <v>-9.12000000000011E-2</v>
      </c>
      <c r="N405" s="2">
        <v>0.50224215246636805</v>
      </c>
      <c r="O405" s="2">
        <v>0.32511210762331799</v>
      </c>
      <c r="P405" s="2">
        <v>-1.89461883408075E-4</v>
      </c>
      <c r="Q405" s="2">
        <v>-2.7258064516129501E-3</v>
      </c>
      <c r="R405" s="2">
        <v>14.3870967741935</v>
      </c>
      <c r="S405" s="2">
        <v>0.15384615384615399</v>
      </c>
      <c r="T405" s="2">
        <v>121</v>
      </c>
      <c r="U405" s="2">
        <v>214</v>
      </c>
      <c r="V405" s="2">
        <v>7</v>
      </c>
      <c r="W405" s="2">
        <v>224</v>
      </c>
    </row>
    <row r="406" spans="1:23" x14ac:dyDescent="0.25">
      <c r="A406" s="2">
        <f>(Table6[[#This Row],[profit]] / 1.0057 * 1000) - (Table6[[#This Row],[positions]] * 0.08)</f>
        <v>-120.71451128567188</v>
      </c>
      <c r="B406" s="2" t="s">
        <v>36</v>
      </c>
      <c r="C406" s="2">
        <v>744</v>
      </c>
      <c r="D406" s="2" t="s">
        <v>24</v>
      </c>
      <c r="E406" s="2">
        <v>50</v>
      </c>
      <c r="F406" s="2">
        <v>11</v>
      </c>
      <c r="G406" s="2">
        <v>0.02</v>
      </c>
      <c r="H406" s="2">
        <v>0.39</v>
      </c>
      <c r="I406" s="2">
        <v>0.2</v>
      </c>
      <c r="J406" s="2" t="b">
        <v>0</v>
      </c>
      <c r="K406" s="2">
        <v>839</v>
      </c>
      <c r="L406" s="2">
        <v>-5.3900000000000198E-2</v>
      </c>
      <c r="M406" s="2">
        <v>-5.46000000000001E-2</v>
      </c>
      <c r="N406" s="2">
        <v>0.50655542312276503</v>
      </c>
      <c r="O406" s="2">
        <v>0.43265792610250298</v>
      </c>
      <c r="P406" s="3">
        <v>-6.4243146603099101E-5</v>
      </c>
      <c r="Q406" s="2">
        <v>-1.7387096774193599E-3</v>
      </c>
      <c r="R406" s="2">
        <v>27.064516129032299</v>
      </c>
      <c r="S406" s="2">
        <v>0.25</v>
      </c>
      <c r="T406" s="2">
        <v>70</v>
      </c>
      <c r="U406" s="2">
        <v>29</v>
      </c>
      <c r="V406" s="2">
        <v>7</v>
      </c>
      <c r="W406" s="2">
        <v>803</v>
      </c>
    </row>
    <row r="407" spans="1:23" x14ac:dyDescent="0.25">
      <c r="A407" s="2">
        <f>(Table6[[#This Row],[profit]] / 1.0057 * 1000) - (Table6[[#This Row],[positions]] * 0.08)</f>
        <v>-133.96342448046028</v>
      </c>
      <c r="B407" s="2" t="s">
        <v>36</v>
      </c>
      <c r="C407" s="2">
        <v>744</v>
      </c>
      <c r="D407" s="2" t="s">
        <v>24</v>
      </c>
      <c r="E407" s="2">
        <v>40</v>
      </c>
      <c r="F407" s="2">
        <v>28</v>
      </c>
      <c r="G407" s="2">
        <v>0.03</v>
      </c>
      <c r="H407" s="2">
        <v>0.26</v>
      </c>
      <c r="I407" s="2">
        <v>0.32</v>
      </c>
      <c r="J407" s="2" t="b">
        <v>1</v>
      </c>
      <c r="K407" s="2">
        <v>761</v>
      </c>
      <c r="L407" s="2">
        <v>-7.34999999999989E-2</v>
      </c>
      <c r="M407" s="2">
        <v>-8.1199999999999203E-2</v>
      </c>
      <c r="N407" s="2">
        <v>0.49802890932982902</v>
      </c>
      <c r="O407" s="2">
        <v>0.37713534822601802</v>
      </c>
      <c r="P407" s="3">
        <v>-9.6583442838369104E-5</v>
      </c>
      <c r="Q407" s="2">
        <v>-2.37096774193545E-3</v>
      </c>
      <c r="R407" s="2">
        <v>24.548387096774199</v>
      </c>
      <c r="S407" s="2">
        <v>0.16666666666666699</v>
      </c>
      <c r="T407" s="2">
        <v>62</v>
      </c>
      <c r="U407" s="2">
        <v>9</v>
      </c>
      <c r="V407" s="2">
        <v>1</v>
      </c>
      <c r="W407" s="2">
        <v>751</v>
      </c>
    </row>
    <row r="408" spans="1:23" x14ac:dyDescent="0.25">
      <c r="A408" s="2">
        <f>(Table6[[#This Row],[profit]] / 1.0057 * 1000) - (Table6[[#This Row],[positions]] * 0.08)</f>
        <v>-134.52180968479567</v>
      </c>
      <c r="B408" s="2" t="s">
        <v>36</v>
      </c>
      <c r="C408" s="2">
        <v>744</v>
      </c>
      <c r="D408" s="2" t="s">
        <v>24</v>
      </c>
      <c r="E408" s="2">
        <v>80</v>
      </c>
      <c r="F408" s="2">
        <v>18</v>
      </c>
      <c r="G408" s="2">
        <v>0.03</v>
      </c>
      <c r="H408" s="2">
        <v>0.26</v>
      </c>
      <c r="I408" s="2">
        <v>0.13</v>
      </c>
      <c r="J408" s="2" t="b">
        <v>1</v>
      </c>
      <c r="K408" s="2">
        <v>589</v>
      </c>
      <c r="L408" s="2">
        <v>-8.7899999999999007E-2</v>
      </c>
      <c r="M408" s="2">
        <v>-9.2799999999998606E-2</v>
      </c>
      <c r="N408" s="2">
        <v>0.49066213921901503</v>
      </c>
      <c r="O408" s="2">
        <v>0.40067911714770799</v>
      </c>
      <c r="P408" s="2">
        <v>-1.4923599320882701E-4</v>
      </c>
      <c r="Q408" s="2">
        <v>-2.83548387096771E-3</v>
      </c>
      <c r="R408" s="2">
        <v>19</v>
      </c>
      <c r="S408" s="2">
        <v>8.3333333333333301E-2</v>
      </c>
      <c r="T408" s="2">
        <v>87</v>
      </c>
      <c r="U408" s="2">
        <v>170</v>
      </c>
      <c r="V408" s="2">
        <v>15</v>
      </c>
      <c r="W408" s="2">
        <v>403</v>
      </c>
    </row>
    <row r="409" spans="1:23" x14ac:dyDescent="0.25">
      <c r="A409" s="2">
        <f>(Table6[[#This Row],[profit]] / 1.0057 * 1000) - (Table6[[#This Row],[positions]] * 0.08)</f>
        <v>-154.70675549368798</v>
      </c>
      <c r="B409" s="2" t="s">
        <v>36</v>
      </c>
      <c r="C409" s="2">
        <v>744</v>
      </c>
      <c r="D409" s="2" t="s">
        <v>24</v>
      </c>
      <c r="E409" s="2">
        <v>140</v>
      </c>
      <c r="F409" s="2">
        <v>14</v>
      </c>
      <c r="G409" s="2">
        <v>0.01</v>
      </c>
      <c r="H409" s="2">
        <v>0.21</v>
      </c>
      <c r="I409" s="2">
        <v>0.09</v>
      </c>
      <c r="J409" s="2" t="b">
        <v>1</v>
      </c>
      <c r="K409" s="2">
        <v>589</v>
      </c>
      <c r="L409" s="2">
        <v>-0.108200000000002</v>
      </c>
      <c r="M409" s="2">
        <v>-0.10970000000000101</v>
      </c>
      <c r="N409" s="2">
        <v>0.488964346349745</v>
      </c>
      <c r="O409" s="2">
        <v>0.30050933786078099</v>
      </c>
      <c r="P409" s="2">
        <v>-1.8370118845501099E-4</v>
      </c>
      <c r="Q409" s="2">
        <v>-3.49032258064521E-3</v>
      </c>
      <c r="R409" s="2">
        <v>19</v>
      </c>
      <c r="S409" s="2">
        <v>8.3333333333333301E-2</v>
      </c>
      <c r="T409" s="2">
        <v>99</v>
      </c>
      <c r="U409" s="2">
        <v>326</v>
      </c>
      <c r="V409" s="2">
        <v>46</v>
      </c>
      <c r="W409" s="2">
        <v>216</v>
      </c>
    </row>
    <row r="410" spans="1:23" x14ac:dyDescent="0.25">
      <c r="A410" s="2">
        <f>(Table6[[#This Row],[profit]] / 1.0057 * 1000) - (Table6[[#This Row],[positions]] * 0.08)</f>
        <v>-158.97557522124083</v>
      </c>
      <c r="B410" s="2" t="s">
        <v>36</v>
      </c>
      <c r="C410" s="2">
        <v>744</v>
      </c>
      <c r="D410" s="2" t="s">
        <v>24</v>
      </c>
      <c r="E410" s="2">
        <v>60</v>
      </c>
      <c r="F410" s="2">
        <v>9</v>
      </c>
      <c r="G410" s="2">
        <v>0.04</v>
      </c>
      <c r="H410" s="2">
        <v>0.03</v>
      </c>
      <c r="I410" s="2">
        <v>0.17</v>
      </c>
      <c r="J410" s="2" t="b">
        <v>1</v>
      </c>
      <c r="K410" s="2">
        <v>881</v>
      </c>
      <c r="L410" s="2">
        <v>-8.9000000000001897E-2</v>
      </c>
      <c r="M410" s="2">
        <v>-9.3500000000002095E-2</v>
      </c>
      <c r="N410" s="2">
        <v>0.50170261066969402</v>
      </c>
      <c r="O410" s="2">
        <v>0.61293984108967103</v>
      </c>
      <c r="P410" s="2">
        <v>-1.0102156640181801E-4</v>
      </c>
      <c r="Q410" s="2">
        <v>-2.8709677419355398E-3</v>
      </c>
      <c r="R410" s="2">
        <v>28.419354838709701</v>
      </c>
      <c r="S410" s="2">
        <v>8.3333333333333301E-2</v>
      </c>
      <c r="T410" s="2">
        <v>46</v>
      </c>
      <c r="U410" s="2">
        <v>126</v>
      </c>
      <c r="V410" s="2">
        <v>514</v>
      </c>
      <c r="W410" s="2">
        <v>241</v>
      </c>
    </row>
    <row r="411" spans="1:23" x14ac:dyDescent="0.25">
      <c r="A411" s="2">
        <f>(Table6[[#This Row],[profit]] / 1.0057 * 1000) - (Table6[[#This Row],[positions]] * 0.08)</f>
        <v>-168.89687978522423</v>
      </c>
      <c r="B411" s="2" t="s">
        <v>36</v>
      </c>
      <c r="C411" s="2">
        <v>744</v>
      </c>
      <c r="D411" s="2" t="s">
        <v>24</v>
      </c>
      <c r="E411" s="2">
        <v>140</v>
      </c>
      <c r="F411" s="2">
        <v>15</v>
      </c>
      <c r="G411" s="2">
        <v>7.0000000000000007E-2</v>
      </c>
      <c r="H411" s="2">
        <v>7.0000000000000007E-2</v>
      </c>
      <c r="I411" s="2">
        <v>0.05</v>
      </c>
      <c r="J411" s="2" t="b">
        <v>1</v>
      </c>
      <c r="K411" s="2">
        <v>657</v>
      </c>
      <c r="L411" s="2">
        <v>-0.11700000000000001</v>
      </c>
      <c r="M411" s="2">
        <v>-0.11700000000000001</v>
      </c>
      <c r="N411" s="2">
        <v>0.51445966514459696</v>
      </c>
      <c r="O411" s="2">
        <v>0.270928462709285</v>
      </c>
      <c r="P411" s="2">
        <v>-1.78082191780822E-4</v>
      </c>
      <c r="Q411" s="2">
        <v>-3.77419354838709E-3</v>
      </c>
      <c r="R411" s="2">
        <v>21.193548387096801</v>
      </c>
      <c r="S411" s="2">
        <v>8.3333333333333301E-2</v>
      </c>
      <c r="T411" s="2">
        <v>19</v>
      </c>
      <c r="U411" s="2">
        <v>479</v>
      </c>
      <c r="V411" s="2">
        <v>174</v>
      </c>
      <c r="W411" s="2">
        <v>4</v>
      </c>
    </row>
    <row r="412" spans="1:23" x14ac:dyDescent="0.25">
      <c r="A412" s="2">
        <f>(Table6[[#This Row],[profit]] / 1.0057 * 1000) - (Table6[[#This Row],[positions]] * 0.08)</f>
        <v>-174.93121209108185</v>
      </c>
      <c r="B412" s="2" t="s">
        <v>36</v>
      </c>
      <c r="C412" s="2">
        <v>744</v>
      </c>
      <c r="D412" s="2" t="s">
        <v>24</v>
      </c>
      <c r="E412" s="2">
        <v>60</v>
      </c>
      <c r="F412" s="2">
        <v>13</v>
      </c>
      <c r="G412" s="2">
        <v>0.04</v>
      </c>
      <c r="H412" s="2">
        <v>0.23</v>
      </c>
      <c r="I412" s="2">
        <v>0.08</v>
      </c>
      <c r="J412" s="2" t="b">
        <v>1</v>
      </c>
      <c r="K412" s="2">
        <v>720</v>
      </c>
      <c r="L412" s="2">
        <v>-0.11800000000000101</v>
      </c>
      <c r="M412" s="2">
        <v>-0.1201</v>
      </c>
      <c r="N412" s="2">
        <v>0.50694444444444398</v>
      </c>
      <c r="O412" s="2">
        <v>0.32500000000000001</v>
      </c>
      <c r="P412" s="2">
        <v>-1.6388888888889001E-4</v>
      </c>
      <c r="Q412" s="2">
        <v>-3.80645161290326E-3</v>
      </c>
      <c r="R412" s="2">
        <v>23.2258064516129</v>
      </c>
      <c r="S412" s="2">
        <v>8.3333333333333301E-2</v>
      </c>
      <c r="T412" s="2">
        <v>43</v>
      </c>
      <c r="U412" s="2">
        <v>368</v>
      </c>
      <c r="V412" s="2">
        <v>11</v>
      </c>
      <c r="W412" s="2">
        <v>340</v>
      </c>
    </row>
    <row r="413" spans="1:23" x14ac:dyDescent="0.25">
      <c r="A413" s="2">
        <f>(Table6[[#This Row],[profit]] / 1.0057 * 1000) - (Table6[[#This Row],[positions]] * 0.08)</f>
        <v>-177.2742090086517</v>
      </c>
      <c r="B413" s="2" t="s">
        <v>36</v>
      </c>
      <c r="C413" s="2">
        <v>744</v>
      </c>
      <c r="D413" s="2" t="s">
        <v>24</v>
      </c>
      <c r="E413" s="2">
        <v>10</v>
      </c>
      <c r="F413" s="2">
        <v>16</v>
      </c>
      <c r="G413" s="2">
        <v>7.0000000000000007E-2</v>
      </c>
      <c r="H413" s="2">
        <v>0.1</v>
      </c>
      <c r="I413" s="2">
        <v>0.35</v>
      </c>
      <c r="J413" s="2" t="b">
        <v>1</v>
      </c>
      <c r="K413" s="2">
        <v>712</v>
      </c>
      <c r="L413" s="2">
        <v>-0.121000000000001</v>
      </c>
      <c r="M413" s="2">
        <v>-0.121700000000001</v>
      </c>
      <c r="N413" s="2">
        <v>0.50702247191011196</v>
      </c>
      <c r="O413" s="2">
        <v>0.31882022471910099</v>
      </c>
      <c r="P413" s="2">
        <v>-1.69943820224721E-4</v>
      </c>
      <c r="Q413" s="2">
        <v>-3.90322580645166E-3</v>
      </c>
      <c r="R413" s="2">
        <v>22.9677419354839</v>
      </c>
      <c r="S413" s="2">
        <v>8.3333333333333301E-2</v>
      </c>
      <c r="T413" s="2">
        <v>12</v>
      </c>
      <c r="U413" s="2">
        <v>2</v>
      </c>
      <c r="V413" s="2">
        <v>0</v>
      </c>
      <c r="W413" s="2">
        <v>710</v>
      </c>
    </row>
    <row r="414" spans="1:23" x14ac:dyDescent="0.25">
      <c r="A414" s="2">
        <f>(Table6[[#This Row],[profit]] / 1.0057 * 1000) - (Table6[[#This Row],[positions]] * 0.08)</f>
        <v>-241.60620463358953</v>
      </c>
      <c r="B414" s="2" t="s">
        <v>36</v>
      </c>
      <c r="C414" s="2">
        <v>744</v>
      </c>
      <c r="D414" s="2" t="s">
        <v>24</v>
      </c>
      <c r="E414" s="2">
        <v>40</v>
      </c>
      <c r="F414" s="2">
        <v>29</v>
      </c>
      <c r="G414" s="2">
        <v>0.01</v>
      </c>
      <c r="H414" s="2">
        <v>0.03</v>
      </c>
      <c r="I414" s="2">
        <v>0.1</v>
      </c>
      <c r="J414" s="2" t="b">
        <v>1</v>
      </c>
      <c r="K414" s="2">
        <v>1060</v>
      </c>
      <c r="L414" s="2">
        <v>-0.15770000000000101</v>
      </c>
      <c r="M414" s="2">
        <v>-0.15770000000000101</v>
      </c>
      <c r="N414" s="2">
        <v>0.497169811320755</v>
      </c>
      <c r="O414" s="2">
        <v>0.364150943396226</v>
      </c>
      <c r="P414" s="2">
        <v>-1.4877358490566101E-4</v>
      </c>
      <c r="Q414" s="2">
        <v>-5.0870967741935801E-3</v>
      </c>
      <c r="R414" s="2">
        <v>34.193548387096797</v>
      </c>
      <c r="S414" s="2">
        <v>0</v>
      </c>
      <c r="T414" s="2">
        <v>41</v>
      </c>
      <c r="U414" s="2">
        <v>245</v>
      </c>
      <c r="V414" s="2">
        <v>172</v>
      </c>
      <c r="W414" s="2">
        <v>643</v>
      </c>
    </row>
    <row r="415" spans="1:23" x14ac:dyDescent="0.25">
      <c r="A415" s="2">
        <f>(Table6[[#This Row],[profit]] / 1.0057 * 1000) - (Table6[[#This Row],[positions]] * 0.08)</f>
        <v>-267.12556030625728</v>
      </c>
      <c r="B415" s="2" t="s">
        <v>36</v>
      </c>
      <c r="C415" s="2">
        <v>744</v>
      </c>
      <c r="D415" s="2" t="s">
        <v>24</v>
      </c>
      <c r="E415" s="2">
        <v>50</v>
      </c>
      <c r="F415" s="2">
        <v>4</v>
      </c>
      <c r="G415" s="2">
        <v>0.01</v>
      </c>
      <c r="H415" s="2">
        <v>0.19</v>
      </c>
      <c r="I415" s="2">
        <v>0.08</v>
      </c>
      <c r="J415" s="2" t="b">
        <v>1</v>
      </c>
      <c r="K415" s="2">
        <v>1246</v>
      </c>
      <c r="L415" s="2">
        <v>-0.16840000000000299</v>
      </c>
      <c r="M415" s="2">
        <v>-0.16840000000000299</v>
      </c>
      <c r="N415" s="2">
        <v>0.49518459069020898</v>
      </c>
      <c r="O415" s="2">
        <v>0.34991974317816998</v>
      </c>
      <c r="P415" s="2">
        <v>-1.3515248796147901E-4</v>
      </c>
      <c r="Q415" s="2">
        <v>-5.4322580645162098E-3</v>
      </c>
      <c r="R415" s="2">
        <v>40.193548387096797</v>
      </c>
      <c r="S415" s="2">
        <v>0</v>
      </c>
      <c r="T415" s="2">
        <v>43</v>
      </c>
      <c r="U415" s="2">
        <v>500</v>
      </c>
      <c r="V415" s="2">
        <v>53</v>
      </c>
      <c r="W415" s="2">
        <v>692</v>
      </c>
    </row>
    <row r="416" spans="1:23" x14ac:dyDescent="0.25">
      <c r="A416" s="2">
        <f>(Table6[[#This Row],[profit]] / 1.0057 * 1000) - (Table6[[#This Row],[positions]] * 0.08)</f>
        <v>-281.12750124291739</v>
      </c>
      <c r="B416" s="2" t="s">
        <v>36</v>
      </c>
      <c r="C416" s="2">
        <v>744</v>
      </c>
      <c r="D416" s="2" t="s">
        <v>24</v>
      </c>
      <c r="E416" s="2">
        <v>20</v>
      </c>
      <c r="F416" s="2">
        <v>3</v>
      </c>
      <c r="G416" s="2">
        <v>0.02</v>
      </c>
      <c r="H416" s="2">
        <v>0.34</v>
      </c>
      <c r="I416" s="2">
        <v>0.27</v>
      </c>
      <c r="J416" s="2" t="b">
        <v>1</v>
      </c>
      <c r="K416" s="2">
        <v>1513</v>
      </c>
      <c r="L416" s="2">
        <v>-0.161000000000002</v>
      </c>
      <c r="M416" s="2">
        <v>-0.16160000000000299</v>
      </c>
      <c r="N416" s="2">
        <v>0.50297422339722397</v>
      </c>
      <c r="O416" s="2">
        <v>0.37012557832121601</v>
      </c>
      <c r="P416" s="2">
        <v>-1.06411103767351E-4</v>
      </c>
      <c r="Q416" s="2">
        <v>-5.1935483870968503E-3</v>
      </c>
      <c r="R416" s="2">
        <v>48.806451612903203</v>
      </c>
      <c r="S416" s="2">
        <v>0</v>
      </c>
      <c r="T416" s="2">
        <v>30</v>
      </c>
      <c r="U416" s="2">
        <v>11</v>
      </c>
      <c r="V416" s="2">
        <v>2</v>
      </c>
      <c r="W416" s="2">
        <v>1500</v>
      </c>
    </row>
    <row r="417" spans="1:23" x14ac:dyDescent="0.25">
      <c r="A417" s="2">
        <f>(Table6[[#This Row],[profit]] / 1.0057 * 1000) - (Table6[[#This Row],[positions]] * 0.08)</f>
        <v>-285.08799045441287</v>
      </c>
      <c r="B417" s="2" t="s">
        <v>36</v>
      </c>
      <c r="C417" s="2">
        <v>744</v>
      </c>
      <c r="D417" s="2" t="s">
        <v>24</v>
      </c>
      <c r="E417" s="2">
        <v>80</v>
      </c>
      <c r="F417" s="2">
        <v>6</v>
      </c>
      <c r="G417" s="2">
        <v>0.03</v>
      </c>
      <c r="H417" s="2">
        <v>0.02</v>
      </c>
      <c r="I417" s="2">
        <v>0.09</v>
      </c>
      <c r="J417" s="2" t="b">
        <v>1</v>
      </c>
      <c r="K417" s="2">
        <v>1432</v>
      </c>
      <c r="L417" s="2">
        <v>-0.17150000000000301</v>
      </c>
      <c r="M417" s="2">
        <v>-0.17150000000000301</v>
      </c>
      <c r="N417" s="2">
        <v>0.49650837988826801</v>
      </c>
      <c r="O417" s="2">
        <v>0.62290502793296099</v>
      </c>
      <c r="P417" s="2">
        <v>-1.19762569832405E-4</v>
      </c>
      <c r="Q417" s="2">
        <v>-5.5322580645162404E-3</v>
      </c>
      <c r="R417" s="2">
        <v>46.193548387096797</v>
      </c>
      <c r="S417" s="2">
        <v>0</v>
      </c>
      <c r="T417" s="2">
        <v>21</v>
      </c>
      <c r="U417" s="2">
        <v>490</v>
      </c>
      <c r="V417" s="2">
        <v>886</v>
      </c>
      <c r="W417" s="2">
        <v>56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4"/>
  <sheetViews>
    <sheetView workbookViewId="0">
      <selection activeCell="P11" sqref="P11"/>
    </sheetView>
  </sheetViews>
  <sheetFormatPr defaultRowHeight="15" x14ac:dyDescent="0.25"/>
  <cols>
    <col min="4" max="4" width="10.42578125" customWidth="1"/>
    <col min="5" max="5" width="12" customWidth="1"/>
    <col min="6" max="6" width="11.7109375" customWidth="1"/>
    <col min="7" max="7" width="10.28515625" customWidth="1"/>
    <col min="8" max="8" width="17.5703125" customWidth="1"/>
    <col min="9" max="9" width="10.42578125" customWidth="1"/>
    <col min="10" max="10" width="11.28515625" customWidth="1"/>
    <col min="12" max="12" width="12.5703125" customWidth="1"/>
    <col min="14" max="14" width="10.28515625" customWidth="1"/>
    <col min="15" max="15" width="15" customWidth="1"/>
    <col min="16" max="16" width="10.85546875" customWidth="1"/>
    <col min="17" max="17" width="15.28515625" customWidth="1"/>
    <col min="18" max="18" width="18.42578125" customWidth="1"/>
    <col min="19" max="19" width="20.28515625" customWidth="1"/>
    <col min="20" max="20" width="12.7109375" customWidth="1"/>
  </cols>
  <sheetData>
    <row r="1" spans="1:2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26</v>
      </c>
      <c r="G1" s="2" t="s">
        <v>27</v>
      </c>
      <c r="H1" s="2" t="s">
        <v>28</v>
      </c>
      <c r="I1" s="2" t="s">
        <v>8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29</v>
      </c>
      <c r="U1" s="2" t="s">
        <v>21</v>
      </c>
      <c r="V1" s="2" t="s">
        <v>20</v>
      </c>
      <c r="W1" s="2" t="s">
        <v>38</v>
      </c>
    </row>
    <row r="2" spans="1:23" ht="15.75" thickBot="1" x14ac:dyDescent="0.3">
      <c r="A2" s="7">
        <f>(Table5[[#This Row],[profit]] / 1.0057 * 1000) - (Table5[[#This Row],[positions]] * 0.08)</f>
        <v>24.04859500845123</v>
      </c>
      <c r="B2" s="7" t="s">
        <v>36</v>
      </c>
      <c r="C2" s="7">
        <v>744</v>
      </c>
      <c r="D2" s="7" t="s">
        <v>30</v>
      </c>
      <c r="E2" s="5">
        <v>0.18</v>
      </c>
      <c r="F2" s="7">
        <v>0.15</v>
      </c>
      <c r="G2" s="7">
        <v>120</v>
      </c>
      <c r="H2" s="7">
        <v>900</v>
      </c>
      <c r="I2" s="5">
        <v>0.19</v>
      </c>
      <c r="J2" s="5">
        <v>163</v>
      </c>
      <c r="K2" s="7">
        <v>3.7299999999999403E-2</v>
      </c>
      <c r="L2" s="7">
        <v>-2.70000000000004E-3</v>
      </c>
      <c r="M2" s="7">
        <v>0.53374233128834403</v>
      </c>
      <c r="N2" s="7">
        <v>0.52760736196319002</v>
      </c>
      <c r="O2" s="7">
        <v>2.2883435582821699E-4</v>
      </c>
      <c r="P2" s="7">
        <v>1.2032258064516E-3</v>
      </c>
      <c r="Q2" s="7">
        <v>5.2580645161290303</v>
      </c>
      <c r="R2" s="7">
        <v>0.66666666666666696</v>
      </c>
      <c r="S2" s="7">
        <v>121</v>
      </c>
      <c r="T2" s="7">
        <v>89</v>
      </c>
      <c r="U2" s="5">
        <v>47</v>
      </c>
      <c r="V2" s="5">
        <v>26</v>
      </c>
      <c r="W2" s="2">
        <f>Table5[[#This Row],[takeprofit]]-Table5[[#This Row],[stoploss]]</f>
        <v>-1.0000000000000009E-2</v>
      </c>
    </row>
    <row r="3" spans="1:23" ht="16.5" thickTop="1" thickBot="1" x14ac:dyDescent="0.3">
      <c r="A3" s="19">
        <f>(Table5[[#This Row],[profit]] / 1.0057 * 1000) - (Table5[[#This Row],[positions]] * 0.08)</f>
        <v>23.79823008849587</v>
      </c>
      <c r="B3" s="7" t="s">
        <v>36</v>
      </c>
      <c r="C3" s="7">
        <v>744</v>
      </c>
      <c r="D3" s="7" t="s">
        <v>30</v>
      </c>
      <c r="E3" s="5">
        <v>0.23</v>
      </c>
      <c r="F3" s="7">
        <v>0.14000000000000001</v>
      </c>
      <c r="G3" s="7">
        <v>180</v>
      </c>
      <c r="H3" s="7">
        <v>420</v>
      </c>
      <c r="I3" s="5">
        <v>0.25</v>
      </c>
      <c r="J3" s="7">
        <v>145</v>
      </c>
      <c r="K3" s="7">
        <v>3.5600000000000298E-2</v>
      </c>
      <c r="L3" s="7">
        <v>-8.0000000000001199E-3</v>
      </c>
      <c r="M3" s="7">
        <v>0.51034482758620703</v>
      </c>
      <c r="N3" s="7">
        <v>0.52413793103448303</v>
      </c>
      <c r="O3" s="7">
        <v>2.4551724137931199E-4</v>
      </c>
      <c r="P3" s="7">
        <v>1.1483870967742E-3</v>
      </c>
      <c r="Q3" s="7">
        <v>4.67741935483871</v>
      </c>
      <c r="R3" s="5">
        <v>0.84615384615384603</v>
      </c>
      <c r="S3" s="7">
        <v>223</v>
      </c>
      <c r="T3" s="7">
        <v>89</v>
      </c>
      <c r="U3" s="7">
        <v>35</v>
      </c>
      <c r="V3" s="7">
        <v>20</v>
      </c>
      <c r="W3" s="2">
        <f>Table5[[#This Row],[takeprofit]]-Table5[[#This Row],[stoploss]]</f>
        <v>-1.999999999999999E-2</v>
      </c>
    </row>
    <row r="4" spans="1:23" ht="15.75" thickTop="1" x14ac:dyDescent="0.25">
      <c r="A4" s="2">
        <f>(Table5[[#This Row],[profit]] / 1.0057 * 1000) - (Table5[[#This Row],[positions]] * 0.08)</f>
        <v>23.77652978025305</v>
      </c>
      <c r="B4" s="2" t="s">
        <v>36</v>
      </c>
      <c r="C4" s="2">
        <v>744</v>
      </c>
      <c r="D4" s="2" t="s">
        <v>30</v>
      </c>
      <c r="E4" s="2">
        <v>0.18</v>
      </c>
      <c r="F4" s="2">
        <v>0.19</v>
      </c>
      <c r="G4" s="2">
        <v>180</v>
      </c>
      <c r="H4" s="2">
        <v>540</v>
      </c>
      <c r="I4" s="2">
        <v>0.25</v>
      </c>
      <c r="J4" s="2">
        <v>149</v>
      </c>
      <c r="K4" s="2">
        <v>3.5900000000000501E-2</v>
      </c>
      <c r="L4" s="2">
        <v>-7.3999999999998503E-3</v>
      </c>
      <c r="M4" s="2">
        <v>0.51006711409395999</v>
      </c>
      <c r="N4" s="2">
        <v>0.54362416107382605</v>
      </c>
      <c r="O4" s="2">
        <v>2.4093959731543999E-4</v>
      </c>
      <c r="P4" s="2">
        <v>1.15806451612905E-3</v>
      </c>
      <c r="Q4" s="2">
        <v>4.8064516129032304</v>
      </c>
      <c r="R4" s="2">
        <v>0.61538461538461497</v>
      </c>
      <c r="S4" s="2">
        <v>207</v>
      </c>
      <c r="T4" s="2">
        <v>86</v>
      </c>
      <c r="U4" s="2">
        <v>43</v>
      </c>
      <c r="V4" s="2">
        <v>19</v>
      </c>
      <c r="W4" s="2">
        <f>Table5[[#This Row],[takeprofit]]-Table5[[#This Row],[stoploss]]</f>
        <v>-7.0000000000000007E-2</v>
      </c>
    </row>
    <row r="5" spans="1:23" x14ac:dyDescent="0.25">
      <c r="A5" s="7">
        <f>(Table5[[#This Row],[profit]] / 1.0057 * 1000) - (Table5[[#This Row],[positions]] * 0.08)</f>
        <v>23.125194391965195</v>
      </c>
      <c r="B5" s="7" t="s">
        <v>36</v>
      </c>
      <c r="C5" s="7">
        <v>744</v>
      </c>
      <c r="D5" s="7" t="s">
        <v>30</v>
      </c>
      <c r="E5" s="5">
        <v>0.18</v>
      </c>
      <c r="F5" s="7">
        <v>0.14000000000000001</v>
      </c>
      <c r="G5" s="7">
        <v>120</v>
      </c>
      <c r="H5" s="7">
        <v>600</v>
      </c>
      <c r="I5" s="5">
        <v>0.19</v>
      </c>
      <c r="J5" s="7">
        <v>182</v>
      </c>
      <c r="K5" s="7">
        <v>3.7899999999999399E-2</v>
      </c>
      <c r="L5" s="7">
        <v>-2.2000000000000899E-3</v>
      </c>
      <c r="M5" s="7">
        <v>0.52197802197802201</v>
      </c>
      <c r="N5" s="7">
        <v>0.51648351648351698</v>
      </c>
      <c r="O5" s="7">
        <v>2.0824175824175499E-4</v>
      </c>
      <c r="P5" s="7">
        <v>1.2225806451612699E-3</v>
      </c>
      <c r="Q5" s="7">
        <v>5.8709677419354804</v>
      </c>
      <c r="R5" s="5">
        <v>0.84615384615384603</v>
      </c>
      <c r="S5" s="7">
        <v>136</v>
      </c>
      <c r="T5" s="7">
        <v>103</v>
      </c>
      <c r="U5" s="7">
        <v>51</v>
      </c>
      <c r="V5" s="7">
        <v>27</v>
      </c>
      <c r="W5" s="2">
        <f>Table5[[#This Row],[takeprofit]]-Table5[[#This Row],[stoploss]]</f>
        <v>-1.0000000000000009E-2</v>
      </c>
    </row>
    <row r="6" spans="1:23" x14ac:dyDescent="0.25">
      <c r="A6" s="2">
        <f>(Table5[[#This Row],[profit]] / 1.0057 * 1000) - (Table5[[#This Row],[positions]] * 0.08)</f>
        <v>21.802764243810483</v>
      </c>
      <c r="B6" s="2" t="s">
        <v>36</v>
      </c>
      <c r="C6" s="2">
        <v>744</v>
      </c>
      <c r="D6" s="2" t="s">
        <v>30</v>
      </c>
      <c r="E6" s="2">
        <v>0.18</v>
      </c>
      <c r="F6" s="2">
        <v>0.16</v>
      </c>
      <c r="G6" s="2">
        <v>150</v>
      </c>
      <c r="H6" s="2">
        <v>600</v>
      </c>
      <c r="I6" s="2">
        <v>0.27</v>
      </c>
      <c r="J6" s="2">
        <v>160</v>
      </c>
      <c r="K6" s="2">
        <v>3.4800000000000199E-2</v>
      </c>
      <c r="L6" s="2">
        <v>-5.5999999999998299E-3</v>
      </c>
      <c r="M6" s="2">
        <v>0.52500000000000002</v>
      </c>
      <c r="N6" s="2">
        <v>0.55000000000000004</v>
      </c>
      <c r="O6" s="2">
        <v>2.17500000000001E-4</v>
      </c>
      <c r="P6" s="2">
        <v>1.1225806451613E-3</v>
      </c>
      <c r="Q6" s="2">
        <v>5.1612903225806503</v>
      </c>
      <c r="R6" s="2">
        <v>0.61538461538461497</v>
      </c>
      <c r="S6" s="2">
        <v>184</v>
      </c>
      <c r="T6" s="2">
        <v>98</v>
      </c>
      <c r="U6" s="2">
        <v>46</v>
      </c>
      <c r="V6" s="2">
        <v>16</v>
      </c>
      <c r="W6" s="2">
        <f>Table5[[#This Row],[takeprofit]]-Table5[[#This Row],[stoploss]]</f>
        <v>-9.0000000000000024E-2</v>
      </c>
    </row>
    <row r="7" spans="1:23" x14ac:dyDescent="0.25">
      <c r="A7" s="2">
        <f>(Table5[[#This Row],[profit]] / 1.0057 * 1000) - (Table5[[#This Row],[positions]] * 0.08)</f>
        <v>21.696529780251858</v>
      </c>
      <c r="B7" s="2" t="s">
        <v>36</v>
      </c>
      <c r="C7" s="2">
        <v>744</v>
      </c>
      <c r="D7" s="2" t="s">
        <v>30</v>
      </c>
      <c r="E7" s="2">
        <v>0.18</v>
      </c>
      <c r="F7" s="2">
        <v>0.14000000000000001</v>
      </c>
      <c r="G7" s="2">
        <v>120</v>
      </c>
      <c r="H7" s="2">
        <v>600</v>
      </c>
      <c r="I7" s="2">
        <v>0.28999999999999998</v>
      </c>
      <c r="J7" s="2">
        <v>175</v>
      </c>
      <c r="K7" s="2">
        <v>3.5899999999999301E-2</v>
      </c>
      <c r="L7" s="2">
        <v>-2.8000000000000199E-3</v>
      </c>
      <c r="M7" s="2">
        <v>0.52571428571428602</v>
      </c>
      <c r="N7" s="2">
        <v>0.51428571428571401</v>
      </c>
      <c r="O7" s="2">
        <v>2.0514285714285299E-4</v>
      </c>
      <c r="P7" s="2">
        <v>1.1580645161290101E-3</v>
      </c>
      <c r="Q7" s="2">
        <v>5.6451612903225801</v>
      </c>
      <c r="R7" s="2">
        <v>0.61538461538461497</v>
      </c>
      <c r="S7" s="2">
        <v>161</v>
      </c>
      <c r="T7" s="2">
        <v>116</v>
      </c>
      <c r="U7" s="2">
        <v>47</v>
      </c>
      <c r="V7" s="2">
        <v>11</v>
      </c>
      <c r="W7" s="2">
        <f>Table5[[#This Row],[takeprofit]]-Table5[[#This Row],[stoploss]]</f>
        <v>-0.10999999999999999</v>
      </c>
    </row>
    <row r="8" spans="1:23" x14ac:dyDescent="0.25">
      <c r="A8" s="2">
        <f>(Table5[[#This Row],[profit]] / 1.0057 * 1000) - (Table5[[#This Row],[positions]] * 0.08)</f>
        <v>21.201630704982101</v>
      </c>
      <c r="B8" s="2" t="s">
        <v>36</v>
      </c>
      <c r="C8" s="2">
        <v>744</v>
      </c>
      <c r="D8" s="2" t="s">
        <v>30</v>
      </c>
      <c r="E8" s="2">
        <v>0.17</v>
      </c>
      <c r="F8" s="2">
        <v>0.21</v>
      </c>
      <c r="G8" s="2">
        <v>120</v>
      </c>
      <c r="H8" s="2">
        <v>720</v>
      </c>
      <c r="I8" s="2">
        <v>0.23</v>
      </c>
      <c r="J8" s="2">
        <v>170</v>
      </c>
      <c r="K8" s="2">
        <v>3.5000000000000503E-2</v>
      </c>
      <c r="L8" s="2">
        <v>-4.3999999999998502E-3</v>
      </c>
      <c r="M8" s="2">
        <v>0.49411764705882399</v>
      </c>
      <c r="N8" s="2">
        <v>0.55294117647058805</v>
      </c>
      <c r="O8" s="2">
        <v>2.05882352941179E-4</v>
      </c>
      <c r="P8" s="2">
        <v>1.1290322580645299E-3</v>
      </c>
      <c r="Q8" s="2">
        <v>5.4838709677419404</v>
      </c>
      <c r="R8" s="2">
        <v>0.69230769230769196</v>
      </c>
      <c r="S8" s="2">
        <v>177</v>
      </c>
      <c r="T8" s="2">
        <v>98</v>
      </c>
      <c r="U8" s="2">
        <v>48</v>
      </c>
      <c r="V8" s="2">
        <v>23</v>
      </c>
      <c r="W8" s="2">
        <f>Table5[[#This Row],[takeprofit]]-Table5[[#This Row],[stoploss]]</f>
        <v>-0.06</v>
      </c>
    </row>
    <row r="9" spans="1:23" x14ac:dyDescent="0.25">
      <c r="A9" s="2">
        <f>(Table5[[#This Row],[profit]] / 1.0057 * 1000) - (Table5[[#This Row],[positions]] * 0.08)</f>
        <v>20.231591926021377</v>
      </c>
      <c r="B9" s="2" t="s">
        <v>36</v>
      </c>
      <c r="C9" s="2">
        <v>744</v>
      </c>
      <c r="D9" s="2" t="s">
        <v>30</v>
      </c>
      <c r="E9" s="2">
        <v>7.0000000000000007E-2</v>
      </c>
      <c r="F9" s="2">
        <v>0.2</v>
      </c>
      <c r="G9" s="2">
        <v>180</v>
      </c>
      <c r="H9" s="2">
        <v>360</v>
      </c>
      <c r="I9" s="2">
        <v>0.22</v>
      </c>
      <c r="J9" s="2">
        <v>248</v>
      </c>
      <c r="K9" s="2">
        <v>4.0299999999999697E-2</v>
      </c>
      <c r="L9" s="2">
        <v>-7.1999999999998697E-3</v>
      </c>
      <c r="M9" s="2">
        <v>0.50403225806451601</v>
      </c>
      <c r="N9" s="2">
        <v>0.70564516129032295</v>
      </c>
      <c r="O9" s="2">
        <v>1.6249999999999899E-4</v>
      </c>
      <c r="P9" s="2">
        <v>1.29999999999999E-3</v>
      </c>
      <c r="Q9" s="2">
        <v>8</v>
      </c>
      <c r="R9" s="2">
        <v>0.69230769230769196</v>
      </c>
      <c r="S9" s="2">
        <v>111</v>
      </c>
      <c r="T9" s="2">
        <v>49</v>
      </c>
      <c r="U9" s="2">
        <v>165</v>
      </c>
      <c r="V9" s="2">
        <v>33</v>
      </c>
      <c r="W9" s="2">
        <f>Table5[[#This Row],[takeprofit]]-Table5[[#This Row],[stoploss]]</f>
        <v>-0.15</v>
      </c>
    </row>
    <row r="10" spans="1:23" x14ac:dyDescent="0.25">
      <c r="A10" s="2">
        <f>(Table5[[#This Row],[profit]] / 1.0057 * 1000) - (Table5[[#This Row],[positions]] * 0.08)</f>
        <v>19.41183255443989</v>
      </c>
      <c r="B10" s="2" t="s">
        <v>36</v>
      </c>
      <c r="C10" s="2">
        <v>744</v>
      </c>
      <c r="D10" s="2" t="s">
        <v>30</v>
      </c>
      <c r="E10" s="2">
        <v>0.14000000000000001</v>
      </c>
      <c r="F10" s="2">
        <v>0.13</v>
      </c>
      <c r="G10" s="2">
        <v>180</v>
      </c>
      <c r="H10" s="2">
        <v>360</v>
      </c>
      <c r="I10" s="2">
        <v>0.28000000000000003</v>
      </c>
      <c r="J10" s="2">
        <v>170</v>
      </c>
      <c r="K10" s="2">
        <v>3.3200000000000202E-2</v>
      </c>
      <c r="L10" s="2">
        <v>-8.8000000000001393E-3</v>
      </c>
      <c r="M10" s="2">
        <v>0.51176470588235301</v>
      </c>
      <c r="N10" s="2">
        <v>0.6</v>
      </c>
      <c r="O10" s="2">
        <v>1.9529411764706E-4</v>
      </c>
      <c r="P10" s="2">
        <v>1.07096774193549E-3</v>
      </c>
      <c r="Q10" s="2">
        <v>5.4838709677419404</v>
      </c>
      <c r="R10" s="2">
        <v>0.69230769230769196</v>
      </c>
      <c r="S10" s="2">
        <v>174</v>
      </c>
      <c r="T10" s="2">
        <v>71</v>
      </c>
      <c r="U10" s="2">
        <v>77</v>
      </c>
      <c r="V10" s="2">
        <v>21</v>
      </c>
      <c r="W10" s="2">
        <f>Table5[[#This Row],[takeprofit]]-Table5[[#This Row],[stoploss]]</f>
        <v>-0.14000000000000001</v>
      </c>
    </row>
    <row r="11" spans="1:23" x14ac:dyDescent="0.25">
      <c r="A11" s="2">
        <f>(Table5[[#This Row],[profit]] / 1.0057 * 1000) - (Table5[[#This Row],[positions]] * 0.08)</f>
        <v>19.103167942726955</v>
      </c>
      <c r="B11" s="2" t="s">
        <v>36</v>
      </c>
      <c r="C11" s="2">
        <v>744</v>
      </c>
      <c r="D11" s="2" t="s">
        <v>30</v>
      </c>
      <c r="E11" s="2">
        <v>0.19</v>
      </c>
      <c r="F11" s="2">
        <v>0.17</v>
      </c>
      <c r="G11" s="2">
        <v>210</v>
      </c>
      <c r="H11" s="2">
        <v>420</v>
      </c>
      <c r="I11" s="2">
        <v>0.25</v>
      </c>
      <c r="J11" s="2">
        <v>149</v>
      </c>
      <c r="K11" s="2">
        <v>3.1200000000000502E-2</v>
      </c>
      <c r="L11" s="2">
        <v>-6.2000000000002097E-3</v>
      </c>
      <c r="M11" s="2">
        <v>0.53020134228187898</v>
      </c>
      <c r="N11" s="2">
        <v>0.55033557046979897</v>
      </c>
      <c r="O11" s="2">
        <v>2.09395973154365E-4</v>
      </c>
      <c r="P11" s="2">
        <v>1.0064516129032401E-3</v>
      </c>
      <c r="Q11" s="2">
        <v>4.8064516129032304</v>
      </c>
      <c r="R11" s="2">
        <v>0.53846153846153799</v>
      </c>
      <c r="S11" s="2">
        <v>222</v>
      </c>
      <c r="T11" s="2">
        <v>75</v>
      </c>
      <c r="U11" s="2">
        <v>50</v>
      </c>
      <c r="V11" s="2">
        <v>23</v>
      </c>
      <c r="W11" s="2">
        <f>Table5[[#This Row],[takeprofit]]-Table5[[#This Row],[stoploss]]</f>
        <v>-0.06</v>
      </c>
    </row>
    <row r="12" spans="1:23" x14ac:dyDescent="0.25">
      <c r="A12" s="2">
        <f>(Table5[[#This Row],[profit]] / 1.0057 * 1000) - (Table5[[#This Row],[positions]] * 0.08)</f>
        <v>18.895233170926222</v>
      </c>
      <c r="B12" s="2" t="s">
        <v>36</v>
      </c>
      <c r="C12" s="2">
        <v>744</v>
      </c>
      <c r="D12" s="2" t="s">
        <v>30</v>
      </c>
      <c r="E12" s="2">
        <v>0.16</v>
      </c>
      <c r="F12" s="2">
        <v>0.12</v>
      </c>
      <c r="G12" s="2">
        <v>120</v>
      </c>
      <c r="H12" s="2">
        <v>840</v>
      </c>
      <c r="I12" s="2">
        <v>0.15</v>
      </c>
      <c r="J12" s="2">
        <v>169</v>
      </c>
      <c r="K12" s="2">
        <v>3.2600000000000497E-2</v>
      </c>
      <c r="L12" s="2">
        <v>-2.09999999999977E-3</v>
      </c>
      <c r="M12" s="2">
        <v>0.51479289940828399</v>
      </c>
      <c r="N12" s="2">
        <v>0.52071005917159796</v>
      </c>
      <c r="O12" s="2">
        <v>1.9289940828402699E-4</v>
      </c>
      <c r="P12" s="2">
        <v>1.05161290322582E-3</v>
      </c>
      <c r="Q12" s="2">
        <v>5.4516129032258096</v>
      </c>
      <c r="R12" s="2">
        <v>0.66666666666666696</v>
      </c>
      <c r="S12" s="2">
        <v>129</v>
      </c>
      <c r="T12" s="2">
        <v>74</v>
      </c>
      <c r="U12" s="2">
        <v>55</v>
      </c>
      <c r="V12" s="2">
        <v>39</v>
      </c>
      <c r="W12" s="2">
        <f>Table5[[#This Row],[takeprofit]]-Table5[[#This Row],[stoploss]]</f>
        <v>1.0000000000000009E-2</v>
      </c>
    </row>
    <row r="13" spans="1:23" x14ac:dyDescent="0.25">
      <c r="A13" s="2">
        <f>(Table5[[#This Row],[profit]] / 1.0057 * 1000) - (Table5[[#This Row],[positions]] * 0.08)</f>
        <v>18.44146763448294</v>
      </c>
      <c r="B13" s="2" t="s">
        <v>36</v>
      </c>
      <c r="C13" s="2">
        <v>744</v>
      </c>
      <c r="D13" s="2" t="s">
        <v>30</v>
      </c>
      <c r="E13" s="2">
        <v>0.11</v>
      </c>
      <c r="F13" s="2">
        <v>0.17</v>
      </c>
      <c r="G13" s="2">
        <v>180</v>
      </c>
      <c r="H13" s="2">
        <v>780</v>
      </c>
      <c r="I13" s="2">
        <v>0.22</v>
      </c>
      <c r="J13" s="2">
        <v>161</v>
      </c>
      <c r="K13" s="2">
        <v>3.1499999999999501E-2</v>
      </c>
      <c r="L13" s="2">
        <v>-3.8000000000000299E-3</v>
      </c>
      <c r="M13" s="2">
        <v>0.52795031055900599</v>
      </c>
      <c r="N13" s="2">
        <v>0.61490683229813703</v>
      </c>
      <c r="O13" s="2">
        <v>1.9565217391304099E-4</v>
      </c>
      <c r="P13" s="2">
        <v>1.0161290322580499E-3</v>
      </c>
      <c r="Q13" s="2">
        <v>5.1935483870967696</v>
      </c>
      <c r="R13" s="2">
        <v>0.69230769230769196</v>
      </c>
      <c r="S13" s="2">
        <v>168</v>
      </c>
      <c r="T13" s="2">
        <v>52</v>
      </c>
      <c r="U13" s="2">
        <v>84</v>
      </c>
      <c r="V13" s="2">
        <v>24</v>
      </c>
      <c r="W13" s="2">
        <f>Table5[[#This Row],[takeprofit]]-Table5[[#This Row],[stoploss]]</f>
        <v>-0.11</v>
      </c>
    </row>
    <row r="14" spans="1:23" x14ac:dyDescent="0.25">
      <c r="A14" s="2">
        <f>(Table5[[#This Row],[profit]] / 1.0057 * 1000) - (Table5[[#This Row],[positions]] * 0.08)</f>
        <v>16.860900865068601</v>
      </c>
      <c r="B14" s="2" t="s">
        <v>36</v>
      </c>
      <c r="C14" s="2">
        <v>744</v>
      </c>
      <c r="D14" s="2" t="s">
        <v>30</v>
      </c>
      <c r="E14" s="2">
        <v>0.17</v>
      </c>
      <c r="F14" s="2">
        <v>0.18</v>
      </c>
      <c r="G14" s="2">
        <v>180</v>
      </c>
      <c r="H14" s="2">
        <v>300</v>
      </c>
      <c r="I14" s="2">
        <v>0.2</v>
      </c>
      <c r="J14" s="2">
        <v>182</v>
      </c>
      <c r="K14" s="2">
        <v>3.1599999999999497E-2</v>
      </c>
      <c r="L14" s="2">
        <v>-1.03E-2</v>
      </c>
      <c r="M14" s="2">
        <v>0.52747252747252704</v>
      </c>
      <c r="N14" s="2">
        <v>0.53296703296703296</v>
      </c>
      <c r="O14" s="2">
        <v>1.7362637362637099E-4</v>
      </c>
      <c r="P14" s="2">
        <v>1.01935483870966E-3</v>
      </c>
      <c r="Q14" s="2">
        <v>5.8709677419354804</v>
      </c>
      <c r="R14" s="2">
        <v>0.53846153846153799</v>
      </c>
      <c r="S14" s="2">
        <v>186</v>
      </c>
      <c r="T14" s="2">
        <v>88</v>
      </c>
      <c r="U14" s="2">
        <v>59</v>
      </c>
      <c r="V14" s="2">
        <v>34</v>
      </c>
      <c r="W14" s="2">
        <f>Table5[[#This Row],[takeprofit]]-Table5[[#This Row],[stoploss]]</f>
        <v>-0.03</v>
      </c>
    </row>
    <row r="15" spans="1:23" x14ac:dyDescent="0.25">
      <c r="A15" s="2">
        <f>(Table5[[#This Row],[profit]] / 1.0057 * 1000) - (Table5[[#This Row],[positions]] * 0.08)</f>
        <v>16.701227006066816</v>
      </c>
      <c r="B15" s="2" t="s">
        <v>36</v>
      </c>
      <c r="C15" s="2">
        <v>744</v>
      </c>
      <c r="D15" s="2" t="s">
        <v>30</v>
      </c>
      <c r="E15" s="2">
        <v>0.09</v>
      </c>
      <c r="F15" s="2">
        <v>0.2</v>
      </c>
      <c r="G15" s="2">
        <v>150</v>
      </c>
      <c r="H15" s="2">
        <v>240</v>
      </c>
      <c r="I15" s="2">
        <v>0.19</v>
      </c>
      <c r="J15" s="2">
        <v>271</v>
      </c>
      <c r="K15" s="2">
        <v>3.8600000000001397E-2</v>
      </c>
      <c r="L15" s="2">
        <v>-1.2599999999999801E-2</v>
      </c>
      <c r="M15" s="2">
        <v>0.49446494464944701</v>
      </c>
      <c r="N15" s="2">
        <v>0.63837638376383798</v>
      </c>
      <c r="O15" s="2">
        <v>1.4243542435424901E-4</v>
      </c>
      <c r="P15" s="2">
        <v>1.2451612903226299E-3</v>
      </c>
      <c r="Q15" s="2">
        <v>8.7419354838709697</v>
      </c>
      <c r="R15" s="2">
        <v>0.69230769230769196</v>
      </c>
      <c r="S15" s="2">
        <v>111</v>
      </c>
      <c r="T15" s="2">
        <v>75</v>
      </c>
      <c r="U15" s="2">
        <v>148</v>
      </c>
      <c r="V15" s="2">
        <v>47</v>
      </c>
      <c r="W15" s="2">
        <f>Table5[[#This Row],[takeprofit]]-Table5[[#This Row],[stoploss]]</f>
        <v>-0.1</v>
      </c>
    </row>
    <row r="16" spans="1:23" x14ac:dyDescent="0.25">
      <c r="A16" s="2">
        <f>(Table5[[#This Row],[profit]] / 1.0057 * 1000) - (Table5[[#This Row],[positions]] * 0.08)</f>
        <v>16.763734712141293</v>
      </c>
      <c r="B16" s="2" t="s">
        <v>36</v>
      </c>
      <c r="C16" s="2">
        <v>744</v>
      </c>
      <c r="D16" s="2" t="s">
        <v>30</v>
      </c>
      <c r="E16" s="2">
        <v>0.16</v>
      </c>
      <c r="F16" s="2">
        <v>0.21</v>
      </c>
      <c r="G16" s="2">
        <v>180</v>
      </c>
      <c r="H16" s="2">
        <v>360</v>
      </c>
      <c r="I16" s="2">
        <v>0.24</v>
      </c>
      <c r="J16" s="2">
        <v>177</v>
      </c>
      <c r="K16" s="2">
        <v>3.1100000000000499E-2</v>
      </c>
      <c r="L16" s="2">
        <v>-6.4999999999999503E-3</v>
      </c>
      <c r="M16" s="2">
        <v>0.47457627118644102</v>
      </c>
      <c r="N16" s="2">
        <v>0.55932203389830504</v>
      </c>
      <c r="O16" s="2">
        <v>1.7570621468926799E-4</v>
      </c>
      <c r="P16" s="2">
        <v>1.00322580645163E-3</v>
      </c>
      <c r="Q16" s="2">
        <v>5.7096774193548399</v>
      </c>
      <c r="R16" s="2">
        <v>0.66666666666666696</v>
      </c>
      <c r="S16" s="2">
        <v>188</v>
      </c>
      <c r="T16" s="2">
        <v>88</v>
      </c>
      <c r="U16" s="2">
        <v>61</v>
      </c>
      <c r="V16" s="2">
        <v>27</v>
      </c>
      <c r="W16" s="2">
        <f>Table5[[#This Row],[takeprofit]]-Table5[[#This Row],[stoploss]]</f>
        <v>-7.9999999999999988E-2</v>
      </c>
    </row>
    <row r="17" spans="1:23" x14ac:dyDescent="0.25">
      <c r="A17" s="2">
        <f>(Table5[[#This Row],[profit]] / 1.0057 * 1000) - (Table5[[#This Row],[positions]] * 0.08)</f>
        <v>16.6416307049811</v>
      </c>
      <c r="B17" s="2" t="s">
        <v>36</v>
      </c>
      <c r="C17" s="2">
        <v>744</v>
      </c>
      <c r="D17" s="2" t="s">
        <v>30</v>
      </c>
      <c r="E17" s="2">
        <v>0.05</v>
      </c>
      <c r="F17" s="2">
        <v>0.11</v>
      </c>
      <c r="G17" s="2">
        <v>180</v>
      </c>
      <c r="H17" s="2">
        <v>420</v>
      </c>
      <c r="I17" s="2">
        <v>0.31</v>
      </c>
      <c r="J17" s="2">
        <v>227</v>
      </c>
      <c r="K17" s="2">
        <v>3.4999999999999497E-2</v>
      </c>
      <c r="L17" s="2">
        <v>-7.8999999999999106E-3</v>
      </c>
      <c r="M17" s="2">
        <v>0.53744493392070503</v>
      </c>
      <c r="N17" s="2">
        <v>0.78414096916299603</v>
      </c>
      <c r="O17" s="2">
        <v>1.5418502202642901E-4</v>
      </c>
      <c r="P17" s="2">
        <v>1.1290322580645E-3</v>
      </c>
      <c r="Q17" s="2">
        <v>7.32258064516129</v>
      </c>
      <c r="R17" s="2">
        <v>0.58333333333333304</v>
      </c>
      <c r="S17" s="2">
        <v>98</v>
      </c>
      <c r="T17" s="2">
        <v>47</v>
      </c>
      <c r="U17" s="2">
        <v>169</v>
      </c>
      <c r="V17" s="2">
        <v>10</v>
      </c>
      <c r="W17" s="2">
        <f>Table5[[#This Row],[takeprofit]]-Table5[[#This Row],[stoploss]]</f>
        <v>-0.26</v>
      </c>
    </row>
    <row r="18" spans="1:23" x14ac:dyDescent="0.25">
      <c r="A18" s="2">
        <f>(Table5[[#This Row],[profit]] / 1.0057 * 1000) - (Table5[[#This Row],[positions]] * 0.08)</f>
        <v>16.520171025158</v>
      </c>
      <c r="B18" s="2" t="s">
        <v>36</v>
      </c>
      <c r="C18" s="2">
        <v>744</v>
      </c>
      <c r="D18" s="2" t="s">
        <v>30</v>
      </c>
      <c r="E18" s="2">
        <v>0.24</v>
      </c>
      <c r="F18" s="2">
        <v>0.08</v>
      </c>
      <c r="G18" s="2">
        <v>180</v>
      </c>
      <c r="H18" s="2">
        <v>420</v>
      </c>
      <c r="I18" s="2">
        <v>0.16</v>
      </c>
      <c r="J18" s="2">
        <v>144</v>
      </c>
      <c r="K18" s="2">
        <v>2.8200000000001401E-2</v>
      </c>
      <c r="L18" s="2">
        <v>-3.8999999999996802E-3</v>
      </c>
      <c r="M18" s="2">
        <v>0.54166666666666696</v>
      </c>
      <c r="N18" s="2">
        <v>0.46527777777777801</v>
      </c>
      <c r="O18" s="2">
        <v>1.9583333333334299E-4</v>
      </c>
      <c r="P18" s="2">
        <v>9.0967741935488503E-4</v>
      </c>
      <c r="Q18" s="2">
        <v>4.6451612903225801</v>
      </c>
      <c r="R18" s="2">
        <v>0.61538461538461497</v>
      </c>
      <c r="S18" s="2">
        <v>187</v>
      </c>
      <c r="T18" s="2">
        <v>66</v>
      </c>
      <c r="U18" s="2">
        <v>37</v>
      </c>
      <c r="V18" s="2">
        <v>40</v>
      </c>
      <c r="W18" s="2">
        <f>Table5[[#This Row],[takeprofit]]-Table5[[#This Row],[stoploss]]</f>
        <v>7.9999999999999988E-2</v>
      </c>
    </row>
    <row r="19" spans="1:23" x14ac:dyDescent="0.25">
      <c r="A19" s="2">
        <f>(Table5[[#This Row],[profit]] / 1.0057 * 1000) - (Table5[[#This Row],[positions]] * 0.08)</f>
        <v>15.835799940339459</v>
      </c>
      <c r="B19" s="2" t="s">
        <v>36</v>
      </c>
      <c r="C19" s="2">
        <v>744</v>
      </c>
      <c r="D19" s="2" t="s">
        <v>30</v>
      </c>
      <c r="E19" s="2">
        <v>0.08</v>
      </c>
      <c r="F19" s="2">
        <v>0.21</v>
      </c>
      <c r="G19" s="2">
        <v>180</v>
      </c>
      <c r="H19" s="2">
        <v>480</v>
      </c>
      <c r="I19" s="2">
        <v>0.21</v>
      </c>
      <c r="J19" s="2">
        <v>206</v>
      </c>
      <c r="K19" s="2">
        <v>3.2499999999999397E-2</v>
      </c>
      <c r="L19" s="2">
        <v>-9.6000000000002802E-3</v>
      </c>
      <c r="M19" s="2">
        <v>0.5</v>
      </c>
      <c r="N19" s="2">
        <v>0.66504854368931998</v>
      </c>
      <c r="O19" s="2">
        <v>1.5776699029125901E-4</v>
      </c>
      <c r="P19" s="2">
        <v>1.0483870967741701E-3</v>
      </c>
      <c r="Q19" s="2">
        <v>6.6451612903225801</v>
      </c>
      <c r="R19" s="2">
        <v>0.69230769230769196</v>
      </c>
      <c r="S19" s="2">
        <v>140</v>
      </c>
      <c r="T19" s="2">
        <v>48</v>
      </c>
      <c r="U19" s="2">
        <v>126</v>
      </c>
      <c r="V19" s="2">
        <v>31</v>
      </c>
      <c r="W19" s="2">
        <f>Table5[[#This Row],[takeprofit]]-Table5[[#This Row],[stoploss]]</f>
        <v>-0.13</v>
      </c>
    </row>
    <row r="20" spans="1:23" x14ac:dyDescent="0.25">
      <c r="A20" s="2">
        <f>(Table5[[#This Row],[profit]] / 1.0057 * 1000) - (Table5[[#This Row],[positions]] * 0.08)</f>
        <v>15.749969175698416</v>
      </c>
      <c r="B20" s="2" t="s">
        <v>36</v>
      </c>
      <c r="C20" s="2">
        <v>744</v>
      </c>
      <c r="D20" s="2" t="s">
        <v>30</v>
      </c>
      <c r="E20" s="2">
        <v>0.08</v>
      </c>
      <c r="F20" s="2">
        <v>0.16</v>
      </c>
      <c r="G20" s="2">
        <v>150</v>
      </c>
      <c r="H20" s="2">
        <v>960</v>
      </c>
      <c r="I20" s="2">
        <v>0.21</v>
      </c>
      <c r="J20" s="2">
        <v>176</v>
      </c>
      <c r="K20" s="2">
        <v>2.9999999999999898E-2</v>
      </c>
      <c r="L20" s="2">
        <v>-9.2000000000004301E-3</v>
      </c>
      <c r="M20" s="2">
        <v>0.53409090909090895</v>
      </c>
      <c r="N20" s="2">
        <v>0.67045454545454497</v>
      </c>
      <c r="O20" s="2">
        <v>1.7045454545454501E-4</v>
      </c>
      <c r="P20" s="2">
        <v>9.6774193548386804E-4</v>
      </c>
      <c r="Q20" s="2">
        <v>5.67741935483871</v>
      </c>
      <c r="R20" s="2">
        <v>0.69230769230769196</v>
      </c>
      <c r="S20" s="2">
        <v>138</v>
      </c>
      <c r="T20" s="2">
        <v>44</v>
      </c>
      <c r="U20" s="2">
        <v>109</v>
      </c>
      <c r="V20" s="2">
        <v>23</v>
      </c>
      <c r="W20" s="2">
        <f>Table5[[#This Row],[takeprofit]]-Table5[[#This Row],[stoploss]]</f>
        <v>-0.13</v>
      </c>
    </row>
    <row r="21" spans="1:23" x14ac:dyDescent="0.25">
      <c r="A21" s="2">
        <f>(Table5[[#This Row],[profit]] / 1.0057 * 1000) - (Table5[[#This Row],[positions]] * 0.08)</f>
        <v>15.641467634483647</v>
      </c>
      <c r="B21" s="2" t="s">
        <v>36</v>
      </c>
      <c r="C21" s="2">
        <v>744</v>
      </c>
      <c r="D21" s="2" t="s">
        <v>30</v>
      </c>
      <c r="E21" s="2">
        <v>7.0000000000000007E-2</v>
      </c>
      <c r="F21" s="2">
        <v>0.08</v>
      </c>
      <c r="G21" s="2">
        <v>210</v>
      </c>
      <c r="H21" s="2">
        <v>420</v>
      </c>
      <c r="I21" s="2">
        <v>0.27</v>
      </c>
      <c r="J21" s="2">
        <v>196</v>
      </c>
      <c r="K21" s="2">
        <v>3.1500000000000201E-2</v>
      </c>
      <c r="L21" s="2">
        <v>-1.06999999999998E-2</v>
      </c>
      <c r="M21" s="2">
        <v>0.54081632653061196</v>
      </c>
      <c r="N21" s="2">
        <v>0.74489795918367396</v>
      </c>
      <c r="O21" s="2">
        <v>1.6071428571428701E-4</v>
      </c>
      <c r="P21" s="2">
        <v>1.0161290322580701E-3</v>
      </c>
      <c r="Q21" s="2">
        <v>6.32258064516129</v>
      </c>
      <c r="R21" s="2">
        <v>0.69230769230769196</v>
      </c>
      <c r="S21" s="2">
        <v>138</v>
      </c>
      <c r="T21" s="2">
        <v>35</v>
      </c>
      <c r="U21" s="2">
        <v>140</v>
      </c>
      <c r="V21" s="2">
        <v>20</v>
      </c>
      <c r="W21" s="2">
        <f>Table5[[#This Row],[takeprofit]]-Table5[[#This Row],[stoploss]]</f>
        <v>-0.2</v>
      </c>
    </row>
    <row r="22" spans="1:23" x14ac:dyDescent="0.25">
      <c r="A22" s="2">
        <f>(Table5[[#This Row],[profit]] / 1.0057 * 1000) - (Table5[[#This Row],[positions]] * 0.08)</f>
        <v>15.5556368698415</v>
      </c>
      <c r="B22" s="2" t="s">
        <v>36</v>
      </c>
      <c r="C22" s="2">
        <v>744</v>
      </c>
      <c r="D22" s="2" t="s">
        <v>30</v>
      </c>
      <c r="E22" s="2">
        <v>0.15</v>
      </c>
      <c r="F22" s="2">
        <v>0.18</v>
      </c>
      <c r="G22" s="2">
        <v>120</v>
      </c>
      <c r="H22" s="2">
        <v>840</v>
      </c>
      <c r="I22" s="2">
        <v>0.3</v>
      </c>
      <c r="J22" s="2">
        <v>166</v>
      </c>
      <c r="K22" s="2">
        <v>2.8999999999999599E-2</v>
      </c>
      <c r="L22" s="2">
        <v>-7.7999999999998097E-3</v>
      </c>
      <c r="M22" s="2">
        <v>0.49397590361445798</v>
      </c>
      <c r="N22" s="2">
        <v>0.54216867469879504</v>
      </c>
      <c r="O22" s="2">
        <v>1.7469879518072E-4</v>
      </c>
      <c r="P22" s="2">
        <v>9.3548387096772804E-4</v>
      </c>
      <c r="Q22" s="2">
        <v>5.3548387096774199</v>
      </c>
      <c r="R22" s="2">
        <v>0.69230769230769196</v>
      </c>
      <c r="S22" s="2">
        <v>180</v>
      </c>
      <c r="T22" s="2">
        <v>109</v>
      </c>
      <c r="U22" s="2">
        <v>48</v>
      </c>
      <c r="V22" s="2">
        <v>9</v>
      </c>
      <c r="W22" s="2">
        <f>Table5[[#This Row],[takeprofit]]-Table5[[#This Row],[stoploss]]</f>
        <v>-0.15</v>
      </c>
    </row>
    <row r="23" spans="1:23" x14ac:dyDescent="0.25">
      <c r="A23" s="2">
        <f>(Table5[[#This Row],[profit]] / 1.0057 * 1000) - (Table5[[#This Row],[positions]] * 0.08)</f>
        <v>15.113206721686783</v>
      </c>
      <c r="B23" s="2" t="s">
        <v>36</v>
      </c>
      <c r="C23" s="2">
        <v>744</v>
      </c>
      <c r="D23" s="2" t="s">
        <v>30</v>
      </c>
      <c r="E23" s="2">
        <v>0.17</v>
      </c>
      <c r="F23" s="2">
        <v>0.08</v>
      </c>
      <c r="G23" s="2">
        <v>120</v>
      </c>
      <c r="H23" s="2">
        <v>840</v>
      </c>
      <c r="I23" s="2">
        <v>0.28000000000000003</v>
      </c>
      <c r="J23" s="2">
        <v>133</v>
      </c>
      <c r="K23" s="2">
        <v>2.5900000000000398E-2</v>
      </c>
      <c r="L23" s="2">
        <v>-1.04999999999996E-2</v>
      </c>
      <c r="M23" s="2">
        <v>0.55639097744360899</v>
      </c>
      <c r="N23" s="2">
        <v>0.52631578947368396</v>
      </c>
      <c r="O23" s="2">
        <v>1.9473684210526601E-4</v>
      </c>
      <c r="P23" s="2">
        <v>8.3548387096775401E-4</v>
      </c>
      <c r="Q23" s="2">
        <v>4.2903225806451601</v>
      </c>
      <c r="R23" s="2">
        <v>0.69230769230769196</v>
      </c>
      <c r="S23" s="2">
        <v>159</v>
      </c>
      <c r="T23" s="2">
        <v>87</v>
      </c>
      <c r="U23" s="2">
        <v>39</v>
      </c>
      <c r="V23" s="2">
        <v>7</v>
      </c>
      <c r="W23" s="2">
        <f>Table5[[#This Row],[takeprofit]]-Table5[[#This Row],[stoploss]]</f>
        <v>-0.11000000000000001</v>
      </c>
    </row>
    <row r="24" spans="1:23" x14ac:dyDescent="0.25">
      <c r="A24" s="2">
        <f>(Table5[[#This Row],[profit]] / 1.0057 * 1000) - (Table5[[#This Row],[positions]] * 0.08)</f>
        <v>14.896203639256637</v>
      </c>
      <c r="B24" s="2" t="s">
        <v>36</v>
      </c>
      <c r="C24" s="2">
        <v>744</v>
      </c>
      <c r="D24" s="2" t="s">
        <v>30</v>
      </c>
      <c r="E24" s="2">
        <v>0.16</v>
      </c>
      <c r="F24" s="2">
        <v>0.13</v>
      </c>
      <c r="G24" s="2">
        <v>150</v>
      </c>
      <c r="H24" s="2">
        <v>660</v>
      </c>
      <c r="I24" s="2">
        <v>0.18</v>
      </c>
      <c r="J24" s="2">
        <v>173</v>
      </c>
      <c r="K24" s="2">
        <v>2.8900000000000401E-2</v>
      </c>
      <c r="L24" s="2">
        <v>-6.5000000000001697E-3</v>
      </c>
      <c r="M24" s="2">
        <v>0.520231213872832</v>
      </c>
      <c r="N24" s="2">
        <v>0.520231213872832</v>
      </c>
      <c r="O24" s="2">
        <v>1.67052023121389E-4</v>
      </c>
      <c r="P24" s="2">
        <v>9.3225806451614096E-4</v>
      </c>
      <c r="Q24" s="2">
        <v>5.5806451612903203</v>
      </c>
      <c r="R24" s="2">
        <v>0.53846153846153799</v>
      </c>
      <c r="S24" s="2">
        <v>127</v>
      </c>
      <c r="T24" s="2">
        <v>74</v>
      </c>
      <c r="U24" s="2">
        <v>59</v>
      </c>
      <c r="V24" s="2">
        <v>39</v>
      </c>
      <c r="W24" s="2">
        <f>Table5[[#This Row],[takeprofit]]-Table5[[#This Row],[stoploss]]</f>
        <v>-1.999999999999999E-2</v>
      </c>
    </row>
    <row r="25" spans="1:23" x14ac:dyDescent="0.25">
      <c r="A25" s="2">
        <f>(Table5[[#This Row],[profit]] / 1.0057 * 1000) - (Table5[[#This Row],[positions]] * 0.08)</f>
        <v>14.78867256637198</v>
      </c>
      <c r="B25" s="2" t="s">
        <v>36</v>
      </c>
      <c r="C25" s="2">
        <v>744</v>
      </c>
      <c r="D25" s="2" t="s">
        <v>30</v>
      </c>
      <c r="E25" s="2">
        <v>0.3</v>
      </c>
      <c r="F25" s="2">
        <v>0.1</v>
      </c>
      <c r="G25" s="2">
        <v>150</v>
      </c>
      <c r="H25" s="2">
        <v>360</v>
      </c>
      <c r="I25" s="2">
        <v>0.27</v>
      </c>
      <c r="J25" s="2">
        <v>147</v>
      </c>
      <c r="K25" s="2">
        <v>2.67000000000003E-2</v>
      </c>
      <c r="L25" s="2">
        <v>-1.0099999999999901E-2</v>
      </c>
      <c r="M25" s="2">
        <v>0.476190476190476</v>
      </c>
      <c r="N25" s="2">
        <v>0.51020408163265296</v>
      </c>
      <c r="O25" s="2">
        <v>1.8163265306122601E-4</v>
      </c>
      <c r="P25" s="2">
        <v>8.6129032258065404E-4</v>
      </c>
      <c r="Q25" s="2">
        <v>4.7419354838709697</v>
      </c>
      <c r="R25" s="2">
        <v>0.66666666666666696</v>
      </c>
      <c r="S25" s="2">
        <v>211</v>
      </c>
      <c r="T25" s="2">
        <v>120</v>
      </c>
      <c r="U25" s="2">
        <v>14</v>
      </c>
      <c r="V25" s="2">
        <v>12</v>
      </c>
      <c r="W25" s="2">
        <f>Table5[[#This Row],[takeprofit]]-Table5[[#This Row],[stoploss]]</f>
        <v>2.9999999999999971E-2</v>
      </c>
    </row>
    <row r="26" spans="1:23" x14ac:dyDescent="0.25">
      <c r="A26" s="2">
        <f>(Table5[[#This Row],[profit]] / 1.0057 * 1000) - (Table5[[#This Row],[positions]] * 0.08)</f>
        <v>14.477740877001093</v>
      </c>
      <c r="B26" s="2" t="s">
        <v>36</v>
      </c>
      <c r="C26" s="2">
        <v>744</v>
      </c>
      <c r="D26" s="2" t="s">
        <v>30</v>
      </c>
      <c r="E26" s="2">
        <v>0.21</v>
      </c>
      <c r="F26" s="2">
        <v>0.18</v>
      </c>
      <c r="G26" s="2">
        <v>210</v>
      </c>
      <c r="H26" s="2">
        <v>660</v>
      </c>
      <c r="I26" s="2">
        <v>0.25</v>
      </c>
      <c r="J26" s="2">
        <v>131</v>
      </c>
      <c r="K26" s="2">
        <v>2.5100000000000001E-2</v>
      </c>
      <c r="L26" s="2">
        <v>-7.69999999999993E-3</v>
      </c>
      <c r="M26" s="2">
        <v>0.52671755725190805</v>
      </c>
      <c r="N26" s="2">
        <v>0.51145038167938905</v>
      </c>
      <c r="O26" s="2">
        <v>1.9160305343511499E-4</v>
      </c>
      <c r="P26" s="2">
        <v>8.0967741935483901E-4</v>
      </c>
      <c r="Q26" s="2">
        <v>4.2258064516129004</v>
      </c>
      <c r="R26" s="2">
        <v>0.69230769230769196</v>
      </c>
      <c r="S26" s="2">
        <v>237</v>
      </c>
      <c r="T26" s="2">
        <v>73</v>
      </c>
      <c r="U26" s="2">
        <v>38</v>
      </c>
      <c r="V26" s="2">
        <v>19</v>
      </c>
      <c r="W26" s="2">
        <f>Table5[[#This Row],[takeprofit]]-Table5[[#This Row],[stoploss]]</f>
        <v>-4.0000000000000008E-2</v>
      </c>
    </row>
    <row r="27" spans="1:23" x14ac:dyDescent="0.25">
      <c r="A27" s="2">
        <f>(Table5[[#This Row],[profit]] / 1.0057 * 1000) - (Table5[[#This Row],[positions]] * 0.08)</f>
        <v>14.218307646416026</v>
      </c>
      <c r="B27" s="2" t="s">
        <v>36</v>
      </c>
      <c r="C27" s="2">
        <v>744</v>
      </c>
      <c r="D27" s="2" t="s">
        <v>30</v>
      </c>
      <c r="E27" s="2">
        <v>0.19</v>
      </c>
      <c r="F27" s="2">
        <v>0.22</v>
      </c>
      <c r="G27" s="2">
        <v>180</v>
      </c>
      <c r="H27" s="2">
        <v>1140</v>
      </c>
      <c r="I27" s="2">
        <v>0.3</v>
      </c>
      <c r="J27" s="2">
        <v>133</v>
      </c>
      <c r="K27" s="2">
        <v>2.5000000000000602E-2</v>
      </c>
      <c r="L27" s="2">
        <v>-7.7999999999994697E-3</v>
      </c>
      <c r="M27" s="2">
        <v>0.511278195488722</v>
      </c>
      <c r="N27" s="2">
        <v>0.511278195488722</v>
      </c>
      <c r="O27" s="2">
        <v>1.8796992481203399E-4</v>
      </c>
      <c r="P27" s="2">
        <v>8.06451612903245E-4</v>
      </c>
      <c r="Q27" s="2">
        <v>4.2903225806451601</v>
      </c>
      <c r="R27" s="2">
        <v>0.61538461538461497</v>
      </c>
      <c r="S27" s="2">
        <v>240</v>
      </c>
      <c r="T27" s="2">
        <v>78</v>
      </c>
      <c r="U27" s="2">
        <v>42</v>
      </c>
      <c r="V27" s="2">
        <v>12</v>
      </c>
      <c r="W27" s="2">
        <f>Table5[[#This Row],[takeprofit]]-Table5[[#This Row],[stoploss]]</f>
        <v>-0.10999999999999999</v>
      </c>
    </row>
    <row r="28" spans="1:23" x14ac:dyDescent="0.25">
      <c r="A28" s="2">
        <f>(Table5[[#This Row],[profit]] / 1.0057 * 1000) - (Table5[[#This Row],[positions]] * 0.08)</f>
        <v>13.718874415830564</v>
      </c>
      <c r="B28" s="2" t="s">
        <v>36</v>
      </c>
      <c r="C28" s="2">
        <v>744</v>
      </c>
      <c r="D28" s="2" t="s">
        <v>30</v>
      </c>
      <c r="E28" s="2">
        <v>0.19</v>
      </c>
      <c r="F28" s="2">
        <v>0.1</v>
      </c>
      <c r="G28" s="2">
        <v>120</v>
      </c>
      <c r="H28" s="2">
        <v>900</v>
      </c>
      <c r="I28" s="2">
        <v>0.25</v>
      </c>
      <c r="J28" s="2">
        <v>138</v>
      </c>
      <c r="K28" s="2">
        <v>2.49000000000008E-2</v>
      </c>
      <c r="L28" s="2">
        <v>-8.39999999999963E-3</v>
      </c>
      <c r="M28" s="2">
        <v>0.54347826086956497</v>
      </c>
      <c r="N28" s="2">
        <v>0.49275362318840599</v>
      </c>
      <c r="O28" s="2">
        <v>1.8043478260870201E-4</v>
      </c>
      <c r="P28" s="2">
        <v>8.0322580645163905E-4</v>
      </c>
      <c r="Q28" s="2">
        <v>4.4516129032258096</v>
      </c>
      <c r="R28" s="2">
        <v>0.58333333333333304</v>
      </c>
      <c r="S28" s="2">
        <v>156</v>
      </c>
      <c r="T28" s="2">
        <v>89</v>
      </c>
      <c r="U28" s="2">
        <v>35</v>
      </c>
      <c r="V28" s="2">
        <v>14</v>
      </c>
      <c r="W28" s="2">
        <f>Table5[[#This Row],[takeprofit]]-Table5[[#This Row],[stoploss]]</f>
        <v>-0.06</v>
      </c>
    </row>
    <row r="29" spans="1:23" x14ac:dyDescent="0.25">
      <c r="A29" s="2">
        <f>(Table5[[#This Row],[profit]] / 1.0057 * 1000) - (Table5[[#This Row],[positions]] * 0.08)</f>
        <v>13.246972258129462</v>
      </c>
      <c r="B29" s="2" t="s">
        <v>36</v>
      </c>
      <c r="C29" s="2">
        <v>744</v>
      </c>
      <c r="D29" s="2" t="s">
        <v>30</v>
      </c>
      <c r="E29" s="2">
        <v>0.15</v>
      </c>
      <c r="F29" s="2">
        <v>0.08</v>
      </c>
      <c r="G29" s="2">
        <v>150</v>
      </c>
      <c r="H29" s="2">
        <v>420</v>
      </c>
      <c r="I29" s="2">
        <v>0.18</v>
      </c>
      <c r="J29" s="2">
        <v>170</v>
      </c>
      <c r="K29" s="2">
        <v>2.7000000000000801E-2</v>
      </c>
      <c r="L29" s="2">
        <v>-7.1999999999999799E-3</v>
      </c>
      <c r="M29" s="2">
        <v>0.56470588235294095</v>
      </c>
      <c r="N29" s="2">
        <v>0.53529411764705903</v>
      </c>
      <c r="O29" s="2">
        <v>1.58823529411769E-4</v>
      </c>
      <c r="P29" s="2">
        <v>8.7096774193551004E-4</v>
      </c>
      <c r="Q29" s="2">
        <v>5.4838709677419404</v>
      </c>
      <c r="R29" s="2">
        <v>0.58333333333333304</v>
      </c>
      <c r="S29" s="2">
        <v>110</v>
      </c>
      <c r="T29" s="2">
        <v>68</v>
      </c>
      <c r="U29" s="2">
        <v>63</v>
      </c>
      <c r="V29" s="2">
        <v>38</v>
      </c>
      <c r="W29" s="2">
        <f>Table5[[#This Row],[takeprofit]]-Table5[[#This Row],[stoploss]]</f>
        <v>-0.03</v>
      </c>
    </row>
    <row r="30" spans="1:23" x14ac:dyDescent="0.25">
      <c r="A30" s="2">
        <f>(Table5[[#This Row],[profit]] / 1.0057 * 1000) - (Table5[[#This Row],[positions]] * 0.08)</f>
        <v>11.753206721686784</v>
      </c>
      <c r="B30" s="2" t="s">
        <v>36</v>
      </c>
      <c r="C30" s="2">
        <v>744</v>
      </c>
      <c r="D30" s="2" t="s">
        <v>30</v>
      </c>
      <c r="E30" s="2">
        <v>0.18</v>
      </c>
      <c r="F30" s="2">
        <v>0.21</v>
      </c>
      <c r="G30" s="2">
        <v>210</v>
      </c>
      <c r="H30" s="2">
        <v>180</v>
      </c>
      <c r="I30" s="2">
        <v>0.28000000000000003</v>
      </c>
      <c r="J30" s="2">
        <v>175</v>
      </c>
      <c r="K30" s="2">
        <v>2.5900000000000398E-2</v>
      </c>
      <c r="L30" s="2">
        <v>-1.5200000000000101E-2</v>
      </c>
      <c r="M30" s="2">
        <v>0.55428571428571405</v>
      </c>
      <c r="N30" s="2">
        <v>0.55428571428571405</v>
      </c>
      <c r="O30" s="2">
        <v>1.48000000000002E-4</v>
      </c>
      <c r="P30" s="2">
        <v>8.3548387096775401E-4</v>
      </c>
      <c r="Q30" s="2">
        <v>5.6451612903225801</v>
      </c>
      <c r="R30" s="2">
        <v>0.69230769230769196</v>
      </c>
      <c r="S30" s="2">
        <v>229</v>
      </c>
      <c r="T30" s="2">
        <v>90</v>
      </c>
      <c r="U30" s="2">
        <v>58</v>
      </c>
      <c r="V30" s="2">
        <v>26</v>
      </c>
      <c r="W30" s="2">
        <f>Table5[[#This Row],[takeprofit]]-Table5[[#This Row],[stoploss]]</f>
        <v>-0.10000000000000003</v>
      </c>
    </row>
    <row r="31" spans="1:23" x14ac:dyDescent="0.25">
      <c r="A31" s="2">
        <f>(Table5[[#This Row],[profit]] / 1.0057 * 1000) - (Table5[[#This Row],[positions]] * 0.08)</f>
        <v>11.634340260514465</v>
      </c>
      <c r="B31" s="2" t="s">
        <v>36</v>
      </c>
      <c r="C31" s="2">
        <v>744</v>
      </c>
      <c r="D31" s="2" t="s">
        <v>30</v>
      </c>
      <c r="E31" s="2">
        <v>0.23</v>
      </c>
      <c r="F31" s="2">
        <v>0.15</v>
      </c>
      <c r="G31" s="2">
        <v>120</v>
      </c>
      <c r="H31" s="2">
        <v>540</v>
      </c>
      <c r="I31" s="2">
        <v>0.28999999999999998</v>
      </c>
      <c r="J31" s="2">
        <v>174</v>
      </c>
      <c r="K31" s="2">
        <v>2.56999999999994E-2</v>
      </c>
      <c r="L31" s="2">
        <v>-1.0500000000000001E-2</v>
      </c>
      <c r="M31" s="2">
        <v>0.52298850574712596</v>
      </c>
      <c r="N31" s="2">
        <v>0.48850574712643702</v>
      </c>
      <c r="O31" s="2">
        <v>1.47701149425284E-4</v>
      </c>
      <c r="P31" s="2">
        <v>8.2903225806449604E-4</v>
      </c>
      <c r="Q31" s="2">
        <v>5.6129032258064502</v>
      </c>
      <c r="R31" s="2">
        <v>0.61538461538461497</v>
      </c>
      <c r="S31" s="2">
        <v>170</v>
      </c>
      <c r="T31" s="2">
        <v>135</v>
      </c>
      <c r="U31" s="2">
        <v>28</v>
      </c>
      <c r="V31" s="2">
        <v>10</v>
      </c>
      <c r="W31" s="2">
        <f>Table5[[#This Row],[takeprofit]]-Table5[[#This Row],[stoploss]]</f>
        <v>-5.999999999999997E-2</v>
      </c>
    </row>
    <row r="32" spans="1:23" x14ac:dyDescent="0.25">
      <c r="A32" s="2">
        <f>(Table5[[#This Row],[profit]] / 1.0057 * 1000) - (Table5[[#This Row],[positions]] * 0.08)</f>
        <v>11.509643034702695</v>
      </c>
      <c r="B32" s="2" t="s">
        <v>36</v>
      </c>
      <c r="C32" s="2">
        <v>744</v>
      </c>
      <c r="D32" s="2" t="s">
        <v>30</v>
      </c>
      <c r="E32" s="2">
        <v>0.13</v>
      </c>
      <c r="F32" s="2">
        <v>0.16</v>
      </c>
      <c r="G32" s="2">
        <v>210</v>
      </c>
      <c r="H32" s="2">
        <v>840</v>
      </c>
      <c r="I32" s="2">
        <v>0.23</v>
      </c>
      <c r="J32" s="2">
        <v>142</v>
      </c>
      <c r="K32" s="2">
        <v>2.3000000000000499E-2</v>
      </c>
      <c r="L32" s="2">
        <v>-1.14999999999997E-2</v>
      </c>
      <c r="M32" s="2">
        <v>0.528169014084507</v>
      </c>
      <c r="N32" s="2">
        <v>0.56338028169014098</v>
      </c>
      <c r="O32" s="2">
        <v>1.61971830985919E-4</v>
      </c>
      <c r="P32" s="2">
        <v>7.4193548387098299E-4</v>
      </c>
      <c r="Q32" s="2">
        <v>4.5806451612903203</v>
      </c>
      <c r="R32" s="2">
        <v>0.61538461538461497</v>
      </c>
      <c r="S32" s="2">
        <v>196</v>
      </c>
      <c r="T32" s="2">
        <v>50</v>
      </c>
      <c r="U32" s="2">
        <v>69</v>
      </c>
      <c r="V32" s="2">
        <v>23</v>
      </c>
      <c r="W32" s="2">
        <f>Table5[[#This Row],[takeprofit]]-Table5[[#This Row],[stoploss]]</f>
        <v>-0.1</v>
      </c>
    </row>
    <row r="33" spans="1:23" x14ac:dyDescent="0.25">
      <c r="A33" s="2">
        <f>(Table5[[#This Row],[profit]] / 1.0057 * 1000) - (Table5[[#This Row],[positions]] * 0.08)</f>
        <v>11.430939644028333</v>
      </c>
      <c r="B33" s="2" t="s">
        <v>36</v>
      </c>
      <c r="C33" s="2">
        <v>744</v>
      </c>
      <c r="D33" s="2" t="s">
        <v>30</v>
      </c>
      <c r="E33" s="2">
        <v>0.22</v>
      </c>
      <c r="F33" s="2">
        <v>0.16</v>
      </c>
      <c r="G33" s="2">
        <v>120</v>
      </c>
      <c r="H33" s="2">
        <v>480</v>
      </c>
      <c r="I33" s="2">
        <v>0.21</v>
      </c>
      <c r="J33" s="2">
        <v>184</v>
      </c>
      <c r="K33" s="2">
        <v>2.62999999999993E-2</v>
      </c>
      <c r="L33" s="2">
        <v>-7.9999999999997903E-3</v>
      </c>
      <c r="M33" s="2">
        <v>0.51630434782608703</v>
      </c>
      <c r="N33" s="2">
        <v>0.51086956521739102</v>
      </c>
      <c r="O33" s="2">
        <v>1.4293478260869199E-4</v>
      </c>
      <c r="P33" s="2">
        <v>8.4838709677417204E-4</v>
      </c>
      <c r="Q33" s="2">
        <v>5.9354838709677402</v>
      </c>
      <c r="R33" s="2">
        <v>0.53846153846153799</v>
      </c>
      <c r="S33" s="2">
        <v>167</v>
      </c>
      <c r="T33" s="2">
        <v>131</v>
      </c>
      <c r="U33" s="2">
        <v>30</v>
      </c>
      <c r="V33" s="2">
        <v>22</v>
      </c>
      <c r="W33" s="2">
        <f>Table5[[#This Row],[takeprofit]]-Table5[[#This Row],[stoploss]]</f>
        <v>1.0000000000000009E-2</v>
      </c>
    </row>
    <row r="34" spans="1:23" x14ac:dyDescent="0.25">
      <c r="A34" s="2">
        <f>(Table5[[#This Row],[profit]] / 1.0057 * 1000) - (Table5[[#This Row],[positions]] * 0.08)</f>
        <v>11.317577806503625</v>
      </c>
      <c r="B34" s="2" t="s">
        <v>36</v>
      </c>
      <c r="C34" s="2">
        <v>744</v>
      </c>
      <c r="D34" s="2" t="s">
        <v>30</v>
      </c>
      <c r="E34" s="2">
        <v>0.22</v>
      </c>
      <c r="F34" s="2">
        <v>0.21</v>
      </c>
      <c r="G34" s="2">
        <v>180</v>
      </c>
      <c r="H34" s="2">
        <v>1140</v>
      </c>
      <c r="I34" s="2">
        <v>0.25</v>
      </c>
      <c r="J34" s="2">
        <v>127</v>
      </c>
      <c r="K34" s="2">
        <v>2.1600000000000699E-2</v>
      </c>
      <c r="L34" s="2">
        <v>-4.8999999999991299E-3</v>
      </c>
      <c r="M34" s="2">
        <v>0.50393700787401596</v>
      </c>
      <c r="N34" s="2">
        <v>0.511811023622047</v>
      </c>
      <c r="O34" s="2">
        <v>1.7007874015748599E-4</v>
      </c>
      <c r="P34" s="2">
        <v>6.9677419354841096E-4</v>
      </c>
      <c r="Q34" s="2">
        <v>4.0967741935483897</v>
      </c>
      <c r="R34" s="2">
        <v>0.58333333333333304</v>
      </c>
      <c r="S34" s="2">
        <v>206</v>
      </c>
      <c r="T34" s="2">
        <v>78</v>
      </c>
      <c r="U34" s="2">
        <v>30</v>
      </c>
      <c r="V34" s="2">
        <v>18</v>
      </c>
      <c r="W34" s="2">
        <f>Table5[[#This Row],[takeprofit]]-Table5[[#This Row],[stoploss]]</f>
        <v>-0.03</v>
      </c>
    </row>
    <row r="35" spans="1:23" x14ac:dyDescent="0.25">
      <c r="A35" s="2">
        <f>(Table5[[#This Row],[profit]] / 1.0057 * 1000) - (Table5[[#This Row],[positions]] * 0.08)</f>
        <v>10.860574724072885</v>
      </c>
      <c r="B35" s="2" t="s">
        <v>36</v>
      </c>
      <c r="C35" s="2">
        <v>744</v>
      </c>
      <c r="D35" s="2" t="s">
        <v>30</v>
      </c>
      <c r="E35" s="2">
        <v>0.17</v>
      </c>
      <c r="F35" s="2">
        <v>0.17</v>
      </c>
      <c r="G35" s="2">
        <v>150</v>
      </c>
      <c r="H35" s="2">
        <v>660</v>
      </c>
      <c r="I35" s="2">
        <v>0.19</v>
      </c>
      <c r="J35" s="2">
        <v>170</v>
      </c>
      <c r="K35" s="2">
        <v>2.4600000000000101E-2</v>
      </c>
      <c r="L35" s="2">
        <v>-5.0000000000001198E-3</v>
      </c>
      <c r="M35" s="2">
        <v>0.49411764705882399</v>
      </c>
      <c r="N35" s="2">
        <v>0.50588235294117601</v>
      </c>
      <c r="O35" s="2">
        <v>1.44705882352942E-4</v>
      </c>
      <c r="P35" s="2">
        <v>7.9354838709677601E-4</v>
      </c>
      <c r="Q35" s="2">
        <v>5.4838709677419404</v>
      </c>
      <c r="R35" s="2">
        <v>0.53846153846153799</v>
      </c>
      <c r="S35" s="2">
        <v>136</v>
      </c>
      <c r="T35" s="2">
        <v>83</v>
      </c>
      <c r="U35" s="2">
        <v>50</v>
      </c>
      <c r="V35" s="2">
        <v>36</v>
      </c>
      <c r="W35" s="2">
        <f>Table5[[#This Row],[takeprofit]]-Table5[[#This Row],[stoploss]]</f>
        <v>-1.999999999999999E-2</v>
      </c>
    </row>
    <row r="36" spans="1:23" x14ac:dyDescent="0.25">
      <c r="A36" s="2">
        <f>(Table5[[#This Row],[profit]] / 1.0057 * 1000) - (Table5[[#This Row],[positions]] * 0.08)</f>
        <v>10.867375957044244</v>
      </c>
      <c r="B36" s="2" t="s">
        <v>36</v>
      </c>
      <c r="C36" s="2">
        <v>744</v>
      </c>
      <c r="D36" s="2" t="s">
        <v>30</v>
      </c>
      <c r="E36" s="2">
        <v>0.25</v>
      </c>
      <c r="F36" s="2">
        <v>0.15</v>
      </c>
      <c r="G36" s="2">
        <v>120</v>
      </c>
      <c r="H36" s="2">
        <v>720</v>
      </c>
      <c r="I36" s="2">
        <v>0.28999999999999998</v>
      </c>
      <c r="J36" s="2">
        <v>155</v>
      </c>
      <c r="K36" s="2">
        <v>2.33999999999994E-2</v>
      </c>
      <c r="L36" s="2">
        <v>-1.17000000000003E-2</v>
      </c>
      <c r="M36" s="2">
        <v>0.52258064516128999</v>
      </c>
      <c r="N36" s="2">
        <v>0.49677419354838698</v>
      </c>
      <c r="O36" s="2">
        <v>1.5096774193547999E-4</v>
      </c>
      <c r="P36" s="2">
        <v>7.5483870967740102E-4</v>
      </c>
      <c r="Q36" s="2">
        <v>5</v>
      </c>
      <c r="R36" s="2">
        <v>0.61538461538461497</v>
      </c>
      <c r="S36" s="2">
        <v>179</v>
      </c>
      <c r="T36" s="2">
        <v>125</v>
      </c>
      <c r="U36" s="2">
        <v>19</v>
      </c>
      <c r="V36" s="2">
        <v>10</v>
      </c>
      <c r="W36" s="2">
        <f>Table5[[#This Row],[takeprofit]]-Table5[[#This Row],[stoploss]]</f>
        <v>-3.999999999999998E-2</v>
      </c>
    </row>
    <row r="37" spans="1:23" x14ac:dyDescent="0.25">
      <c r="A37" s="2">
        <f>(Table5[[#This Row],[profit]] / 1.0057 * 1000) - (Table5[[#This Row],[positions]] * 0.08)</f>
        <v>10.221871333398628</v>
      </c>
      <c r="B37" s="2" t="s">
        <v>36</v>
      </c>
      <c r="C37" s="2">
        <v>744</v>
      </c>
      <c r="D37" s="2" t="s">
        <v>30</v>
      </c>
      <c r="E37" s="2">
        <v>0.05</v>
      </c>
      <c r="F37" s="2">
        <v>0.14000000000000001</v>
      </c>
      <c r="G37" s="2">
        <v>180</v>
      </c>
      <c r="H37" s="2">
        <v>720</v>
      </c>
      <c r="I37" s="2">
        <v>0.21</v>
      </c>
      <c r="J37" s="2">
        <v>219</v>
      </c>
      <c r="K37" s="2">
        <v>2.7899999999998999E-2</v>
      </c>
      <c r="L37" s="2">
        <v>-5.8000000000001401E-3</v>
      </c>
      <c r="M37" s="2">
        <v>0.55251141552511396</v>
      </c>
      <c r="N37" s="2">
        <v>0.75799086757990897</v>
      </c>
      <c r="O37" s="2">
        <v>1.27397260273968E-4</v>
      </c>
      <c r="P37" s="2">
        <v>8.9999999999996897E-4</v>
      </c>
      <c r="Q37" s="2">
        <v>7.0645161290322598</v>
      </c>
      <c r="R37" s="2">
        <v>0.69230769230769196</v>
      </c>
      <c r="S37" s="2">
        <v>85</v>
      </c>
      <c r="T37" s="2">
        <v>30</v>
      </c>
      <c r="U37" s="2">
        <v>163</v>
      </c>
      <c r="V37" s="2">
        <v>25</v>
      </c>
      <c r="W37" s="2">
        <f>Table5[[#This Row],[takeprofit]]-Table5[[#This Row],[stoploss]]</f>
        <v>-0.15999999999999998</v>
      </c>
    </row>
    <row r="38" spans="1:23" x14ac:dyDescent="0.25">
      <c r="A38" s="2">
        <f>(Table5[[#This Row],[profit]] / 1.0057 * 1000) - (Table5[[#This Row],[positions]] * 0.08)</f>
        <v>10.033043651188228</v>
      </c>
      <c r="B38" s="2" t="s">
        <v>36</v>
      </c>
      <c r="C38" s="2">
        <v>744</v>
      </c>
      <c r="D38" s="2" t="s">
        <v>30</v>
      </c>
      <c r="E38" s="2">
        <v>0.1</v>
      </c>
      <c r="F38" s="2">
        <v>0.11</v>
      </c>
      <c r="G38" s="2">
        <v>120</v>
      </c>
      <c r="H38" s="2">
        <v>1020</v>
      </c>
      <c r="I38" s="2">
        <v>0.28000000000000003</v>
      </c>
      <c r="J38" s="2">
        <v>153</v>
      </c>
      <c r="K38" s="2">
        <v>2.24E-2</v>
      </c>
      <c r="L38" s="2">
        <v>-5.5999999999999401E-3</v>
      </c>
      <c r="M38" s="2">
        <v>0.51633986928104603</v>
      </c>
      <c r="N38" s="2">
        <v>0.60130718954248397</v>
      </c>
      <c r="O38" s="2">
        <v>1.4640522875816999E-4</v>
      </c>
      <c r="P38" s="2">
        <v>7.2258064516128996E-4</v>
      </c>
      <c r="Q38" s="2">
        <v>4.9354838709677402</v>
      </c>
      <c r="R38" s="2">
        <v>0.66666666666666696</v>
      </c>
      <c r="S38" s="2">
        <v>133</v>
      </c>
      <c r="T38" s="2">
        <v>71</v>
      </c>
      <c r="U38" s="2">
        <v>71</v>
      </c>
      <c r="V38" s="2">
        <v>10</v>
      </c>
      <c r="W38" s="2">
        <f>Table5[[#This Row],[takeprofit]]-Table5[[#This Row],[stoploss]]</f>
        <v>-0.18000000000000002</v>
      </c>
    </row>
    <row r="39" spans="1:23" x14ac:dyDescent="0.25">
      <c r="A39" s="2">
        <f>(Table5[[#This Row],[profit]] / 1.0057 * 1000) - (Table5[[#This Row],[positions]] * 0.08)</f>
        <v>9.7062424182159699</v>
      </c>
      <c r="B39" s="2" t="s">
        <v>36</v>
      </c>
      <c r="C39" s="2">
        <v>744</v>
      </c>
      <c r="D39" s="2" t="s">
        <v>30</v>
      </c>
      <c r="E39" s="2">
        <v>0.23</v>
      </c>
      <c r="F39" s="2">
        <v>0.17</v>
      </c>
      <c r="G39" s="2">
        <v>120</v>
      </c>
      <c r="H39" s="2">
        <v>660</v>
      </c>
      <c r="I39" s="2">
        <v>0.25</v>
      </c>
      <c r="J39" s="2">
        <v>172</v>
      </c>
      <c r="K39" s="2">
        <v>2.3599999999999802E-2</v>
      </c>
      <c r="L39" s="2">
        <v>-1.18000000000001E-2</v>
      </c>
      <c r="M39" s="2">
        <v>0.51744186046511598</v>
      </c>
      <c r="N39" s="2">
        <v>0.48837209302325602</v>
      </c>
      <c r="O39" s="2">
        <v>1.3720930232558E-4</v>
      </c>
      <c r="P39" s="2">
        <v>7.6129032258064001E-4</v>
      </c>
      <c r="Q39" s="2">
        <v>5.5483870967741904</v>
      </c>
      <c r="R39" s="2">
        <v>0.61538461538461497</v>
      </c>
      <c r="S39" s="2">
        <v>185</v>
      </c>
      <c r="T39" s="2">
        <v>130</v>
      </c>
      <c r="U39" s="2">
        <v>27</v>
      </c>
      <c r="V39" s="2">
        <v>14</v>
      </c>
      <c r="W39" s="2">
        <f>Table5[[#This Row],[takeprofit]]-Table5[[#This Row],[stoploss]]</f>
        <v>-1.999999999999999E-2</v>
      </c>
    </row>
    <row r="40" spans="1:23" x14ac:dyDescent="0.25">
      <c r="A40" s="2">
        <f>(Table5[[#This Row],[profit]] / 1.0057 * 1000) - (Table5[[#This Row],[positions]] * 0.08)</f>
        <v>9.446809187630107</v>
      </c>
      <c r="B40" s="2" t="s">
        <v>36</v>
      </c>
      <c r="C40" s="2">
        <v>744</v>
      </c>
      <c r="D40" s="2" t="s">
        <v>30</v>
      </c>
      <c r="E40" s="2">
        <v>0.2</v>
      </c>
      <c r="F40" s="2">
        <v>0.15</v>
      </c>
      <c r="G40" s="2">
        <v>90</v>
      </c>
      <c r="H40" s="2">
        <v>840</v>
      </c>
      <c r="I40" s="2">
        <v>0.26</v>
      </c>
      <c r="J40" s="2">
        <v>174</v>
      </c>
      <c r="K40" s="2">
        <v>2.3499999999999601E-2</v>
      </c>
      <c r="L40" s="2">
        <v>-7.8999999999997995E-3</v>
      </c>
      <c r="M40" s="2">
        <v>0.54022988505747105</v>
      </c>
      <c r="N40" s="2">
        <v>0.52873563218390796</v>
      </c>
      <c r="O40" s="2">
        <v>1.35057471264366E-4</v>
      </c>
      <c r="P40" s="2">
        <v>7.5806451612901997E-4</v>
      </c>
      <c r="Q40" s="2">
        <v>5.6129032258064502</v>
      </c>
      <c r="R40" s="2">
        <v>0.66666666666666696</v>
      </c>
      <c r="S40" s="2">
        <v>133</v>
      </c>
      <c r="T40" s="2">
        <v>137</v>
      </c>
      <c r="U40" s="2">
        <v>26</v>
      </c>
      <c r="V40" s="2">
        <v>10</v>
      </c>
      <c r="W40" s="2">
        <f>Table5[[#This Row],[takeprofit]]-Table5[[#This Row],[stoploss]]</f>
        <v>-0.06</v>
      </c>
    </row>
    <row r="41" spans="1:23" x14ac:dyDescent="0.25">
      <c r="A41" s="2">
        <f>(Table5[[#This Row],[profit]] / 1.0057 * 1000) - (Table5[[#This Row],[positions]] * 0.08)</f>
        <v>9.226894700209801</v>
      </c>
      <c r="B41" s="2" t="s">
        <v>36</v>
      </c>
      <c r="C41" s="2">
        <v>744</v>
      </c>
      <c r="D41" s="2" t="s">
        <v>30</v>
      </c>
      <c r="E41" s="2">
        <v>0.08</v>
      </c>
      <c r="F41" s="2">
        <v>0.21</v>
      </c>
      <c r="G41" s="2">
        <v>120</v>
      </c>
      <c r="H41" s="2">
        <v>120</v>
      </c>
      <c r="I41" s="2">
        <v>0.22</v>
      </c>
      <c r="J41" s="2">
        <v>352</v>
      </c>
      <c r="K41" s="2">
        <v>3.7600000000001001E-2</v>
      </c>
      <c r="L41" s="2">
        <v>-1.57999999999997E-2</v>
      </c>
      <c r="M41" s="2">
        <v>0.57954545454545503</v>
      </c>
      <c r="N41" s="2">
        <v>0.62784090909090895</v>
      </c>
      <c r="O41" s="2">
        <v>1.06818181818185E-4</v>
      </c>
      <c r="P41" s="2">
        <v>1.2129032258064801E-3</v>
      </c>
      <c r="Q41" s="2">
        <v>11.3548387096774</v>
      </c>
      <c r="R41" s="2">
        <v>0.69230769230769196</v>
      </c>
      <c r="S41" s="2">
        <v>109</v>
      </c>
      <c r="T41" s="2">
        <v>128</v>
      </c>
      <c r="U41" s="2">
        <v>186</v>
      </c>
      <c r="V41" s="2">
        <v>37</v>
      </c>
      <c r="W41" s="2">
        <f>Table5[[#This Row],[takeprofit]]-Table5[[#This Row],[stoploss]]</f>
        <v>-0.14000000000000001</v>
      </c>
    </row>
    <row r="42" spans="1:23" x14ac:dyDescent="0.25">
      <c r="A42" s="2">
        <f>(Table5[[#This Row],[profit]] / 1.0057 * 1000) - (Table5[[#This Row],[positions]] * 0.08)</f>
        <v>9.3496430347018986</v>
      </c>
      <c r="B42" s="2" t="s">
        <v>36</v>
      </c>
      <c r="C42" s="2">
        <v>744</v>
      </c>
      <c r="D42" s="2" t="s">
        <v>30</v>
      </c>
      <c r="E42" s="2">
        <v>0.11</v>
      </c>
      <c r="F42" s="2">
        <v>0.22</v>
      </c>
      <c r="G42" s="2">
        <v>180</v>
      </c>
      <c r="H42" s="2">
        <v>540</v>
      </c>
      <c r="I42" s="2">
        <v>0.27</v>
      </c>
      <c r="J42" s="2">
        <v>169</v>
      </c>
      <c r="K42" s="2">
        <v>2.2999999999999701E-2</v>
      </c>
      <c r="L42" s="2">
        <v>-7.7000000000000401E-3</v>
      </c>
      <c r="M42" s="2">
        <v>0.53846153846153799</v>
      </c>
      <c r="N42" s="2">
        <v>0.609467455621302</v>
      </c>
      <c r="O42" s="2">
        <v>1.3609467455621101E-4</v>
      </c>
      <c r="P42" s="2">
        <v>7.4193548387095805E-4</v>
      </c>
      <c r="Q42" s="2">
        <v>5.4516129032258096</v>
      </c>
      <c r="R42" s="2">
        <v>0.53846153846153799</v>
      </c>
      <c r="S42" s="2">
        <v>178</v>
      </c>
      <c r="T42" s="2">
        <v>66</v>
      </c>
      <c r="U42" s="2">
        <v>82</v>
      </c>
      <c r="V42" s="2">
        <v>20</v>
      </c>
      <c r="W42" s="2">
        <f>Table5[[#This Row],[takeprofit]]-Table5[[#This Row],[stoploss]]</f>
        <v>-0.16000000000000003</v>
      </c>
    </row>
    <row r="43" spans="1:23" x14ac:dyDescent="0.25">
      <c r="A43" s="2">
        <f>(Table5[[#This Row],[profit]] / 1.0057 * 1000) - (Table5[[#This Row],[positions]] * 0.08)</f>
        <v>9.2307765735317684</v>
      </c>
      <c r="B43" s="2" t="s">
        <v>36</v>
      </c>
      <c r="C43" s="2">
        <v>744</v>
      </c>
      <c r="D43" s="2" t="s">
        <v>30</v>
      </c>
      <c r="E43" s="2">
        <v>0.08</v>
      </c>
      <c r="F43" s="2">
        <v>0.1</v>
      </c>
      <c r="G43" s="2">
        <v>180</v>
      </c>
      <c r="H43" s="2">
        <v>660</v>
      </c>
      <c r="I43" s="2">
        <v>0.23</v>
      </c>
      <c r="J43" s="2">
        <v>168</v>
      </c>
      <c r="K43" s="2">
        <v>2.2800000000000899E-2</v>
      </c>
      <c r="L43" s="2">
        <v>-9.4999999999992903E-3</v>
      </c>
      <c r="M43" s="2">
        <v>0.54166666666666696</v>
      </c>
      <c r="N43" s="2">
        <v>0.67857142857142905</v>
      </c>
      <c r="O43" s="2">
        <v>1.3571428571429101E-4</v>
      </c>
      <c r="P43" s="2">
        <v>7.3548387096777196E-4</v>
      </c>
      <c r="Q43" s="2">
        <v>5.4193548387096797</v>
      </c>
      <c r="R43" s="2">
        <v>0.61538461538461497</v>
      </c>
      <c r="S43" s="2">
        <v>141</v>
      </c>
      <c r="T43" s="2">
        <v>44</v>
      </c>
      <c r="U43" s="2">
        <v>105</v>
      </c>
      <c r="V43" s="2">
        <v>18</v>
      </c>
      <c r="W43" s="2">
        <f>Table5[[#This Row],[takeprofit]]-Table5[[#This Row],[stoploss]]</f>
        <v>-0.15000000000000002</v>
      </c>
    </row>
    <row r="44" spans="1:23" x14ac:dyDescent="0.25">
      <c r="A44" s="2">
        <f>(Table5[[#This Row],[profit]] / 1.0057 * 1000) - (Table5[[#This Row],[positions]] * 0.08)</f>
        <v>9.1828418017310316</v>
      </c>
      <c r="B44" s="2" t="s">
        <v>36</v>
      </c>
      <c r="C44" s="2">
        <v>744</v>
      </c>
      <c r="D44" s="2" t="s">
        <v>30</v>
      </c>
      <c r="E44" s="2">
        <v>7.0000000000000007E-2</v>
      </c>
      <c r="F44" s="2">
        <v>0.09</v>
      </c>
      <c r="G44" s="2">
        <v>180</v>
      </c>
      <c r="H44" s="2">
        <v>720</v>
      </c>
      <c r="I44" s="2">
        <v>0.2</v>
      </c>
      <c r="J44" s="2">
        <v>186</v>
      </c>
      <c r="K44" s="2">
        <v>2.4200000000000901E-2</v>
      </c>
      <c r="L44" s="2">
        <v>-4.4999999999999502E-3</v>
      </c>
      <c r="M44" s="2">
        <v>0.58602150537634401</v>
      </c>
      <c r="N44" s="2">
        <v>0.69892473118279597</v>
      </c>
      <c r="O44" s="2">
        <v>1.3010752688172501E-4</v>
      </c>
      <c r="P44" s="2">
        <v>7.8064516129035103E-4</v>
      </c>
      <c r="Q44" s="2">
        <v>6</v>
      </c>
      <c r="R44" s="2">
        <v>0.76923076923076905</v>
      </c>
      <c r="S44" s="2">
        <v>117</v>
      </c>
      <c r="T44" s="2">
        <v>34</v>
      </c>
      <c r="U44" s="2">
        <v>124</v>
      </c>
      <c r="V44" s="2">
        <v>27</v>
      </c>
      <c r="W44" s="2">
        <f>Table5[[#This Row],[takeprofit]]-Table5[[#This Row],[stoploss]]</f>
        <v>-0.13</v>
      </c>
    </row>
    <row r="45" spans="1:23" x14ac:dyDescent="0.25">
      <c r="A45" s="2">
        <f>(Table5[[#This Row],[profit]] / 1.0057 * 1000) - (Table5[[#This Row],[positions]] * 0.08)</f>
        <v>9.0306135030329102</v>
      </c>
      <c r="B45" s="2" t="s">
        <v>36</v>
      </c>
      <c r="C45" s="2">
        <v>744</v>
      </c>
      <c r="D45" s="2" t="s">
        <v>30</v>
      </c>
      <c r="E45" s="2">
        <v>0.2</v>
      </c>
      <c r="F45" s="2">
        <v>0.09</v>
      </c>
      <c r="G45" s="2">
        <v>150</v>
      </c>
      <c r="H45" s="2">
        <v>720</v>
      </c>
      <c r="I45" s="2">
        <v>0.25</v>
      </c>
      <c r="J45" s="2">
        <v>127</v>
      </c>
      <c r="K45" s="2">
        <v>1.9300000000000199E-2</v>
      </c>
      <c r="L45" s="2">
        <v>-1.05999999999997E-2</v>
      </c>
      <c r="M45" s="2">
        <v>0.55118110236220497</v>
      </c>
      <c r="N45" s="2">
        <v>0.51968503937007904</v>
      </c>
      <c r="O45" s="2">
        <v>1.51968503937009E-4</v>
      </c>
      <c r="P45" s="2">
        <v>6.2258064516129696E-4</v>
      </c>
      <c r="Q45" s="2">
        <v>4.0967741935483897</v>
      </c>
      <c r="R45" s="2">
        <v>0.61538461538461497</v>
      </c>
      <c r="S45" s="2">
        <v>183</v>
      </c>
      <c r="T45" s="2">
        <v>81</v>
      </c>
      <c r="U45" s="2">
        <v>31</v>
      </c>
      <c r="V45" s="2">
        <v>15</v>
      </c>
      <c r="W45" s="2">
        <f>Table5[[#This Row],[takeprofit]]-Table5[[#This Row],[stoploss]]</f>
        <v>-4.9999999999999989E-2</v>
      </c>
    </row>
    <row r="46" spans="1:23" x14ac:dyDescent="0.25">
      <c r="A46" s="2">
        <f>(Table5[[#This Row],[profit]] / 1.0057 * 1000) - (Table5[[#This Row],[positions]] * 0.08)</f>
        <v>8.8502098041161386</v>
      </c>
      <c r="B46" s="2" t="s">
        <v>36</v>
      </c>
      <c r="C46" s="2">
        <v>744</v>
      </c>
      <c r="D46" s="2" t="s">
        <v>30</v>
      </c>
      <c r="E46" s="2">
        <v>0.17</v>
      </c>
      <c r="F46" s="2">
        <v>0.09</v>
      </c>
      <c r="G46" s="2">
        <v>120</v>
      </c>
      <c r="H46" s="2">
        <v>480</v>
      </c>
      <c r="I46" s="2">
        <v>0.19</v>
      </c>
      <c r="J46" s="2">
        <v>174</v>
      </c>
      <c r="K46" s="2">
        <v>2.2899999999999601E-2</v>
      </c>
      <c r="L46" s="2">
        <v>-9.7000000000002605E-3</v>
      </c>
      <c r="M46" s="2">
        <v>0.52873563218390796</v>
      </c>
      <c r="N46" s="2">
        <v>0.49425287356321801</v>
      </c>
      <c r="O46" s="2">
        <v>1.3160919540229599E-4</v>
      </c>
      <c r="P46" s="2">
        <v>7.3870967741934202E-4</v>
      </c>
      <c r="Q46" s="2">
        <v>5.6129032258064502</v>
      </c>
      <c r="R46" s="2">
        <v>0.61538461538461497</v>
      </c>
      <c r="S46" s="2">
        <v>106</v>
      </c>
      <c r="T46" s="2">
        <v>100</v>
      </c>
      <c r="U46" s="2">
        <v>47</v>
      </c>
      <c r="V46" s="2">
        <v>27</v>
      </c>
      <c r="W46" s="2">
        <f>Table5[[#This Row],[takeprofit]]-Table5[[#This Row],[stoploss]]</f>
        <v>-1.999999999999999E-2</v>
      </c>
    </row>
    <row r="47" spans="1:23" x14ac:dyDescent="0.25">
      <c r="A47" s="2">
        <f>(Table5[[#This Row],[profit]] / 1.0057 * 1000) - (Table5[[#This Row],[positions]] * 0.08)</f>
        <v>8.8032455006463159</v>
      </c>
      <c r="B47" s="2" t="s">
        <v>36</v>
      </c>
      <c r="C47" s="2">
        <v>744</v>
      </c>
      <c r="D47" s="2" t="s">
        <v>30</v>
      </c>
      <c r="E47" s="2">
        <v>0.25</v>
      </c>
      <c r="F47" s="2">
        <v>0.18</v>
      </c>
      <c r="G47" s="2">
        <v>180</v>
      </c>
      <c r="H47" s="2">
        <v>420</v>
      </c>
      <c r="I47" s="2">
        <v>0.27</v>
      </c>
      <c r="J47" s="2">
        <v>146</v>
      </c>
      <c r="K47" s="2">
        <v>2.06E-2</v>
      </c>
      <c r="L47" s="2">
        <v>-1.01000000000001E-2</v>
      </c>
      <c r="M47" s="2">
        <v>0.45890410958904099</v>
      </c>
      <c r="N47" s="2">
        <v>0.52054794520547898</v>
      </c>
      <c r="O47" s="2">
        <v>1.4109589041095901E-4</v>
      </c>
      <c r="P47" s="2">
        <v>6.64516129032256E-4</v>
      </c>
      <c r="Q47" s="2">
        <v>4.7096774193548399</v>
      </c>
      <c r="R47" s="2">
        <v>0.58333333333333304</v>
      </c>
      <c r="S47" s="2">
        <v>205</v>
      </c>
      <c r="T47" s="2">
        <v>99</v>
      </c>
      <c r="U47" s="2">
        <v>27</v>
      </c>
      <c r="V47" s="2">
        <v>19</v>
      </c>
      <c r="W47" s="2">
        <f>Table5[[#This Row],[takeprofit]]-Table5[[#This Row],[stoploss]]</f>
        <v>-2.0000000000000018E-2</v>
      </c>
    </row>
    <row r="48" spans="1:23" x14ac:dyDescent="0.25">
      <c r="A48" s="2">
        <f>(Table5[[#This Row],[profit]] / 1.0057 * 1000) - (Table5[[#This Row],[positions]] * 0.08)</f>
        <v>8.7096430347028928</v>
      </c>
      <c r="B48" s="2" t="s">
        <v>36</v>
      </c>
      <c r="C48" s="2">
        <v>744</v>
      </c>
      <c r="D48" s="2" t="s">
        <v>30</v>
      </c>
      <c r="E48" s="2">
        <v>7.0000000000000007E-2</v>
      </c>
      <c r="F48" s="2">
        <v>0.09</v>
      </c>
      <c r="G48" s="2">
        <v>150</v>
      </c>
      <c r="H48" s="2">
        <v>660</v>
      </c>
      <c r="I48" s="2">
        <v>0.3</v>
      </c>
      <c r="J48" s="2">
        <v>177</v>
      </c>
      <c r="K48" s="2">
        <v>2.30000000000007E-2</v>
      </c>
      <c r="L48" s="2">
        <v>-1.3999999999999601E-3</v>
      </c>
      <c r="M48" s="2">
        <v>0.55932203389830504</v>
      </c>
      <c r="N48" s="2">
        <v>0.68361581920904002</v>
      </c>
      <c r="O48" s="2">
        <v>1.29943502824863E-4</v>
      </c>
      <c r="P48" s="2">
        <v>7.4193548387099003E-4</v>
      </c>
      <c r="Q48" s="2">
        <v>5.7096774193548399</v>
      </c>
      <c r="R48" s="2">
        <v>0.69230769230769196</v>
      </c>
      <c r="S48" s="2">
        <v>127</v>
      </c>
      <c r="T48" s="2">
        <v>55</v>
      </c>
      <c r="U48" s="2">
        <v>110</v>
      </c>
      <c r="V48" s="2">
        <v>11</v>
      </c>
      <c r="W48" s="2">
        <f>Table5[[#This Row],[takeprofit]]-Table5[[#This Row],[stoploss]]</f>
        <v>-0.22999999999999998</v>
      </c>
    </row>
    <row r="49" spans="1:23" x14ac:dyDescent="0.25">
      <c r="A49" s="2">
        <f>(Table5[[#This Row],[profit]] / 1.0057 * 1000) - (Table5[[#This Row],[positions]] * 0.08)</f>
        <v>8.4660793477181073</v>
      </c>
      <c r="B49" s="2" t="s">
        <v>36</v>
      </c>
      <c r="C49" s="2">
        <v>744</v>
      </c>
      <c r="D49" s="2" t="s">
        <v>30</v>
      </c>
      <c r="E49" s="2">
        <v>0.16</v>
      </c>
      <c r="F49" s="2">
        <v>0.19</v>
      </c>
      <c r="G49" s="2">
        <v>180</v>
      </c>
      <c r="H49" s="2">
        <v>780</v>
      </c>
      <c r="I49" s="2">
        <v>0.23</v>
      </c>
      <c r="J49" s="2">
        <v>144</v>
      </c>
      <c r="K49" s="2">
        <v>2.01000000000001E-2</v>
      </c>
      <c r="L49" s="2">
        <v>-4.7000000000000401E-3</v>
      </c>
      <c r="M49" s="2">
        <v>0.51388888888888895</v>
      </c>
      <c r="N49" s="2">
        <v>0.52777777777777801</v>
      </c>
      <c r="O49" s="2">
        <v>1.3958333333333401E-4</v>
      </c>
      <c r="P49" s="2">
        <v>6.48387096774197E-4</v>
      </c>
      <c r="Q49" s="2">
        <v>4.6451612903225801</v>
      </c>
      <c r="R49" s="2">
        <v>0.53846153846153799</v>
      </c>
      <c r="S49" s="2">
        <v>202</v>
      </c>
      <c r="T49" s="2">
        <v>73</v>
      </c>
      <c r="U49" s="2">
        <v>48</v>
      </c>
      <c r="V49" s="2">
        <v>22</v>
      </c>
      <c r="W49" s="2">
        <f>Table5[[#This Row],[takeprofit]]-Table5[[#This Row],[stoploss]]</f>
        <v>-7.0000000000000007E-2</v>
      </c>
    </row>
    <row r="50" spans="1:23" x14ac:dyDescent="0.25">
      <c r="A50" s="2">
        <f>(Table5[[#This Row],[profit]] / 1.0057 * 1000) - (Table5[[#This Row],[positions]] * 0.08)</f>
        <v>8.1872128865465843</v>
      </c>
      <c r="B50" s="2" t="s">
        <v>36</v>
      </c>
      <c r="C50" s="2">
        <v>744</v>
      </c>
      <c r="D50" s="2" t="s">
        <v>30</v>
      </c>
      <c r="E50" s="2">
        <v>0.19</v>
      </c>
      <c r="F50" s="2">
        <v>0.1</v>
      </c>
      <c r="G50" s="2">
        <v>150</v>
      </c>
      <c r="H50" s="2">
        <v>660</v>
      </c>
      <c r="I50" s="2">
        <v>0.17</v>
      </c>
      <c r="J50" s="2">
        <v>145</v>
      </c>
      <c r="K50" s="2">
        <v>1.98999999999999E-2</v>
      </c>
      <c r="L50" s="2">
        <v>-1.2499999999999799E-2</v>
      </c>
      <c r="M50" s="2">
        <v>0.53793103448275903</v>
      </c>
      <c r="N50" s="2">
        <v>0.52413793103448303</v>
      </c>
      <c r="O50" s="2">
        <v>1.3724137931034401E-4</v>
      </c>
      <c r="P50" s="2">
        <v>6.4193548387096505E-4</v>
      </c>
      <c r="Q50" s="2">
        <v>4.67741935483871</v>
      </c>
      <c r="R50" s="2">
        <v>0.53846153846153799</v>
      </c>
      <c r="S50" s="2">
        <v>141</v>
      </c>
      <c r="T50" s="2">
        <v>68</v>
      </c>
      <c r="U50" s="2">
        <v>41</v>
      </c>
      <c r="V50" s="2">
        <v>36</v>
      </c>
      <c r="W50" s="2">
        <f>Table5[[#This Row],[takeprofit]]-Table5[[#This Row],[stoploss]]</f>
        <v>1.999999999999999E-2</v>
      </c>
    </row>
    <row r="51" spans="1:23" x14ac:dyDescent="0.25">
      <c r="A51" s="2">
        <f>(Table5[[#This Row],[profit]] / 1.0057 * 1000) - (Table5[[#This Row],[positions]] * 0.08)</f>
        <v>8.0171741075866585</v>
      </c>
      <c r="B51" s="2" t="s">
        <v>36</v>
      </c>
      <c r="C51" s="2">
        <v>744</v>
      </c>
      <c r="D51" s="2" t="s">
        <v>30</v>
      </c>
      <c r="E51" s="2">
        <v>0.05</v>
      </c>
      <c r="F51" s="2">
        <v>0.13</v>
      </c>
      <c r="G51" s="2">
        <v>150</v>
      </c>
      <c r="H51" s="2">
        <v>780</v>
      </c>
      <c r="I51" s="2">
        <v>0.22</v>
      </c>
      <c r="J51" s="2">
        <v>213</v>
      </c>
      <c r="K51" s="2">
        <v>2.51999999999999E-2</v>
      </c>
      <c r="L51" s="2">
        <v>-3.8999999999999001E-3</v>
      </c>
      <c r="M51" s="2">
        <v>0.53521126760563398</v>
      </c>
      <c r="N51" s="2">
        <v>0.73708920187793403</v>
      </c>
      <c r="O51" s="2">
        <v>1.18309859154929E-4</v>
      </c>
      <c r="P51" s="2">
        <v>8.12903225806448E-4</v>
      </c>
      <c r="Q51" s="2">
        <v>6.8709677419354804</v>
      </c>
      <c r="R51" s="2">
        <v>0.58333333333333304</v>
      </c>
      <c r="S51" s="2">
        <v>86</v>
      </c>
      <c r="T51" s="2">
        <v>40</v>
      </c>
      <c r="U51" s="2">
        <v>153</v>
      </c>
      <c r="V51" s="2">
        <v>19</v>
      </c>
      <c r="W51" s="2">
        <f>Table5[[#This Row],[takeprofit]]-Table5[[#This Row],[stoploss]]</f>
        <v>-0.16999999999999998</v>
      </c>
    </row>
    <row r="52" spans="1:23" x14ac:dyDescent="0.25">
      <c r="A52" s="2">
        <f>(Table5[[#This Row],[profit]] / 1.0057 * 1000) - (Table5[[#This Row],[positions]] * 0.08)</f>
        <v>7.6158774982605166</v>
      </c>
      <c r="B52" s="2" t="s">
        <v>36</v>
      </c>
      <c r="C52" s="2">
        <v>744</v>
      </c>
      <c r="D52" s="2" t="s">
        <v>30</v>
      </c>
      <c r="E52" s="2">
        <v>0.09</v>
      </c>
      <c r="F52" s="2">
        <v>0.09</v>
      </c>
      <c r="G52" s="2">
        <v>120</v>
      </c>
      <c r="H52" s="2">
        <v>660</v>
      </c>
      <c r="I52" s="2">
        <v>0.23</v>
      </c>
      <c r="J52" s="2">
        <v>177</v>
      </c>
      <c r="K52" s="2">
        <v>2.19000000000006E-2</v>
      </c>
      <c r="L52" s="2">
        <v>-8.8999999999998004E-3</v>
      </c>
      <c r="M52" s="2">
        <v>0.548022598870056</v>
      </c>
      <c r="N52" s="2">
        <v>0.581920903954802</v>
      </c>
      <c r="O52" s="2">
        <v>1.23728813559325E-4</v>
      </c>
      <c r="P52" s="2">
        <v>7.0645161290324495E-4</v>
      </c>
      <c r="Q52" s="2">
        <v>5.7096774193548399</v>
      </c>
      <c r="R52" s="2">
        <v>0.69230769230769196</v>
      </c>
      <c r="S52" s="2">
        <v>122</v>
      </c>
      <c r="T52" s="2">
        <v>75</v>
      </c>
      <c r="U52" s="2">
        <v>85</v>
      </c>
      <c r="V52" s="2">
        <v>16</v>
      </c>
      <c r="W52" s="2">
        <f>Table5[[#This Row],[takeprofit]]-Table5[[#This Row],[stoploss]]</f>
        <v>-0.14000000000000001</v>
      </c>
    </row>
    <row r="53" spans="1:23" x14ac:dyDescent="0.25">
      <c r="A53" s="2">
        <f>(Table5[[#This Row],[profit]] / 1.0057 * 1000) - (Table5[[#This Row],[positions]] * 0.08)</f>
        <v>7.6602485830766618</v>
      </c>
      <c r="B53" s="2" t="s">
        <v>36</v>
      </c>
      <c r="C53" s="2">
        <v>744</v>
      </c>
      <c r="D53" s="2" t="s">
        <v>30</v>
      </c>
      <c r="E53" s="2">
        <v>0.18</v>
      </c>
      <c r="F53" s="2">
        <v>0.14000000000000001</v>
      </c>
      <c r="G53" s="2">
        <v>210</v>
      </c>
      <c r="H53" s="2">
        <v>1020</v>
      </c>
      <c r="I53" s="2">
        <v>0.28000000000000003</v>
      </c>
      <c r="J53" s="2">
        <v>123</v>
      </c>
      <c r="K53" s="2">
        <v>1.7600000000000199E-2</v>
      </c>
      <c r="L53" s="2">
        <v>-2.9999999999998899E-3</v>
      </c>
      <c r="M53" s="2">
        <v>0.53658536585365901</v>
      </c>
      <c r="N53" s="2">
        <v>0.55284552845528501</v>
      </c>
      <c r="O53" s="2">
        <v>1.4308943089431E-4</v>
      </c>
      <c r="P53" s="2">
        <v>5.6774193548387599E-4</v>
      </c>
      <c r="Q53" s="2">
        <v>3.9677419354838701</v>
      </c>
      <c r="R53" s="2">
        <v>0.69230769230769196</v>
      </c>
      <c r="S53" s="2">
        <v>228</v>
      </c>
      <c r="T53" s="2">
        <v>55</v>
      </c>
      <c r="U53" s="2">
        <v>47</v>
      </c>
      <c r="V53" s="2">
        <v>20</v>
      </c>
      <c r="W53" s="2">
        <f>Table5[[#This Row],[takeprofit]]-Table5[[#This Row],[stoploss]]</f>
        <v>-0.10000000000000003</v>
      </c>
    </row>
    <row r="54" spans="1:23" x14ac:dyDescent="0.25">
      <c r="A54" s="7">
        <f>(Table5[[#This Row],[profit]] / 1.0057 * 1000) - (Table5[[#This Row],[positions]] * 0.08)</f>
        <v>7.5951476583474182</v>
      </c>
      <c r="B54" s="7" t="s">
        <v>36</v>
      </c>
      <c r="C54" s="7">
        <v>744</v>
      </c>
      <c r="D54" s="7" t="s">
        <v>30</v>
      </c>
      <c r="E54" s="5">
        <v>0.25</v>
      </c>
      <c r="F54" s="7">
        <v>0.11</v>
      </c>
      <c r="G54" s="7">
        <v>150</v>
      </c>
      <c r="H54" s="7">
        <v>780</v>
      </c>
      <c r="I54" s="5">
        <v>0.17</v>
      </c>
      <c r="J54" s="7">
        <v>135</v>
      </c>
      <c r="K54" s="7">
        <v>1.8499999999999999E-2</v>
      </c>
      <c r="L54" s="7">
        <v>-3.9999999999997798E-3</v>
      </c>
      <c r="M54" s="7">
        <v>0.52592592592592602</v>
      </c>
      <c r="N54" s="4">
        <v>0.49629629629629601</v>
      </c>
      <c r="O54" s="4">
        <v>1.3703703703703699E-4</v>
      </c>
      <c r="P54" s="7">
        <v>5.9677419354838598E-4</v>
      </c>
      <c r="Q54" s="7">
        <v>4.3548387096774199</v>
      </c>
      <c r="R54" s="7">
        <v>0.66666666666666696</v>
      </c>
      <c r="S54" s="7">
        <v>134</v>
      </c>
      <c r="T54" s="7">
        <v>80</v>
      </c>
      <c r="U54" s="7">
        <v>24</v>
      </c>
      <c r="V54" s="7">
        <v>31</v>
      </c>
      <c r="W54" s="5">
        <f>Table5[[#This Row],[takeprofit]]-Table5[[#This Row],[stoploss]]</f>
        <v>7.9999999999999988E-2</v>
      </c>
    </row>
    <row r="55" spans="1:23" x14ac:dyDescent="0.25">
      <c r="A55" s="2">
        <f>(Table5[[#This Row],[profit]] / 1.0057 * 1000) - (Table5[[#This Row],[positions]] * 0.08)</f>
        <v>7.5711802724463553</v>
      </c>
      <c r="B55" s="2" t="s">
        <v>36</v>
      </c>
      <c r="C55" s="2">
        <v>744</v>
      </c>
      <c r="D55" s="2" t="s">
        <v>30</v>
      </c>
      <c r="E55" s="2">
        <v>0.24</v>
      </c>
      <c r="F55" s="2">
        <v>0.12</v>
      </c>
      <c r="G55" s="2">
        <v>120</v>
      </c>
      <c r="H55" s="2">
        <v>960</v>
      </c>
      <c r="I55" s="2">
        <v>0.23</v>
      </c>
      <c r="J55" s="2">
        <v>144</v>
      </c>
      <c r="K55" s="2">
        <v>1.9199999999999301E-2</v>
      </c>
      <c r="L55" s="2">
        <v>-1.2500000000000001E-2</v>
      </c>
      <c r="M55" s="2">
        <v>0.50694444444444398</v>
      </c>
      <c r="N55" s="2">
        <v>0.50694444444444398</v>
      </c>
      <c r="O55" s="2">
        <v>1.33333333333329E-4</v>
      </c>
      <c r="P55" s="2">
        <v>6.19354838709656E-4</v>
      </c>
      <c r="Q55" s="2">
        <v>4.6451612903225801</v>
      </c>
      <c r="R55" s="2">
        <v>0.66666666666666696</v>
      </c>
      <c r="S55" s="2">
        <v>181</v>
      </c>
      <c r="T55" s="2">
        <v>107</v>
      </c>
      <c r="U55" s="2">
        <v>19</v>
      </c>
      <c r="V55" s="2">
        <v>17</v>
      </c>
      <c r="W55" s="2">
        <f>Table5[[#This Row],[takeprofit]]-Table5[[#This Row],[stoploss]]</f>
        <v>9.9999999999999811E-3</v>
      </c>
    </row>
    <row r="56" spans="1:23" x14ac:dyDescent="0.25">
      <c r="A56" s="2">
        <f>(Table5[[#This Row],[profit]] / 1.0057 * 1000) - (Table5[[#This Row],[positions]] * 0.08)</f>
        <v>7.4911802724476484</v>
      </c>
      <c r="B56" s="2" t="s">
        <v>36</v>
      </c>
      <c r="C56" s="2">
        <v>744</v>
      </c>
      <c r="D56" s="2" t="s">
        <v>30</v>
      </c>
      <c r="E56" s="2">
        <v>0.17</v>
      </c>
      <c r="F56" s="2">
        <v>0.13</v>
      </c>
      <c r="G56" s="2">
        <v>210</v>
      </c>
      <c r="H56" s="2">
        <v>1020</v>
      </c>
      <c r="I56" s="2">
        <v>0.15</v>
      </c>
      <c r="J56" s="2">
        <v>145</v>
      </c>
      <c r="K56" s="2">
        <v>1.9200000000000599E-2</v>
      </c>
      <c r="L56" s="2">
        <v>-1.6999999999999201E-3</v>
      </c>
      <c r="M56" s="2">
        <v>0.53793103448275903</v>
      </c>
      <c r="N56" s="2">
        <v>0.51724137931034497</v>
      </c>
      <c r="O56" s="2">
        <v>1.3241379310345201E-4</v>
      </c>
      <c r="P56" s="2">
        <v>6.1935483870969503E-4</v>
      </c>
      <c r="Q56" s="2">
        <v>4.67741935483871</v>
      </c>
      <c r="R56" s="2">
        <v>0.69230769230769196</v>
      </c>
      <c r="S56" s="2">
        <v>144</v>
      </c>
      <c r="T56" s="2">
        <v>37</v>
      </c>
      <c r="U56" s="2">
        <v>56</v>
      </c>
      <c r="V56" s="2">
        <v>51</v>
      </c>
      <c r="W56" s="2">
        <f>Table5[[#This Row],[takeprofit]]-Table5[[#This Row],[stoploss]]</f>
        <v>2.0000000000000018E-2</v>
      </c>
    </row>
    <row r="57" spans="1:23" x14ac:dyDescent="0.25">
      <c r="A57" s="2">
        <f>(Table5[[#This Row],[profit]] / 1.0057 * 1000) - (Table5[[#This Row],[positions]] * 0.08)</f>
        <v>7.3862424182159678</v>
      </c>
      <c r="B57" s="2" t="s">
        <v>36</v>
      </c>
      <c r="C57" s="2">
        <v>744</v>
      </c>
      <c r="D57" s="2" t="s">
        <v>30</v>
      </c>
      <c r="E57" s="2">
        <v>0.13</v>
      </c>
      <c r="F57" s="2">
        <v>0.18</v>
      </c>
      <c r="G57" s="2">
        <v>120</v>
      </c>
      <c r="H57" s="2">
        <v>480</v>
      </c>
      <c r="I57" s="2">
        <v>0.23</v>
      </c>
      <c r="J57" s="2">
        <v>201</v>
      </c>
      <c r="K57" s="2">
        <v>2.3599999999999802E-2</v>
      </c>
      <c r="L57" s="2">
        <v>-1.22000000000002E-2</v>
      </c>
      <c r="M57" s="2">
        <v>0.51741293532338295</v>
      </c>
      <c r="N57" s="2">
        <v>0.56716417910447803</v>
      </c>
      <c r="O57" s="2">
        <v>1.17412935323382E-4</v>
      </c>
      <c r="P57" s="2">
        <v>7.6129032258064001E-4</v>
      </c>
      <c r="Q57" s="2">
        <v>6.4838709677419404</v>
      </c>
      <c r="R57" s="2">
        <v>0.53846153846153799</v>
      </c>
      <c r="S57" s="2">
        <v>147</v>
      </c>
      <c r="T57" s="2">
        <v>106</v>
      </c>
      <c r="U57" s="2">
        <v>70</v>
      </c>
      <c r="V57" s="2">
        <v>24</v>
      </c>
      <c r="W57" s="2">
        <f>Table5[[#This Row],[takeprofit]]-Table5[[#This Row],[stoploss]]</f>
        <v>-0.1</v>
      </c>
    </row>
    <row r="58" spans="1:23" x14ac:dyDescent="0.25">
      <c r="A58" s="2">
        <f>(Table5[[#This Row],[profit]] / 1.0057 * 1000) - (Table5[[#This Row],[positions]] * 0.08)</f>
        <v>7.1932067216864866</v>
      </c>
      <c r="B58" s="2" t="s">
        <v>36</v>
      </c>
      <c r="C58" s="2">
        <v>744</v>
      </c>
      <c r="D58" s="2" t="s">
        <v>30</v>
      </c>
      <c r="E58" s="2">
        <v>0.08</v>
      </c>
      <c r="F58" s="2">
        <v>0.1</v>
      </c>
      <c r="G58" s="2">
        <v>150</v>
      </c>
      <c r="H58" s="2">
        <v>300</v>
      </c>
      <c r="I58" s="2">
        <v>0.28999999999999998</v>
      </c>
      <c r="J58" s="2">
        <v>232</v>
      </c>
      <c r="K58" s="2">
        <v>2.59000000000001E-2</v>
      </c>
      <c r="L58" s="2">
        <v>-1.04000000000001E-2</v>
      </c>
      <c r="M58" s="2">
        <v>0.55172413793103403</v>
      </c>
      <c r="N58" s="2">
        <v>0.64655172413793105</v>
      </c>
      <c r="O58" s="2">
        <v>1.11637931034483E-4</v>
      </c>
      <c r="P58" s="2">
        <v>8.3548387096774696E-4</v>
      </c>
      <c r="Q58" s="2">
        <v>7.4838709677419404</v>
      </c>
      <c r="R58" s="2">
        <v>0.66666666666666696</v>
      </c>
      <c r="S58" s="2">
        <v>144</v>
      </c>
      <c r="T58" s="2">
        <v>81</v>
      </c>
      <c r="U58" s="2">
        <v>132</v>
      </c>
      <c r="V58" s="2">
        <v>18</v>
      </c>
      <c r="W58" s="2">
        <f>Table5[[#This Row],[takeprofit]]-Table5[[#This Row],[stoploss]]</f>
        <v>-0.20999999999999996</v>
      </c>
    </row>
    <row r="59" spans="1:23" x14ac:dyDescent="0.25">
      <c r="A59" s="2">
        <f>(Table5[[#This Row],[profit]] / 1.0057 * 1000) - (Table5[[#This Row],[positions]] * 0.08)</f>
        <v>7.2123138112757275</v>
      </c>
      <c r="B59" s="2" t="s">
        <v>36</v>
      </c>
      <c r="C59" s="2">
        <v>744</v>
      </c>
      <c r="D59" s="2" t="s">
        <v>30</v>
      </c>
      <c r="E59" s="2">
        <v>0.09</v>
      </c>
      <c r="F59" s="2">
        <v>7.0000000000000007E-2</v>
      </c>
      <c r="G59" s="2">
        <v>210</v>
      </c>
      <c r="H59" s="2">
        <v>720</v>
      </c>
      <c r="I59" s="2">
        <v>0.26</v>
      </c>
      <c r="J59" s="2">
        <v>146</v>
      </c>
      <c r="K59" s="2">
        <v>1.9E-2</v>
      </c>
      <c r="L59" s="2">
        <v>-3.4999999999999502E-3</v>
      </c>
      <c r="M59" s="2">
        <v>0.56164383561643805</v>
      </c>
      <c r="N59" s="2">
        <v>0.67808219178082196</v>
      </c>
      <c r="O59" s="2">
        <v>1.3013698630136999E-4</v>
      </c>
      <c r="P59" s="2">
        <v>6.1290322580645202E-4</v>
      </c>
      <c r="Q59" s="2">
        <v>4.7096774193548399</v>
      </c>
      <c r="R59" s="2">
        <v>0.69230769230769196</v>
      </c>
      <c r="S59" s="2">
        <v>154</v>
      </c>
      <c r="T59" s="2">
        <v>36</v>
      </c>
      <c r="U59" s="2">
        <v>91</v>
      </c>
      <c r="V59" s="2">
        <v>18</v>
      </c>
      <c r="W59" s="2">
        <f>Table5[[#This Row],[takeprofit]]-Table5[[#This Row],[stoploss]]</f>
        <v>-0.17</v>
      </c>
    </row>
    <row r="60" spans="1:23" x14ac:dyDescent="0.25">
      <c r="A60" s="2">
        <f>(Table5[[#This Row],[profit]] / 1.0057 * 1000) - (Table5[[#This Row],[positions]] * 0.08)</f>
        <v>7.1187113453306132</v>
      </c>
      <c r="B60" s="2" t="s">
        <v>36</v>
      </c>
      <c r="C60" s="2">
        <v>744</v>
      </c>
      <c r="D60" s="2" t="s">
        <v>30</v>
      </c>
      <c r="E60" s="2">
        <v>0.3</v>
      </c>
      <c r="F60" s="2">
        <v>0.12</v>
      </c>
      <c r="G60" s="2">
        <v>120</v>
      </c>
      <c r="H60" s="2">
        <v>420</v>
      </c>
      <c r="I60" s="2">
        <v>0.24</v>
      </c>
      <c r="J60" s="2">
        <v>177</v>
      </c>
      <c r="K60" s="2">
        <v>2.1399999999999E-2</v>
      </c>
      <c r="L60" s="2">
        <v>-1.0500000000000001E-2</v>
      </c>
      <c r="M60" s="2">
        <v>0.48022598870056499</v>
      </c>
      <c r="N60" s="2">
        <v>0.451977401129944</v>
      </c>
      <c r="O60" s="2">
        <v>1.20903954802254E-4</v>
      </c>
      <c r="P60" s="2">
        <v>6.9032258064512795E-4</v>
      </c>
      <c r="Q60" s="2">
        <v>5.7096774193548399</v>
      </c>
      <c r="R60" s="2">
        <v>0.66666666666666696</v>
      </c>
      <c r="S60" s="2">
        <v>160</v>
      </c>
      <c r="T60" s="2">
        <v>151</v>
      </c>
      <c r="U60" s="2">
        <v>13</v>
      </c>
      <c r="V60" s="2">
        <v>12</v>
      </c>
      <c r="W60" s="2">
        <f>Table5[[#This Row],[takeprofit]]-Table5[[#This Row],[stoploss]]</f>
        <v>0.06</v>
      </c>
    </row>
    <row r="61" spans="1:23" x14ac:dyDescent="0.25">
      <c r="A61" s="2">
        <f>(Table5[[#This Row],[profit]] / 1.0057 * 1000) - (Table5[[#This Row],[positions]] * 0.08)</f>
        <v>6.8557144277619546</v>
      </c>
      <c r="B61" s="2" t="s">
        <v>36</v>
      </c>
      <c r="C61" s="2">
        <v>744</v>
      </c>
      <c r="D61" s="2" t="s">
        <v>30</v>
      </c>
      <c r="E61" s="2">
        <v>0.13</v>
      </c>
      <c r="F61" s="2">
        <v>0.21</v>
      </c>
      <c r="G61" s="2">
        <v>180</v>
      </c>
      <c r="H61" s="2">
        <v>1020</v>
      </c>
      <c r="I61" s="2">
        <v>0.28999999999999998</v>
      </c>
      <c r="J61" s="2">
        <v>143</v>
      </c>
      <c r="K61" s="2">
        <v>1.8400000000000201E-2</v>
      </c>
      <c r="L61" s="2">
        <v>-8.8999999999993494E-3</v>
      </c>
      <c r="M61" s="2">
        <v>0.53146853146853101</v>
      </c>
      <c r="N61" s="2">
        <v>0.58741258741258695</v>
      </c>
      <c r="O61" s="2">
        <v>1.2867132867133E-4</v>
      </c>
      <c r="P61" s="2">
        <v>5.9354838709678003E-4</v>
      </c>
      <c r="Q61" s="2">
        <v>4.6129032258064502</v>
      </c>
      <c r="R61" s="2">
        <v>0.61538461538461497</v>
      </c>
      <c r="S61" s="2">
        <v>219</v>
      </c>
      <c r="T61" s="2">
        <v>67</v>
      </c>
      <c r="U61" s="2">
        <v>62</v>
      </c>
      <c r="V61" s="2">
        <v>13</v>
      </c>
      <c r="W61" s="2">
        <f>Table5[[#This Row],[takeprofit]]-Table5[[#This Row],[stoploss]]</f>
        <v>-0.15999999999999998</v>
      </c>
    </row>
    <row r="62" spans="1:23" x14ac:dyDescent="0.25">
      <c r="A62" s="2">
        <f>(Table5[[#This Row],[profit]] / 1.0057 * 1000) - (Table5[[#This Row],[positions]] * 0.08)</f>
        <v>6.7517470418612877</v>
      </c>
      <c r="B62" s="2" t="s">
        <v>36</v>
      </c>
      <c r="C62" s="2">
        <v>744</v>
      </c>
      <c r="D62" s="2" t="s">
        <v>30</v>
      </c>
      <c r="E62" s="2">
        <v>0.11</v>
      </c>
      <c r="F62" s="2">
        <v>0.16</v>
      </c>
      <c r="G62" s="2">
        <v>180</v>
      </c>
      <c r="H62" s="2">
        <v>960</v>
      </c>
      <c r="I62" s="2">
        <v>0.2</v>
      </c>
      <c r="J62" s="2">
        <v>153</v>
      </c>
      <c r="K62" s="2">
        <v>1.9099999999999898E-2</v>
      </c>
      <c r="L62" s="2">
        <v>-1.26000000000002E-2</v>
      </c>
      <c r="M62" s="2">
        <v>0.52941176470588203</v>
      </c>
      <c r="N62" s="2">
        <v>0.58169934640522902</v>
      </c>
      <c r="O62" s="2">
        <v>1.2483660130718901E-4</v>
      </c>
      <c r="P62" s="2">
        <v>6.16129032258061E-4</v>
      </c>
      <c r="Q62" s="2">
        <v>4.9354838709677402</v>
      </c>
      <c r="R62" s="2">
        <v>0.53846153846153799</v>
      </c>
      <c r="S62" s="2">
        <v>149</v>
      </c>
      <c r="T62" s="2">
        <v>46</v>
      </c>
      <c r="U62" s="2">
        <v>76</v>
      </c>
      <c r="V62" s="2">
        <v>31</v>
      </c>
      <c r="W62" s="2">
        <f>Table5[[#This Row],[takeprofit]]-Table5[[#This Row],[stoploss]]</f>
        <v>-9.0000000000000011E-2</v>
      </c>
    </row>
    <row r="63" spans="1:23" x14ac:dyDescent="0.25">
      <c r="A63" s="2">
        <f>(Table5[[#This Row],[profit]] / 1.0057 * 1000) - (Table5[[#This Row],[positions]] * 0.08)</f>
        <v>6.4696430347021945</v>
      </c>
      <c r="B63" s="2" t="s">
        <v>36</v>
      </c>
      <c r="C63" s="2">
        <v>744</v>
      </c>
      <c r="D63" s="2" t="s">
        <v>30</v>
      </c>
      <c r="E63" s="2">
        <v>0.15</v>
      </c>
      <c r="F63" s="2">
        <v>0.1</v>
      </c>
      <c r="G63" s="2">
        <v>180</v>
      </c>
      <c r="H63" s="2">
        <v>180</v>
      </c>
      <c r="I63" s="2">
        <v>0.21</v>
      </c>
      <c r="J63" s="2">
        <v>205</v>
      </c>
      <c r="K63" s="2">
        <v>2.3E-2</v>
      </c>
      <c r="L63" s="2">
        <v>-1.34999999999994E-2</v>
      </c>
      <c r="M63" s="2">
        <v>0.57560975609756104</v>
      </c>
      <c r="N63" s="2">
        <v>0.58536585365853699</v>
      </c>
      <c r="O63" s="2">
        <v>1.1219512195122E-4</v>
      </c>
      <c r="P63" s="2">
        <v>7.4193548387096802E-4</v>
      </c>
      <c r="Q63" s="2">
        <v>6.6129032258064502</v>
      </c>
      <c r="R63" s="2">
        <v>0.66666666666666696</v>
      </c>
      <c r="S63" s="2">
        <v>184</v>
      </c>
      <c r="T63" s="2">
        <v>83</v>
      </c>
      <c r="U63" s="2">
        <v>81</v>
      </c>
      <c r="V63" s="2">
        <v>40</v>
      </c>
      <c r="W63" s="2">
        <f>Table5[[#This Row],[takeprofit]]-Table5[[#This Row],[stoploss]]</f>
        <v>-0.06</v>
      </c>
    </row>
    <row r="64" spans="1:23" x14ac:dyDescent="0.25">
      <c r="A64" s="2">
        <f>(Table5[[#This Row],[profit]] / 1.0057 * 1000) - (Table5[[#This Row],[positions]] * 0.08)</f>
        <v>5.8089131947896995</v>
      </c>
      <c r="B64" s="2" t="s">
        <v>36</v>
      </c>
      <c r="C64" s="2">
        <v>744</v>
      </c>
      <c r="D64" s="2" t="s">
        <v>30</v>
      </c>
      <c r="E64" s="2">
        <v>0.1</v>
      </c>
      <c r="F64" s="2">
        <v>0.22</v>
      </c>
      <c r="G64" s="2">
        <v>210</v>
      </c>
      <c r="H64" s="2">
        <v>780</v>
      </c>
      <c r="I64" s="2">
        <v>0.24</v>
      </c>
      <c r="J64" s="2">
        <v>171</v>
      </c>
      <c r="K64" s="2">
        <v>1.9599999999999999E-2</v>
      </c>
      <c r="L64" s="2">
        <v>-1.15999999999998E-2</v>
      </c>
      <c r="M64" s="2">
        <v>0.53216374269005895</v>
      </c>
      <c r="N64" s="2">
        <v>0.65497076023391798</v>
      </c>
      <c r="O64" s="2">
        <v>1.1461988304093501E-4</v>
      </c>
      <c r="P64" s="2">
        <v>6.3225806451612705E-4</v>
      </c>
      <c r="Q64" s="2">
        <v>5.5161290322580596</v>
      </c>
      <c r="R64" s="2">
        <v>0.53846153846153799</v>
      </c>
      <c r="S64" s="2">
        <v>168</v>
      </c>
      <c r="T64" s="2">
        <v>44</v>
      </c>
      <c r="U64" s="2">
        <v>100</v>
      </c>
      <c r="V64" s="2">
        <v>26</v>
      </c>
      <c r="W64" s="2">
        <f>Table5[[#This Row],[takeprofit]]-Table5[[#This Row],[stoploss]]</f>
        <v>-0.13999999999999999</v>
      </c>
    </row>
    <row r="65" spans="1:23" x14ac:dyDescent="0.25">
      <c r="A65" s="2">
        <f>(Table5[[#This Row],[profit]] / 1.0057 * 1000) - (Table5[[#This Row],[positions]] * 0.08)</f>
        <v>5.6019488913192799</v>
      </c>
      <c r="B65" s="2" t="s">
        <v>36</v>
      </c>
      <c r="C65" s="2">
        <v>744</v>
      </c>
      <c r="D65" s="2" t="s">
        <v>30</v>
      </c>
      <c r="E65" s="2">
        <v>0.17</v>
      </c>
      <c r="F65" s="2">
        <v>7.0000000000000007E-2</v>
      </c>
      <c r="G65" s="2">
        <v>120</v>
      </c>
      <c r="H65" s="2">
        <v>1020</v>
      </c>
      <c r="I65" s="2">
        <v>0.12</v>
      </c>
      <c r="J65" s="2">
        <v>145</v>
      </c>
      <c r="K65" s="2">
        <v>1.7299999999999802E-2</v>
      </c>
      <c r="L65" s="2">
        <v>-5.3999999999999604E-3</v>
      </c>
      <c r="M65" s="2">
        <v>0.55172413793103403</v>
      </c>
      <c r="N65" s="2">
        <v>0.49655172413793103</v>
      </c>
      <c r="O65" s="2">
        <v>1.1931034482758501E-4</v>
      </c>
      <c r="P65" s="2">
        <v>5.5806451612902498E-4</v>
      </c>
      <c r="Q65" s="2">
        <v>4.67741935483871</v>
      </c>
      <c r="R65" s="2">
        <v>0.61538461538461497</v>
      </c>
      <c r="S65" s="2">
        <v>95</v>
      </c>
      <c r="T65" s="2">
        <v>59</v>
      </c>
      <c r="U65" s="2">
        <v>38</v>
      </c>
      <c r="V65" s="2">
        <v>48</v>
      </c>
      <c r="W65" s="2">
        <f>Table5[[#This Row],[takeprofit]]-Table5[[#This Row],[stoploss]]</f>
        <v>5.0000000000000017E-2</v>
      </c>
    </row>
    <row r="66" spans="1:23" x14ac:dyDescent="0.25">
      <c r="A66" s="2">
        <f>(Table5[[#This Row],[profit]] / 1.0057 * 1000) - (Table5[[#This Row],[positions]] * 0.08)</f>
        <v>5.5847827383907713</v>
      </c>
      <c r="B66" s="2" t="s">
        <v>36</v>
      </c>
      <c r="C66" s="2">
        <v>744</v>
      </c>
      <c r="D66" s="2" t="s">
        <v>30</v>
      </c>
      <c r="E66" s="2">
        <v>0.21</v>
      </c>
      <c r="F66" s="2">
        <v>0.12</v>
      </c>
      <c r="G66" s="2">
        <v>150</v>
      </c>
      <c r="H66" s="2">
        <v>900</v>
      </c>
      <c r="I66" s="2">
        <v>0.2</v>
      </c>
      <c r="J66" s="2">
        <v>139</v>
      </c>
      <c r="K66" s="2">
        <v>1.67999999999996E-2</v>
      </c>
      <c r="L66" s="2">
        <v>-9.8000000000001402E-3</v>
      </c>
      <c r="M66" s="2">
        <v>0.53956834532374098</v>
      </c>
      <c r="N66" s="2">
        <v>0.50359712230215803</v>
      </c>
      <c r="O66" s="2">
        <v>1.20863309352515E-4</v>
      </c>
      <c r="P66" s="2">
        <v>5.4193548387095503E-4</v>
      </c>
      <c r="Q66" s="2">
        <v>4.4838709677419404</v>
      </c>
      <c r="R66" s="2">
        <v>0.61538461538461497</v>
      </c>
      <c r="S66" s="2">
        <v>173</v>
      </c>
      <c r="T66" s="2">
        <v>83</v>
      </c>
      <c r="U66" s="2">
        <v>32</v>
      </c>
      <c r="V66" s="2">
        <v>23</v>
      </c>
      <c r="W66" s="2">
        <f>Table5[[#This Row],[takeprofit]]-Table5[[#This Row],[stoploss]]</f>
        <v>9.9999999999999811E-3</v>
      </c>
    </row>
    <row r="67" spans="1:23" x14ac:dyDescent="0.25">
      <c r="A67" s="2">
        <f>(Table5[[#This Row],[profit]] / 1.0057 * 1000) - (Table5[[#This Row],[positions]] * 0.08)</f>
        <v>5.5608153524910975</v>
      </c>
      <c r="B67" s="2" t="s">
        <v>36</v>
      </c>
      <c r="C67" s="2">
        <v>744</v>
      </c>
      <c r="D67" s="2" t="s">
        <v>30</v>
      </c>
      <c r="E67" s="2">
        <v>0.27</v>
      </c>
      <c r="F67" s="2">
        <v>0.13</v>
      </c>
      <c r="G67" s="2">
        <v>210</v>
      </c>
      <c r="H67" s="2">
        <v>360</v>
      </c>
      <c r="I67" s="2">
        <v>0.17</v>
      </c>
      <c r="J67" s="2">
        <v>148</v>
      </c>
      <c r="K67" s="2">
        <v>1.75000000000003E-2</v>
      </c>
      <c r="L67" s="2">
        <v>-5.0000000000001198E-3</v>
      </c>
      <c r="M67" s="2">
        <v>0.52027027027026995</v>
      </c>
      <c r="N67" s="2">
        <v>0.48648648648648701</v>
      </c>
      <c r="O67" s="2">
        <v>1.18243243243245E-4</v>
      </c>
      <c r="P67" s="2">
        <v>5.6451612903226701E-4</v>
      </c>
      <c r="Q67" s="2">
        <v>4.7741935483870996</v>
      </c>
      <c r="R67" s="2">
        <v>0.53846153846153799</v>
      </c>
      <c r="S67" s="2">
        <v>207</v>
      </c>
      <c r="T67" s="2">
        <v>65</v>
      </c>
      <c r="U67" s="2">
        <v>32</v>
      </c>
      <c r="V67" s="2">
        <v>50</v>
      </c>
      <c r="W67" s="2">
        <f>Table5[[#This Row],[takeprofit]]-Table5[[#This Row],[stoploss]]</f>
        <v>0.1</v>
      </c>
    </row>
    <row r="68" spans="1:23" x14ac:dyDescent="0.25">
      <c r="A68" s="2">
        <f>(Table5[[#This Row],[profit]] / 1.0057 * 1000) - (Table5[[#This Row],[positions]] * 0.08)</f>
        <v>5.4808153524917973</v>
      </c>
      <c r="B68" s="2" t="s">
        <v>36</v>
      </c>
      <c r="C68" s="2">
        <v>744</v>
      </c>
      <c r="D68" s="2" t="s">
        <v>30</v>
      </c>
      <c r="E68" s="2">
        <v>0.22</v>
      </c>
      <c r="F68" s="2">
        <v>0.09</v>
      </c>
      <c r="G68" s="2">
        <v>120</v>
      </c>
      <c r="H68" s="2">
        <v>600</v>
      </c>
      <c r="I68" s="2">
        <v>0.27</v>
      </c>
      <c r="J68" s="2">
        <v>149</v>
      </c>
      <c r="K68" s="2">
        <v>1.7500000000001001E-2</v>
      </c>
      <c r="L68" s="2">
        <v>-8.8999999999995697E-3</v>
      </c>
      <c r="M68" s="2">
        <v>0.52348993288590595</v>
      </c>
      <c r="N68" s="2">
        <v>0.48993288590604001</v>
      </c>
      <c r="O68" s="2">
        <v>1.17449664429537E-4</v>
      </c>
      <c r="P68" s="2">
        <v>5.6451612903228902E-4</v>
      </c>
      <c r="Q68" s="2">
        <v>4.8064516129032304</v>
      </c>
      <c r="R68" s="2">
        <v>0.61538461538461497</v>
      </c>
      <c r="S68" s="2">
        <v>162</v>
      </c>
      <c r="T68" s="2">
        <v>121</v>
      </c>
      <c r="U68" s="2">
        <v>20</v>
      </c>
      <c r="V68" s="2">
        <v>8</v>
      </c>
      <c r="W68" s="2">
        <f>Table5[[#This Row],[takeprofit]]-Table5[[#This Row],[stoploss]]</f>
        <v>-5.0000000000000017E-2</v>
      </c>
    </row>
    <row r="69" spans="1:23" x14ac:dyDescent="0.25">
      <c r="A69" s="2">
        <f>(Table5[[#This Row],[profit]] / 1.0057 * 1000) - (Table5[[#This Row],[positions]] * 0.08)</f>
        <v>5.3700467336196684</v>
      </c>
      <c r="B69" s="2" t="s">
        <v>36</v>
      </c>
      <c r="C69" s="2">
        <v>744</v>
      </c>
      <c r="D69" s="2" t="s">
        <v>30</v>
      </c>
      <c r="E69" s="2">
        <v>0.08</v>
      </c>
      <c r="F69" s="2">
        <v>0.1</v>
      </c>
      <c r="G69" s="2">
        <v>150</v>
      </c>
      <c r="H69" s="2">
        <v>660</v>
      </c>
      <c r="I69" s="2">
        <v>0.26</v>
      </c>
      <c r="J69" s="2">
        <v>174</v>
      </c>
      <c r="K69" s="2">
        <v>1.9400000000001302E-2</v>
      </c>
      <c r="L69" s="2">
        <v>-1.3399999999999201E-2</v>
      </c>
      <c r="M69" s="2">
        <v>0.54597701149425304</v>
      </c>
      <c r="N69" s="2">
        <v>0.65517241379310298</v>
      </c>
      <c r="O69" s="2">
        <v>1.11494252873571E-4</v>
      </c>
      <c r="P69" s="2">
        <v>6.2580645161294498E-4</v>
      </c>
      <c r="Q69" s="2">
        <v>5.6129032258064502</v>
      </c>
      <c r="R69" s="2">
        <v>0.69230769230769196</v>
      </c>
      <c r="S69" s="2">
        <v>134</v>
      </c>
      <c r="T69" s="2">
        <v>59</v>
      </c>
      <c r="U69" s="2">
        <v>100</v>
      </c>
      <c r="V69" s="2">
        <v>14</v>
      </c>
      <c r="W69" s="2">
        <f>Table5[[#This Row],[takeprofit]]-Table5[[#This Row],[stoploss]]</f>
        <v>-0.18</v>
      </c>
    </row>
    <row r="70" spans="1:23" x14ac:dyDescent="0.25">
      <c r="A70" s="2">
        <f>(Table5[[#This Row],[profit]] / 1.0057 * 1000) - (Table5[[#This Row],[positions]] * 0.08)</f>
        <v>5.339278114746147</v>
      </c>
      <c r="B70" s="2" t="s">
        <v>36</v>
      </c>
      <c r="C70" s="2">
        <v>744</v>
      </c>
      <c r="D70" s="2" t="s">
        <v>30</v>
      </c>
      <c r="E70" s="2">
        <v>0.18</v>
      </c>
      <c r="F70" s="2">
        <v>0.16</v>
      </c>
      <c r="G70" s="2">
        <v>90</v>
      </c>
      <c r="H70" s="2">
        <v>660</v>
      </c>
      <c r="I70" s="2">
        <v>0.23</v>
      </c>
      <c r="J70" s="2">
        <v>198</v>
      </c>
      <c r="K70" s="2">
        <v>2.1300000000000201E-2</v>
      </c>
      <c r="L70" s="2">
        <v>-1.2099999999999601E-2</v>
      </c>
      <c r="M70" s="2">
        <v>0.54545454545454497</v>
      </c>
      <c r="N70" s="2">
        <v>0.51515151515151503</v>
      </c>
      <c r="O70" s="2">
        <v>1.07575757575759E-4</v>
      </c>
      <c r="P70" s="2">
        <v>6.8709677419355496E-4</v>
      </c>
      <c r="Q70" s="2">
        <v>6.3870967741935498</v>
      </c>
      <c r="R70" s="2">
        <v>0.53846153846153799</v>
      </c>
      <c r="S70" s="2">
        <v>136</v>
      </c>
      <c r="T70" s="2">
        <v>141</v>
      </c>
      <c r="U70" s="2">
        <v>40</v>
      </c>
      <c r="V70" s="2">
        <v>17</v>
      </c>
      <c r="W70" s="2">
        <f>Table5[[#This Row],[takeprofit]]-Table5[[#This Row],[stoploss]]</f>
        <v>-5.0000000000000017E-2</v>
      </c>
    </row>
    <row r="71" spans="1:23" x14ac:dyDescent="0.25">
      <c r="A71" s="2">
        <f>(Table5[[#This Row],[profit]] / 1.0057 * 1000) - (Table5[[#This Row],[positions]] * 0.08)</f>
        <v>5.2696430347020957</v>
      </c>
      <c r="B71" s="2" t="s">
        <v>36</v>
      </c>
      <c r="C71" s="2">
        <v>744</v>
      </c>
      <c r="D71" s="2" t="s">
        <v>30</v>
      </c>
      <c r="E71" s="2">
        <v>0.17</v>
      </c>
      <c r="F71" s="2">
        <v>0.21</v>
      </c>
      <c r="G71" s="2">
        <v>150</v>
      </c>
      <c r="H71" s="2">
        <v>420</v>
      </c>
      <c r="I71" s="2">
        <v>0.12</v>
      </c>
      <c r="J71" s="2">
        <v>220</v>
      </c>
      <c r="K71" s="2">
        <v>2.2999999999999899E-2</v>
      </c>
      <c r="L71" s="2">
        <v>-2.3999999999998502E-3</v>
      </c>
      <c r="M71" s="2">
        <v>0.49545454545454498</v>
      </c>
      <c r="N71" s="2">
        <v>0.45909090909090899</v>
      </c>
      <c r="O71" s="2">
        <v>1.0454545454545401E-4</v>
      </c>
      <c r="P71" s="2">
        <v>7.4193548387096499E-4</v>
      </c>
      <c r="Q71" s="2">
        <v>7.0967741935483897</v>
      </c>
      <c r="R71" s="2">
        <v>0.75</v>
      </c>
      <c r="S71" s="2">
        <v>99</v>
      </c>
      <c r="T71" s="2">
        <v>78</v>
      </c>
      <c r="U71" s="2">
        <v>62</v>
      </c>
      <c r="V71" s="2">
        <v>79</v>
      </c>
      <c r="W71" s="2">
        <f>Table5[[#This Row],[takeprofit]]-Table5[[#This Row],[stoploss]]</f>
        <v>5.0000000000000017E-2</v>
      </c>
    </row>
    <row r="72" spans="1:23" x14ac:dyDescent="0.25">
      <c r="A72" s="2">
        <f>(Table5[[#This Row],[profit]] / 1.0057 * 1000) - (Table5[[#This Row],[positions]] * 0.08)</f>
        <v>5.2466461171331353</v>
      </c>
      <c r="B72" s="2" t="s">
        <v>36</v>
      </c>
      <c r="C72" s="2">
        <v>744</v>
      </c>
      <c r="D72" s="2" t="s">
        <v>30</v>
      </c>
      <c r="E72" s="2">
        <v>0.12</v>
      </c>
      <c r="F72" s="2">
        <v>0.12</v>
      </c>
      <c r="G72" s="2">
        <v>150</v>
      </c>
      <c r="H72" s="2">
        <v>540</v>
      </c>
      <c r="I72" s="2">
        <v>0.18</v>
      </c>
      <c r="J72" s="2">
        <v>183</v>
      </c>
      <c r="K72" s="2">
        <v>2.0000000000000798E-2</v>
      </c>
      <c r="L72" s="2">
        <v>-1.6400000000000199E-2</v>
      </c>
      <c r="M72" s="2">
        <v>0.52459016393442603</v>
      </c>
      <c r="N72" s="2">
        <v>0.55737704918032804</v>
      </c>
      <c r="O72" s="2">
        <v>1.09289617486343E-4</v>
      </c>
      <c r="P72" s="2">
        <v>6.4516129032260601E-4</v>
      </c>
      <c r="Q72" s="2">
        <v>5.9032258064516103</v>
      </c>
      <c r="R72" s="2">
        <v>0.61538461538461497</v>
      </c>
      <c r="S72" s="2">
        <v>120</v>
      </c>
      <c r="T72" s="2">
        <v>65</v>
      </c>
      <c r="U72" s="2">
        <v>78</v>
      </c>
      <c r="V72" s="2">
        <v>39</v>
      </c>
      <c r="W72" s="2">
        <f>Table5[[#This Row],[takeprofit]]-Table5[[#This Row],[stoploss]]</f>
        <v>-0.06</v>
      </c>
    </row>
    <row r="73" spans="1:23" x14ac:dyDescent="0.25">
      <c r="A73" s="2">
        <f>(Table5[[#This Row],[profit]] / 1.0057 * 1000) - (Table5[[#This Row],[positions]] * 0.08)</f>
        <v>5.2557144277616548</v>
      </c>
      <c r="B73" s="2" t="s">
        <v>36</v>
      </c>
      <c r="C73" s="2">
        <v>744</v>
      </c>
      <c r="D73" s="2" t="s">
        <v>30</v>
      </c>
      <c r="E73" s="2">
        <v>0.12</v>
      </c>
      <c r="F73" s="2">
        <v>0.08</v>
      </c>
      <c r="G73" s="2">
        <v>90</v>
      </c>
      <c r="H73" s="2">
        <v>1020</v>
      </c>
      <c r="I73" s="2">
        <v>0.27</v>
      </c>
      <c r="J73" s="2">
        <v>163</v>
      </c>
      <c r="K73" s="2">
        <v>1.8399999999999899E-2</v>
      </c>
      <c r="L73" s="2">
        <v>-3.6999999999995899E-3</v>
      </c>
      <c r="M73" s="2">
        <v>0.57668711656441696</v>
      </c>
      <c r="N73" s="2">
        <v>0.52760736196319002</v>
      </c>
      <c r="O73" s="2">
        <v>1.12883435582821E-4</v>
      </c>
      <c r="P73" s="2">
        <v>5.9354838709676995E-4</v>
      </c>
      <c r="Q73" s="2">
        <v>5.2580645161290303</v>
      </c>
      <c r="R73" s="2">
        <v>0.61538461538461497</v>
      </c>
      <c r="S73" s="2">
        <v>107</v>
      </c>
      <c r="T73" s="2">
        <v>99</v>
      </c>
      <c r="U73" s="2">
        <v>56</v>
      </c>
      <c r="V73" s="2">
        <v>8</v>
      </c>
      <c r="W73" s="2">
        <f>Table5[[#This Row],[takeprofit]]-Table5[[#This Row],[stoploss]]</f>
        <v>-0.15000000000000002</v>
      </c>
    </row>
    <row r="74" spans="1:23" x14ac:dyDescent="0.25">
      <c r="A74" s="2">
        <f>(Table5[[#This Row],[profit]] / 1.0057 * 1000) - (Table5[[#This Row],[positions]] * 0.08)</f>
        <v>5.1164442676746553</v>
      </c>
      <c r="B74" s="2" t="s">
        <v>36</v>
      </c>
      <c r="C74" s="2">
        <v>744</v>
      </c>
      <c r="D74" s="2" t="s">
        <v>30</v>
      </c>
      <c r="E74" s="2">
        <v>7.0000000000000007E-2</v>
      </c>
      <c r="F74" s="2">
        <v>0.1</v>
      </c>
      <c r="G74" s="2">
        <v>180</v>
      </c>
      <c r="H74" s="2">
        <v>720</v>
      </c>
      <c r="I74" s="2">
        <v>0.14000000000000001</v>
      </c>
      <c r="J74" s="2">
        <v>207</v>
      </c>
      <c r="K74" s="2">
        <v>2.1800000000000399E-2</v>
      </c>
      <c r="L74" s="2">
        <v>-4.1999999999998696E-3</v>
      </c>
      <c r="M74" s="2">
        <v>0.57004830917874405</v>
      </c>
      <c r="N74" s="2">
        <v>0.66183574879227103</v>
      </c>
      <c r="O74" s="2">
        <v>1.05314009661838E-4</v>
      </c>
      <c r="P74" s="2">
        <v>7.0322580645162502E-4</v>
      </c>
      <c r="Q74" s="2">
        <v>6.67741935483871</v>
      </c>
      <c r="R74" s="2">
        <v>0.53846153846153799</v>
      </c>
      <c r="S74" s="2">
        <v>75</v>
      </c>
      <c r="T74" s="2">
        <v>27</v>
      </c>
      <c r="U74" s="2">
        <v>129</v>
      </c>
      <c r="V74" s="2">
        <v>50</v>
      </c>
      <c r="W74" s="2">
        <f>Table5[[#This Row],[takeprofit]]-Table5[[#This Row],[stoploss]]</f>
        <v>-7.0000000000000007E-2</v>
      </c>
    </row>
    <row r="75" spans="1:23" x14ac:dyDescent="0.25">
      <c r="A75" s="2">
        <f>(Table5[[#This Row],[profit]] / 1.0057 * 1000) - (Table5[[#This Row],[positions]] * 0.08)</f>
        <v>5.0011414934877187</v>
      </c>
      <c r="B75" s="2" t="s">
        <v>36</v>
      </c>
      <c r="C75" s="2">
        <v>744</v>
      </c>
      <c r="D75" s="2" t="s">
        <v>30</v>
      </c>
      <c r="E75" s="2">
        <v>0.17</v>
      </c>
      <c r="F75" s="2">
        <v>0.11</v>
      </c>
      <c r="G75" s="2">
        <v>120</v>
      </c>
      <c r="H75" s="2">
        <v>120</v>
      </c>
      <c r="I75" s="2">
        <v>0.3</v>
      </c>
      <c r="J75" s="2">
        <v>242</v>
      </c>
      <c r="K75" s="2">
        <v>2.4500000000000601E-2</v>
      </c>
      <c r="L75" s="2">
        <v>-1.40000000000003E-2</v>
      </c>
      <c r="M75" s="2">
        <v>0.52892561983471098</v>
      </c>
      <c r="N75" s="2">
        <v>0.495867768595041</v>
      </c>
      <c r="O75" s="2">
        <v>1.0123966942149E-4</v>
      </c>
      <c r="P75" s="2">
        <v>7.9032258064518199E-4</v>
      </c>
      <c r="Q75" s="2">
        <v>7.8064516129032304</v>
      </c>
      <c r="R75" s="2">
        <v>0.58333333333333304</v>
      </c>
      <c r="S75" s="2">
        <v>161</v>
      </c>
      <c r="T75" s="2">
        <v>170</v>
      </c>
      <c r="U75" s="2">
        <v>57</v>
      </c>
      <c r="V75" s="2">
        <v>14</v>
      </c>
      <c r="W75" s="2">
        <f>Table5[[#This Row],[takeprofit]]-Table5[[#This Row],[stoploss]]</f>
        <v>-0.12999999999999998</v>
      </c>
    </row>
    <row r="76" spans="1:23" x14ac:dyDescent="0.25">
      <c r="A76" s="2">
        <f>(Table5[[#This Row],[profit]] / 1.0057 * 1000) - (Table5[[#This Row],[positions]] * 0.08)</f>
        <v>4.5911027145257037</v>
      </c>
      <c r="B76" s="2" t="s">
        <v>36</v>
      </c>
      <c r="C76" s="2">
        <v>744</v>
      </c>
      <c r="D76" s="2" t="s">
        <v>30</v>
      </c>
      <c r="E76" s="2">
        <v>7.0000000000000007E-2</v>
      </c>
      <c r="F76" s="2">
        <v>0.12</v>
      </c>
      <c r="G76" s="2">
        <v>180</v>
      </c>
      <c r="H76" s="2">
        <v>180</v>
      </c>
      <c r="I76" s="2">
        <v>0.17</v>
      </c>
      <c r="J76" s="2">
        <v>313</v>
      </c>
      <c r="K76" s="2">
        <v>2.9799999999998501E-2</v>
      </c>
      <c r="L76" s="2">
        <v>-6.2000000000003198E-3</v>
      </c>
      <c r="M76" s="2">
        <v>0.57827476038338699</v>
      </c>
      <c r="N76" s="2">
        <v>0.67731629392971204</v>
      </c>
      <c r="O76" s="3">
        <v>9.5207667731624603E-5</v>
      </c>
      <c r="P76" s="2">
        <v>9.6129032258059695E-4</v>
      </c>
      <c r="Q76" s="2">
        <v>10.0967741935484</v>
      </c>
      <c r="R76" s="2">
        <v>0.66666666666666696</v>
      </c>
      <c r="S76" s="2">
        <v>94</v>
      </c>
      <c r="T76" s="2">
        <v>50</v>
      </c>
      <c r="U76" s="2">
        <v>198</v>
      </c>
      <c r="V76" s="2">
        <v>64</v>
      </c>
      <c r="W76" s="2">
        <f>Table5[[#This Row],[takeprofit]]-Table5[[#This Row],[stoploss]]</f>
        <v>-0.1</v>
      </c>
    </row>
    <row r="77" spans="1:23" x14ac:dyDescent="0.25">
      <c r="A77" s="2">
        <f>(Table5[[#This Row],[profit]] / 1.0057 * 1000) - (Table5[[#This Row],[positions]] * 0.08)</f>
        <v>4.6017858208213163</v>
      </c>
      <c r="B77" s="2" t="s">
        <v>36</v>
      </c>
      <c r="C77" s="2">
        <v>744</v>
      </c>
      <c r="D77" s="2" t="s">
        <v>30</v>
      </c>
      <c r="E77" s="2">
        <v>0.25</v>
      </c>
      <c r="F77" s="2">
        <v>0.16</v>
      </c>
      <c r="G77" s="2">
        <v>210</v>
      </c>
      <c r="H77" s="2">
        <v>900</v>
      </c>
      <c r="I77" s="2">
        <v>0.26</v>
      </c>
      <c r="J77" s="2">
        <v>114</v>
      </c>
      <c r="K77" s="2">
        <v>1.38E-2</v>
      </c>
      <c r="L77" s="2">
        <v>-8.0999999999997706E-3</v>
      </c>
      <c r="M77" s="2">
        <v>0.55263157894736803</v>
      </c>
      <c r="N77" s="2">
        <v>0.48245614035087703</v>
      </c>
      <c r="O77" s="2">
        <v>1.21052631578948E-4</v>
      </c>
      <c r="P77" s="2">
        <v>4.4516129032258202E-4</v>
      </c>
      <c r="Q77" s="2">
        <v>3.67741935483871</v>
      </c>
      <c r="R77" s="2">
        <v>0.53846153846153799</v>
      </c>
      <c r="S77" s="2">
        <v>285</v>
      </c>
      <c r="T77" s="2">
        <v>71</v>
      </c>
      <c r="U77" s="2">
        <v>25</v>
      </c>
      <c r="V77" s="2">
        <v>18</v>
      </c>
      <c r="W77" s="2">
        <f>Table5[[#This Row],[takeprofit]]-Table5[[#This Row],[stoploss]]</f>
        <v>-1.0000000000000009E-2</v>
      </c>
    </row>
    <row r="78" spans="1:23" x14ac:dyDescent="0.25">
      <c r="A78" s="2">
        <f>(Table5[[#This Row],[profit]] / 1.0057 * 1000) - (Table5[[#This Row],[positions]] * 0.08)</f>
        <v>4.514014119519933</v>
      </c>
      <c r="B78" s="2" t="s">
        <v>36</v>
      </c>
      <c r="C78" s="2">
        <v>744</v>
      </c>
      <c r="D78" s="2" t="s">
        <v>30</v>
      </c>
      <c r="E78" s="2">
        <v>7.0000000000000007E-2</v>
      </c>
      <c r="F78" s="2">
        <v>0.09</v>
      </c>
      <c r="G78" s="2">
        <v>180</v>
      </c>
      <c r="H78" s="2">
        <v>660</v>
      </c>
      <c r="I78" s="2">
        <v>0.24</v>
      </c>
      <c r="J78" s="2">
        <v>176</v>
      </c>
      <c r="K78" s="2">
        <v>1.8700000000001198E-2</v>
      </c>
      <c r="L78" s="2">
        <v>-4.5999999999996001E-3</v>
      </c>
      <c r="M78" s="2">
        <v>0.57386363636363602</v>
      </c>
      <c r="N78" s="2">
        <v>0.69886363636363602</v>
      </c>
      <c r="O78" s="2">
        <v>1.06250000000007E-4</v>
      </c>
      <c r="P78" s="2">
        <v>6.0322580645165002E-4</v>
      </c>
      <c r="Q78" s="2">
        <v>5.67741935483871</v>
      </c>
      <c r="R78" s="2">
        <v>0.69230769230769196</v>
      </c>
      <c r="S78" s="2">
        <v>128</v>
      </c>
      <c r="T78" s="2">
        <v>40</v>
      </c>
      <c r="U78" s="2">
        <v>116</v>
      </c>
      <c r="V78" s="2">
        <v>19</v>
      </c>
      <c r="W78" s="2">
        <f>Table5[[#This Row],[takeprofit]]-Table5[[#This Row],[stoploss]]</f>
        <v>-0.16999999999999998</v>
      </c>
    </row>
    <row r="79" spans="1:23" x14ac:dyDescent="0.25">
      <c r="A79" s="2">
        <f>(Table5[[#This Row],[profit]] / 1.0057 * 1000) - (Table5[[#This Row],[positions]] * 0.08)</f>
        <v>4.5412190514071806</v>
      </c>
      <c r="B79" s="2" t="s">
        <v>36</v>
      </c>
      <c r="C79" s="2">
        <v>744</v>
      </c>
      <c r="D79" s="2" t="s">
        <v>30</v>
      </c>
      <c r="E79" s="2">
        <v>0.28999999999999998</v>
      </c>
      <c r="F79" s="2">
        <v>0.19</v>
      </c>
      <c r="G79" s="2">
        <v>180</v>
      </c>
      <c r="H79" s="2">
        <v>900</v>
      </c>
      <c r="I79" s="2">
        <v>0.31</v>
      </c>
      <c r="J79" s="2">
        <v>116</v>
      </c>
      <c r="K79" s="2">
        <v>1.39000000000002E-2</v>
      </c>
      <c r="L79" s="2">
        <v>-7.7999999999998097E-3</v>
      </c>
      <c r="M79" s="2">
        <v>0.51724137931034497</v>
      </c>
      <c r="N79" s="2">
        <v>0.51724137931034497</v>
      </c>
      <c r="O79" s="2">
        <v>1.19827586206899E-4</v>
      </c>
      <c r="P79" s="2">
        <v>4.4838709677420103E-4</v>
      </c>
      <c r="Q79" s="2">
        <v>3.7419354838709702</v>
      </c>
      <c r="R79" s="2">
        <v>0.75</v>
      </c>
      <c r="S79" s="2">
        <v>227</v>
      </c>
      <c r="T79" s="2">
        <v>89</v>
      </c>
      <c r="U79" s="2">
        <v>16</v>
      </c>
      <c r="V79" s="2">
        <v>11</v>
      </c>
      <c r="W79" s="2">
        <f>Table5[[#This Row],[takeprofit]]-Table5[[#This Row],[stoploss]]</f>
        <v>-2.0000000000000018E-2</v>
      </c>
    </row>
    <row r="80" spans="1:23" x14ac:dyDescent="0.25">
      <c r="A80" s="2">
        <f>(Table5[[#This Row],[profit]] / 1.0057 * 1000) - (Table5[[#This Row],[positions]] * 0.08)</f>
        <v>4.3932067216868802</v>
      </c>
      <c r="B80" s="2" t="s">
        <v>36</v>
      </c>
      <c r="C80" s="2">
        <v>744</v>
      </c>
      <c r="D80" s="2" t="s">
        <v>30</v>
      </c>
      <c r="E80" s="2">
        <v>0.11</v>
      </c>
      <c r="F80" s="2">
        <v>0.16</v>
      </c>
      <c r="G80" s="2">
        <v>120</v>
      </c>
      <c r="H80" s="2">
        <v>180</v>
      </c>
      <c r="I80" s="2">
        <v>0.27</v>
      </c>
      <c r="J80" s="2">
        <v>267</v>
      </c>
      <c r="K80" s="2">
        <v>2.5900000000000499E-2</v>
      </c>
      <c r="L80" s="2">
        <v>-1.37999999999997E-2</v>
      </c>
      <c r="M80" s="2">
        <v>0.531835205992509</v>
      </c>
      <c r="N80" s="2">
        <v>0.55805243445692898</v>
      </c>
      <c r="O80" s="3">
        <v>9.7003745318353793E-5</v>
      </c>
      <c r="P80" s="2">
        <v>8.3548387096775705E-4</v>
      </c>
      <c r="Q80" s="2">
        <v>8.6129032258064502</v>
      </c>
      <c r="R80" s="2">
        <v>0.76923076923076905</v>
      </c>
      <c r="S80" s="2">
        <v>120</v>
      </c>
      <c r="T80" s="2">
        <v>136</v>
      </c>
      <c r="U80" s="2">
        <v>110</v>
      </c>
      <c r="V80" s="2">
        <v>20</v>
      </c>
      <c r="W80" s="2">
        <f>Table5[[#This Row],[takeprofit]]-Table5[[#This Row],[stoploss]]</f>
        <v>-0.16000000000000003</v>
      </c>
    </row>
    <row r="81" spans="1:23" x14ac:dyDescent="0.25">
      <c r="A81" s="2">
        <f>(Table5[[#This Row],[profit]] / 1.0057 * 1000) - (Table5[[#This Row],[positions]] * 0.08)</f>
        <v>4.4783852043348897</v>
      </c>
      <c r="B81" s="2" t="s">
        <v>36</v>
      </c>
      <c r="C81" s="2">
        <v>744</v>
      </c>
      <c r="D81" s="2" t="s">
        <v>30</v>
      </c>
      <c r="E81" s="2">
        <v>0.19</v>
      </c>
      <c r="F81" s="2">
        <v>0.16</v>
      </c>
      <c r="G81" s="2">
        <v>180</v>
      </c>
      <c r="H81" s="2">
        <v>1080</v>
      </c>
      <c r="I81" s="2">
        <v>0.28999999999999998</v>
      </c>
      <c r="J81" s="2">
        <v>123</v>
      </c>
      <c r="K81" s="2">
        <v>1.4399999999999601E-2</v>
      </c>
      <c r="L81" s="2">
        <v>-1.3799999999999899E-2</v>
      </c>
      <c r="M81" s="2">
        <v>0.53658536585365901</v>
      </c>
      <c r="N81" s="2">
        <v>0.50406504065040603</v>
      </c>
      <c r="O81" s="2">
        <v>1.17073170731704E-4</v>
      </c>
      <c r="P81" s="2">
        <v>4.6451612903224598E-4</v>
      </c>
      <c r="Q81" s="2">
        <v>3.9677419354838701</v>
      </c>
      <c r="R81" s="2">
        <v>0.46153846153846201</v>
      </c>
      <c r="S81" s="2">
        <v>228</v>
      </c>
      <c r="T81" s="2">
        <v>73</v>
      </c>
      <c r="U81" s="2">
        <v>35</v>
      </c>
      <c r="V81" s="2">
        <v>15</v>
      </c>
      <c r="W81" s="2">
        <f>Table5[[#This Row],[takeprofit]]-Table5[[#This Row],[stoploss]]</f>
        <v>-9.9999999999999978E-2</v>
      </c>
    </row>
    <row r="82" spans="1:23" x14ac:dyDescent="0.25">
      <c r="A82" s="2">
        <f>(Table5[[#This Row],[profit]] / 1.0057 * 1000) - (Table5[[#This Row],[positions]] * 0.08)</f>
        <v>4.4077796559613169</v>
      </c>
      <c r="B82" s="2" t="s">
        <v>36</v>
      </c>
      <c r="C82" s="2">
        <v>744</v>
      </c>
      <c r="D82" s="2" t="s">
        <v>30</v>
      </c>
      <c r="E82" s="2">
        <v>0.1</v>
      </c>
      <c r="F82" s="2">
        <v>0.18</v>
      </c>
      <c r="G82" s="2">
        <v>120</v>
      </c>
      <c r="H82" s="2">
        <v>660</v>
      </c>
      <c r="I82" s="2">
        <v>0.24</v>
      </c>
      <c r="J82" s="2">
        <v>191</v>
      </c>
      <c r="K82" s="2">
        <v>1.98000000000003E-2</v>
      </c>
      <c r="L82" s="2">
        <v>-1.3799999999999899E-2</v>
      </c>
      <c r="M82" s="2">
        <v>0.50261780104711995</v>
      </c>
      <c r="N82" s="2">
        <v>0.60732984293193704</v>
      </c>
      <c r="O82" s="2">
        <v>1.0366492146597E-4</v>
      </c>
      <c r="P82" s="2">
        <v>6.3870967741936301E-4</v>
      </c>
      <c r="Q82" s="2">
        <v>6.1612903225806503</v>
      </c>
      <c r="R82" s="2">
        <v>0.53846153846153799</v>
      </c>
      <c r="S82" s="2">
        <v>154</v>
      </c>
      <c r="T82" s="2">
        <v>83</v>
      </c>
      <c r="U82" s="2">
        <v>86</v>
      </c>
      <c r="V82" s="2">
        <v>21</v>
      </c>
      <c r="W82" s="2">
        <f>Table5[[#This Row],[takeprofit]]-Table5[[#This Row],[stoploss]]</f>
        <v>-0.13999999999999999</v>
      </c>
    </row>
    <row r="83" spans="1:23" x14ac:dyDescent="0.25">
      <c r="A83" s="2">
        <f>(Table5[[#This Row],[profit]] / 1.0057 * 1000) - (Table5[[#This Row],[positions]] * 0.08)</f>
        <v>4.2879427264588834</v>
      </c>
      <c r="B83" s="2" t="s">
        <v>36</v>
      </c>
      <c r="C83" s="2">
        <v>744</v>
      </c>
      <c r="D83" s="2" t="s">
        <v>30</v>
      </c>
      <c r="E83" s="2">
        <v>0.13</v>
      </c>
      <c r="F83" s="2">
        <v>0.2</v>
      </c>
      <c r="G83" s="2">
        <v>180</v>
      </c>
      <c r="H83" s="2">
        <v>420</v>
      </c>
      <c r="I83" s="2">
        <v>0.11</v>
      </c>
      <c r="J83" s="2">
        <v>236</v>
      </c>
      <c r="K83" s="2">
        <v>2.3299999999999699E-2</v>
      </c>
      <c r="L83" s="2">
        <v>-4.3999999999998502E-3</v>
      </c>
      <c r="M83" s="2">
        <v>0.49152542372881403</v>
      </c>
      <c r="N83" s="2">
        <v>0.47881355932203401</v>
      </c>
      <c r="O83" s="3">
        <v>9.87288135593206E-5</v>
      </c>
      <c r="P83" s="2">
        <v>7.5161290322579496E-4</v>
      </c>
      <c r="Q83" s="2">
        <v>7.6129032258064502</v>
      </c>
      <c r="R83" s="2">
        <v>0.66666666666666696</v>
      </c>
      <c r="S83" s="2">
        <v>102</v>
      </c>
      <c r="T83" s="2">
        <v>47</v>
      </c>
      <c r="U83" s="2">
        <v>91</v>
      </c>
      <c r="V83" s="2">
        <v>97</v>
      </c>
      <c r="W83" s="2">
        <f>Table5[[#This Row],[takeprofit]]-Table5[[#This Row],[stoploss]]</f>
        <v>2.0000000000000004E-2</v>
      </c>
    </row>
    <row r="84" spans="1:23" x14ac:dyDescent="0.25">
      <c r="A84" s="2">
        <f>(Table5[[#This Row],[profit]] / 1.0057 * 1000) - (Table5[[#This Row],[positions]] * 0.08)</f>
        <v>3.9115839713638252</v>
      </c>
      <c r="B84" s="2" t="s">
        <v>36</v>
      </c>
      <c r="C84" s="2">
        <v>744</v>
      </c>
      <c r="D84" s="2" t="s">
        <v>30</v>
      </c>
      <c r="E84" s="2">
        <v>0.11</v>
      </c>
      <c r="F84" s="2">
        <v>0.14000000000000001</v>
      </c>
      <c r="G84" s="2">
        <v>150</v>
      </c>
      <c r="H84" s="2">
        <v>1140</v>
      </c>
      <c r="I84" s="2">
        <v>0.28999999999999998</v>
      </c>
      <c r="J84" s="2">
        <v>145</v>
      </c>
      <c r="K84" s="2">
        <v>1.5600000000000599E-2</v>
      </c>
      <c r="L84" s="2">
        <v>-1.6199999999999999E-2</v>
      </c>
      <c r="M84" s="2">
        <v>0.54482758620689697</v>
      </c>
      <c r="N84" s="2">
        <v>0.60689655172413803</v>
      </c>
      <c r="O84" s="2">
        <v>1.07586206896556E-4</v>
      </c>
      <c r="P84" s="2">
        <v>5.0322580645163295E-4</v>
      </c>
      <c r="Q84" s="2">
        <v>4.67741935483871</v>
      </c>
      <c r="R84" s="2">
        <v>0.66666666666666696</v>
      </c>
      <c r="S84" s="2">
        <v>152</v>
      </c>
      <c r="T84" s="2">
        <v>63</v>
      </c>
      <c r="U84" s="2">
        <v>68</v>
      </c>
      <c r="V84" s="2">
        <v>13</v>
      </c>
      <c r="W84" s="2">
        <f>Table5[[#This Row],[takeprofit]]-Table5[[#This Row],[stoploss]]</f>
        <v>-0.18</v>
      </c>
    </row>
    <row r="85" spans="1:23" x14ac:dyDescent="0.25">
      <c r="A85" s="2">
        <f>(Table5[[#This Row],[profit]] / 1.0057 * 1000) - (Table5[[#This Row],[positions]] * 0.08)</f>
        <v>3.6476165854631564</v>
      </c>
      <c r="B85" s="2" t="s">
        <v>36</v>
      </c>
      <c r="C85" s="2">
        <v>744</v>
      </c>
      <c r="D85" s="2" t="s">
        <v>30</v>
      </c>
      <c r="E85" s="2">
        <v>0.08</v>
      </c>
      <c r="F85" s="2">
        <v>0.13</v>
      </c>
      <c r="G85" s="2">
        <v>210</v>
      </c>
      <c r="H85" s="2">
        <v>1020</v>
      </c>
      <c r="I85" s="2">
        <v>0.28000000000000003</v>
      </c>
      <c r="J85" s="2">
        <v>157</v>
      </c>
      <c r="K85" s="2">
        <v>1.63000000000003E-2</v>
      </c>
      <c r="L85" s="2">
        <v>-1.24000000000001E-2</v>
      </c>
      <c r="M85" s="2">
        <v>0.53503184713375795</v>
      </c>
      <c r="N85" s="2">
        <v>0.71974522292993603</v>
      </c>
      <c r="O85" s="2">
        <v>1.03821656050957E-4</v>
      </c>
      <c r="P85" s="2">
        <v>5.2580645161291295E-4</v>
      </c>
      <c r="Q85" s="2">
        <v>5.0645161290322598</v>
      </c>
      <c r="R85" s="2">
        <v>0.53846153846153799</v>
      </c>
      <c r="S85" s="2">
        <v>147</v>
      </c>
      <c r="T85" s="2">
        <v>33</v>
      </c>
      <c r="U85" s="2">
        <v>105</v>
      </c>
      <c r="V85" s="2">
        <v>18</v>
      </c>
      <c r="W85" s="2">
        <f>Table5[[#This Row],[takeprofit]]-Table5[[#This Row],[stoploss]]</f>
        <v>-0.2</v>
      </c>
    </row>
    <row r="86" spans="1:23" x14ac:dyDescent="0.25">
      <c r="A86" s="2">
        <f>(Table5[[#This Row],[profit]] / 1.0057 * 1000) - (Table5[[#This Row],[positions]] * 0.08)</f>
        <v>3.6291538232075151</v>
      </c>
      <c r="B86" s="2" t="s">
        <v>36</v>
      </c>
      <c r="C86" s="2">
        <v>744</v>
      </c>
      <c r="D86" s="2" t="s">
        <v>30</v>
      </c>
      <c r="E86" s="2">
        <v>0.28000000000000003</v>
      </c>
      <c r="F86" s="2">
        <v>0.13</v>
      </c>
      <c r="G86" s="2">
        <v>180</v>
      </c>
      <c r="H86" s="2">
        <v>840</v>
      </c>
      <c r="I86" s="2">
        <v>0.24</v>
      </c>
      <c r="J86" s="2">
        <v>110</v>
      </c>
      <c r="K86" s="2">
        <v>1.2499999999999799E-2</v>
      </c>
      <c r="L86" s="2">
        <v>-9.8000000000000292E-3</v>
      </c>
      <c r="M86" s="2">
        <v>0.50909090909090904</v>
      </c>
      <c r="N86" s="2">
        <v>0.472727272727273</v>
      </c>
      <c r="O86" s="2">
        <v>1.13636363636362E-4</v>
      </c>
      <c r="P86" s="2">
        <v>4.0322580645160802E-4</v>
      </c>
      <c r="Q86" s="2">
        <v>3.54838709677419</v>
      </c>
      <c r="R86" s="2">
        <v>0.58333333333333304</v>
      </c>
      <c r="S86" s="2">
        <v>228</v>
      </c>
      <c r="T86" s="2">
        <v>80</v>
      </c>
      <c r="U86" s="2">
        <v>14</v>
      </c>
      <c r="V86" s="2">
        <v>16</v>
      </c>
      <c r="W86" s="2">
        <f>Table5[[#This Row],[takeprofit]]-Table5[[#This Row],[stoploss]]</f>
        <v>4.0000000000000036E-2</v>
      </c>
    </row>
    <row r="87" spans="1:23" x14ac:dyDescent="0.25">
      <c r="A87" s="2">
        <f>(Table5[[#This Row],[profit]] / 1.0057 * 1000) - (Table5[[#This Row],[positions]] * 0.08)</f>
        <v>3.5630824301490467</v>
      </c>
      <c r="B87" s="2" t="s">
        <v>36</v>
      </c>
      <c r="C87" s="2">
        <v>744</v>
      </c>
      <c r="D87" s="2" t="s">
        <v>30</v>
      </c>
      <c r="E87" s="2">
        <v>0.13</v>
      </c>
      <c r="F87" s="2">
        <v>0.17</v>
      </c>
      <c r="G87" s="2">
        <v>120</v>
      </c>
      <c r="H87" s="2">
        <v>1080</v>
      </c>
      <c r="I87" s="2">
        <v>0.24</v>
      </c>
      <c r="J87" s="2">
        <v>168</v>
      </c>
      <c r="K87" s="2">
        <v>1.7100000000000899E-2</v>
      </c>
      <c r="L87" s="2">
        <v>-1.54999999999995E-2</v>
      </c>
      <c r="M87" s="2">
        <v>0.5</v>
      </c>
      <c r="N87" s="2">
        <v>0.55952380952380998</v>
      </c>
      <c r="O87" s="2">
        <v>1.0178571428572E-4</v>
      </c>
      <c r="P87" s="2">
        <v>5.5161290322583499E-4</v>
      </c>
      <c r="Q87" s="2">
        <v>5.4193548387096797</v>
      </c>
      <c r="R87" s="2">
        <v>0.38461538461538503</v>
      </c>
      <c r="S87" s="2">
        <v>172</v>
      </c>
      <c r="T87" s="2">
        <v>91</v>
      </c>
      <c r="U87" s="2">
        <v>58</v>
      </c>
      <c r="V87" s="2">
        <v>19</v>
      </c>
      <c r="W87" s="2">
        <f>Table5[[#This Row],[takeprofit]]-Table5[[#This Row],[stoploss]]</f>
        <v>-0.10999999999999999</v>
      </c>
    </row>
    <row r="88" spans="1:23" x14ac:dyDescent="0.25">
      <c r="A88" s="2">
        <f>(Table5[[#This Row],[profit]] / 1.0057 * 1000) - (Table5[[#This Row],[positions]] * 0.08)</f>
        <v>3.4361181266786325</v>
      </c>
      <c r="B88" s="2" t="s">
        <v>36</v>
      </c>
      <c r="C88" s="2">
        <v>744</v>
      </c>
      <c r="D88" s="2" t="s">
        <v>30</v>
      </c>
      <c r="E88" s="2">
        <v>0.14000000000000001</v>
      </c>
      <c r="F88" s="2">
        <v>7.0000000000000007E-2</v>
      </c>
      <c r="G88" s="2">
        <v>210</v>
      </c>
      <c r="H88" s="2">
        <v>660</v>
      </c>
      <c r="I88" s="2">
        <v>0.18</v>
      </c>
      <c r="J88" s="2">
        <v>141</v>
      </c>
      <c r="K88" s="2">
        <v>1.48000000000007E-2</v>
      </c>
      <c r="L88" s="2">
        <v>-1.28999999999994E-2</v>
      </c>
      <c r="M88" s="2">
        <v>0.56737588652482296</v>
      </c>
      <c r="N88" s="2">
        <v>0.55319148936170204</v>
      </c>
      <c r="O88" s="2">
        <v>1.0496453900709701E-4</v>
      </c>
      <c r="P88" s="2">
        <v>4.77419354838732E-4</v>
      </c>
      <c r="Q88" s="2">
        <v>4.5483870967741904</v>
      </c>
      <c r="R88" s="2">
        <v>0.53846153846153799</v>
      </c>
      <c r="S88" s="2">
        <v>170</v>
      </c>
      <c r="T88" s="2">
        <v>36</v>
      </c>
      <c r="U88" s="2">
        <v>62</v>
      </c>
      <c r="V88" s="2">
        <v>43</v>
      </c>
      <c r="W88" s="2">
        <f>Table5[[#This Row],[takeprofit]]-Table5[[#This Row],[stoploss]]</f>
        <v>-3.999999999999998E-2</v>
      </c>
    </row>
    <row r="89" spans="1:23" x14ac:dyDescent="0.25">
      <c r="A89" s="2">
        <f>(Table5[[#This Row],[profit]] / 1.0057 * 1000) - (Table5[[#This Row],[positions]] * 0.08)</f>
        <v>3.4131212091080823</v>
      </c>
      <c r="B89" s="2" t="s">
        <v>36</v>
      </c>
      <c r="C89" s="2">
        <v>744</v>
      </c>
      <c r="D89" s="2" t="s">
        <v>30</v>
      </c>
      <c r="E89" s="2">
        <v>0.31</v>
      </c>
      <c r="F89" s="2">
        <v>0.09</v>
      </c>
      <c r="G89" s="2">
        <v>180</v>
      </c>
      <c r="H89" s="2">
        <v>960</v>
      </c>
      <c r="I89" s="2">
        <v>0.28000000000000003</v>
      </c>
      <c r="J89" s="2">
        <v>104</v>
      </c>
      <c r="K89" s="2">
        <v>1.18E-2</v>
      </c>
      <c r="L89" s="2">
        <v>-1.15999999999999E-2</v>
      </c>
      <c r="M89" s="2">
        <v>0.58653846153846201</v>
      </c>
      <c r="N89" s="2">
        <v>0.480769230769231</v>
      </c>
      <c r="O89" s="2">
        <v>1.1346153846153901E-4</v>
      </c>
      <c r="P89" s="2">
        <v>3.8064516129032402E-4</v>
      </c>
      <c r="Q89" s="2">
        <v>3.3548387096774199</v>
      </c>
      <c r="R89" s="2">
        <v>0.61538461538461497</v>
      </c>
      <c r="S89" s="2">
        <v>263</v>
      </c>
      <c r="T89" s="2">
        <v>76</v>
      </c>
      <c r="U89" s="2">
        <v>14</v>
      </c>
      <c r="V89" s="2">
        <v>14</v>
      </c>
      <c r="W89" s="2">
        <f>Table5[[#This Row],[takeprofit]]-Table5[[#This Row],[stoploss]]</f>
        <v>2.9999999999999971E-2</v>
      </c>
    </row>
    <row r="90" spans="1:23" x14ac:dyDescent="0.25">
      <c r="A90" s="2">
        <f>(Table5[[#This Row],[profit]] / 1.0057 * 1000) - (Table5[[#This Row],[positions]] * 0.08)</f>
        <v>3.1617858208211196</v>
      </c>
      <c r="B90" s="2" t="s">
        <v>36</v>
      </c>
      <c r="C90" s="2">
        <v>744</v>
      </c>
      <c r="D90" s="2" t="s">
        <v>30</v>
      </c>
      <c r="E90" s="2">
        <v>0.28000000000000003</v>
      </c>
      <c r="F90" s="2">
        <v>0.11</v>
      </c>
      <c r="G90" s="2">
        <v>120</v>
      </c>
      <c r="H90" s="2">
        <v>900</v>
      </c>
      <c r="I90" s="2">
        <v>0.28000000000000003</v>
      </c>
      <c r="J90" s="2">
        <v>132</v>
      </c>
      <c r="K90" s="2">
        <v>1.37999999999998E-2</v>
      </c>
      <c r="L90" s="2">
        <v>-7.9999999999997903E-3</v>
      </c>
      <c r="M90" s="2">
        <v>0.50757575757575801</v>
      </c>
      <c r="N90" s="2">
        <v>0.49242424242424199</v>
      </c>
      <c r="O90" s="2">
        <v>1.04545454545453E-4</v>
      </c>
      <c r="P90" s="2">
        <v>4.4516129032257502E-4</v>
      </c>
      <c r="Q90" s="2">
        <v>4.2580645161290303</v>
      </c>
      <c r="R90" s="2">
        <v>0.58333333333333304</v>
      </c>
      <c r="S90" s="2">
        <v>170</v>
      </c>
      <c r="T90" s="2">
        <v>113</v>
      </c>
      <c r="U90" s="2">
        <v>12</v>
      </c>
      <c r="V90" s="2">
        <v>7</v>
      </c>
      <c r="W90" s="2">
        <f>Table5[[#This Row],[takeprofit]]-Table5[[#This Row],[stoploss]]</f>
        <v>0</v>
      </c>
    </row>
    <row r="91" spans="1:23" x14ac:dyDescent="0.25">
      <c r="A91" s="2">
        <f>(Table5[[#This Row],[profit]] / 1.0057 * 1000) - (Table5[[#This Row],[positions]] * 0.08)</f>
        <v>2.482919359650392</v>
      </c>
      <c r="B91" s="2" t="s">
        <v>36</v>
      </c>
      <c r="C91" s="2">
        <v>744</v>
      </c>
      <c r="D91" s="2" t="s">
        <v>30</v>
      </c>
      <c r="E91" s="2">
        <v>0.14000000000000001</v>
      </c>
      <c r="F91" s="2">
        <v>0.21</v>
      </c>
      <c r="G91" s="2">
        <v>210</v>
      </c>
      <c r="H91" s="2">
        <v>840</v>
      </c>
      <c r="I91" s="2">
        <v>0.27</v>
      </c>
      <c r="J91" s="2">
        <v>138</v>
      </c>
      <c r="K91" s="2">
        <v>1.36000000000004E-2</v>
      </c>
      <c r="L91" s="2">
        <v>-1.4599999999999599E-2</v>
      </c>
      <c r="M91" s="2">
        <v>0.52173913043478304</v>
      </c>
      <c r="N91" s="2">
        <v>0.59420289855072495</v>
      </c>
      <c r="O91" s="3">
        <v>9.8550724637684001E-5</v>
      </c>
      <c r="P91" s="2">
        <v>4.3870967741936698E-4</v>
      </c>
      <c r="Q91" s="2">
        <v>4.4516129032258096</v>
      </c>
      <c r="R91" s="2">
        <v>0.46153846153846201</v>
      </c>
      <c r="S91" s="2">
        <v>231</v>
      </c>
      <c r="T91" s="2">
        <v>53</v>
      </c>
      <c r="U91" s="2">
        <v>63</v>
      </c>
      <c r="V91" s="2">
        <v>21</v>
      </c>
      <c r="W91" s="2">
        <f>Table5[[#This Row],[takeprofit]]-Table5[[#This Row],[stoploss]]</f>
        <v>-0.13</v>
      </c>
    </row>
    <row r="92" spans="1:23" x14ac:dyDescent="0.25">
      <c r="A92" s="2">
        <f>(Table5[[#This Row],[profit]] / 1.0057 * 1000) - (Table5[[#This Row],[positions]] * 0.08)</f>
        <v>2.4259162772197467</v>
      </c>
      <c r="B92" s="2" t="s">
        <v>36</v>
      </c>
      <c r="C92" s="2">
        <v>744</v>
      </c>
      <c r="D92" s="2" t="s">
        <v>30</v>
      </c>
      <c r="E92" s="2">
        <v>0.11</v>
      </c>
      <c r="F92" s="2">
        <v>0.09</v>
      </c>
      <c r="G92" s="2">
        <v>90</v>
      </c>
      <c r="H92" s="2">
        <v>780</v>
      </c>
      <c r="I92" s="2">
        <v>0.23</v>
      </c>
      <c r="J92" s="2">
        <v>176</v>
      </c>
      <c r="K92" s="2">
        <v>1.65999999999999E-2</v>
      </c>
      <c r="L92" s="2">
        <v>-5.9999999999996697E-3</v>
      </c>
      <c r="M92" s="2">
        <v>0.57386363636363602</v>
      </c>
      <c r="N92" s="2">
        <v>0.53409090909090895</v>
      </c>
      <c r="O92" s="3">
        <v>9.4318181818181496E-5</v>
      </c>
      <c r="P92" s="2">
        <v>5.3548387096774E-4</v>
      </c>
      <c r="Q92" s="2">
        <v>5.67741935483871</v>
      </c>
      <c r="R92" s="2">
        <v>0.76923076923076905</v>
      </c>
      <c r="S92" s="2">
        <v>103</v>
      </c>
      <c r="T92" s="2">
        <v>106</v>
      </c>
      <c r="U92" s="2">
        <v>57</v>
      </c>
      <c r="V92" s="2">
        <v>13</v>
      </c>
      <c r="W92" s="2">
        <f>Table5[[#This Row],[takeprofit]]-Table5[[#This Row],[stoploss]]</f>
        <v>-0.12000000000000001</v>
      </c>
    </row>
    <row r="93" spans="1:23" x14ac:dyDescent="0.25">
      <c r="A93" s="2">
        <f>(Table5[[#This Row],[profit]] / 1.0057 * 1000) - (Table5[[#This Row],[positions]] * 0.08)</f>
        <v>2.0081057969568441</v>
      </c>
      <c r="B93" s="2" t="s">
        <v>36</v>
      </c>
      <c r="C93" s="2">
        <v>744</v>
      </c>
      <c r="D93" s="2" t="s">
        <v>30</v>
      </c>
      <c r="E93" s="2">
        <v>0.08</v>
      </c>
      <c r="F93" s="2">
        <v>0.2</v>
      </c>
      <c r="G93" s="2">
        <v>150</v>
      </c>
      <c r="H93" s="2">
        <v>120</v>
      </c>
      <c r="I93" s="2">
        <v>0.28000000000000003</v>
      </c>
      <c r="J93" s="2">
        <v>308</v>
      </c>
      <c r="K93" s="2">
        <v>2.6799999999999501E-2</v>
      </c>
      <c r="L93" s="2">
        <v>-1.42999999999999E-2</v>
      </c>
      <c r="M93" s="2">
        <v>0.55519480519480502</v>
      </c>
      <c r="N93" s="2">
        <v>0.63961038961038996</v>
      </c>
      <c r="O93" s="3">
        <v>8.7012987012985394E-5</v>
      </c>
      <c r="P93" s="2">
        <v>8.6451612903224199E-4</v>
      </c>
      <c r="Q93" s="2">
        <v>9.9354838709677402</v>
      </c>
      <c r="R93" s="2">
        <v>0.53846153846153799</v>
      </c>
      <c r="S93" s="2">
        <v>116</v>
      </c>
      <c r="T93" s="2">
        <v>97</v>
      </c>
      <c r="U93" s="2">
        <v>182</v>
      </c>
      <c r="V93" s="2">
        <v>28</v>
      </c>
      <c r="W93" s="2">
        <f>Table5[[#This Row],[takeprofit]]-Table5[[#This Row],[stoploss]]</f>
        <v>-0.2</v>
      </c>
    </row>
    <row r="94" spans="1:23" x14ac:dyDescent="0.25">
      <c r="A94" s="2">
        <f>(Table5[[#This Row],[profit]] / 1.0057 * 1000) - (Table5[[#This Row],[positions]] * 0.08)</f>
        <v>1.7940141195185433</v>
      </c>
      <c r="B94" s="2" t="s">
        <v>36</v>
      </c>
      <c r="C94" s="2">
        <v>744</v>
      </c>
      <c r="D94" s="2" t="s">
        <v>30</v>
      </c>
      <c r="E94" s="2">
        <v>0.18</v>
      </c>
      <c r="F94" s="2">
        <v>0.13</v>
      </c>
      <c r="G94" s="2">
        <v>90</v>
      </c>
      <c r="H94" s="2">
        <v>900</v>
      </c>
      <c r="I94" s="2">
        <v>0.1</v>
      </c>
      <c r="J94" s="2">
        <v>210</v>
      </c>
      <c r="K94" s="2">
        <v>1.86999999999998E-2</v>
      </c>
      <c r="L94" s="2">
        <v>-4.9999999999994504E-4</v>
      </c>
      <c r="M94" s="2">
        <v>0.54285714285714304</v>
      </c>
      <c r="N94" s="2">
        <v>0.43809523809523798</v>
      </c>
      <c r="O94" s="3">
        <v>8.9047619047618196E-5</v>
      </c>
      <c r="P94" s="2">
        <v>6.0322580645160698E-4</v>
      </c>
      <c r="Q94" s="2">
        <v>6.7741935483870996</v>
      </c>
      <c r="R94" s="2">
        <v>0.75</v>
      </c>
      <c r="S94" s="2">
        <v>74</v>
      </c>
      <c r="T94" s="2">
        <v>87</v>
      </c>
      <c r="U94" s="2">
        <v>45</v>
      </c>
      <c r="V94" s="2">
        <v>78</v>
      </c>
      <c r="W94" s="2">
        <f>Table5[[#This Row],[takeprofit]]-Table5[[#This Row],[stoploss]]</f>
        <v>7.9999999999999988E-2</v>
      </c>
    </row>
    <row r="95" spans="1:23" x14ac:dyDescent="0.25">
      <c r="A95" s="2">
        <f>(Table5[[#This Row],[profit]] / 1.0057 * 1000) - (Table5[[#This Row],[positions]] * 0.08)</f>
        <v>1.6910172019492897</v>
      </c>
      <c r="B95" s="2" t="s">
        <v>36</v>
      </c>
      <c r="C95" s="2">
        <v>744</v>
      </c>
      <c r="D95" s="2" t="s">
        <v>30</v>
      </c>
      <c r="E95" s="2">
        <v>0.22</v>
      </c>
      <c r="F95" s="2">
        <v>0.16</v>
      </c>
      <c r="G95" s="2">
        <v>180</v>
      </c>
      <c r="H95" s="2">
        <v>300</v>
      </c>
      <c r="I95" s="2">
        <v>0.18</v>
      </c>
      <c r="J95" s="2">
        <v>174</v>
      </c>
      <c r="K95" s="2">
        <v>1.5700000000000401E-2</v>
      </c>
      <c r="L95" s="2">
        <v>-1.7799999999999899E-2</v>
      </c>
      <c r="M95" s="2">
        <v>0.54022988505747105</v>
      </c>
      <c r="N95" s="2">
        <v>0.48275862068965503</v>
      </c>
      <c r="O95" s="3">
        <v>9.0229885057473497E-5</v>
      </c>
      <c r="P95" s="2">
        <v>5.0645161290323803E-4</v>
      </c>
      <c r="Q95" s="2">
        <v>5.6129032258064502</v>
      </c>
      <c r="R95" s="2">
        <v>0.53846153846153799</v>
      </c>
      <c r="S95" s="2">
        <v>198</v>
      </c>
      <c r="T95" s="2">
        <v>96</v>
      </c>
      <c r="U95" s="2">
        <v>35</v>
      </c>
      <c r="V95" s="2">
        <v>42</v>
      </c>
      <c r="W95" s="2">
        <f>Table5[[#This Row],[takeprofit]]-Table5[[#This Row],[stoploss]]</f>
        <v>4.0000000000000008E-2</v>
      </c>
    </row>
    <row r="96" spans="1:23" x14ac:dyDescent="0.25">
      <c r="A96" s="2">
        <f>(Table5[[#This Row],[profit]] / 1.0057 * 1000) - (Table5[[#This Row],[positions]] * 0.08)</f>
        <v>1.6032455006461177</v>
      </c>
      <c r="B96" s="2" t="s">
        <v>36</v>
      </c>
      <c r="C96" s="2">
        <v>744</v>
      </c>
      <c r="D96" s="2" t="s">
        <v>30</v>
      </c>
      <c r="E96" s="2">
        <v>0.08</v>
      </c>
      <c r="F96" s="2">
        <v>0.12</v>
      </c>
      <c r="G96" s="2">
        <v>150</v>
      </c>
      <c r="H96" s="2">
        <v>300</v>
      </c>
      <c r="I96" s="2">
        <v>0.28999999999999998</v>
      </c>
      <c r="J96" s="2">
        <v>236</v>
      </c>
      <c r="K96" s="2">
        <v>2.0599999999999799E-2</v>
      </c>
      <c r="L96" s="2">
        <v>-1.39999999999999E-2</v>
      </c>
      <c r="M96" s="2">
        <v>0.53389830508474601</v>
      </c>
      <c r="N96" s="2">
        <v>0.63559322033898302</v>
      </c>
      <c r="O96" s="3">
        <v>8.7288135593219699E-5</v>
      </c>
      <c r="P96" s="2">
        <v>6.6451612903225296E-4</v>
      </c>
      <c r="Q96" s="2">
        <v>7.6129032258064502</v>
      </c>
      <c r="R96" s="2">
        <v>0.75</v>
      </c>
      <c r="S96" s="2">
        <v>143</v>
      </c>
      <c r="T96" s="2">
        <v>82</v>
      </c>
      <c r="U96" s="2">
        <v>132</v>
      </c>
      <c r="V96" s="2">
        <v>21</v>
      </c>
      <c r="W96" s="2">
        <f>Table5[[#This Row],[takeprofit]]-Table5[[#This Row],[stoploss]]</f>
        <v>-0.20999999999999996</v>
      </c>
    </row>
    <row r="97" spans="1:23" x14ac:dyDescent="0.25">
      <c r="A97" s="2">
        <f>(Table5[[#This Row],[profit]] / 1.0057 * 1000) - (Table5[[#This Row],[positions]] * 0.08)</f>
        <v>1.5485094958738195</v>
      </c>
      <c r="B97" s="2" t="s">
        <v>36</v>
      </c>
      <c r="C97" s="2">
        <v>744</v>
      </c>
      <c r="D97" s="2" t="s">
        <v>30</v>
      </c>
      <c r="E97" s="2">
        <v>0.03</v>
      </c>
      <c r="F97" s="2">
        <v>0.08</v>
      </c>
      <c r="G97" s="2">
        <v>120</v>
      </c>
      <c r="H97" s="2">
        <v>720</v>
      </c>
      <c r="I97" s="2">
        <v>0.2</v>
      </c>
      <c r="J97" s="2">
        <v>269</v>
      </c>
      <c r="K97" s="2">
        <v>2.32000000000003E-2</v>
      </c>
      <c r="L97" s="2">
        <v>-6.7999999999997004E-3</v>
      </c>
      <c r="M97" s="2">
        <v>0.57620817843866201</v>
      </c>
      <c r="N97" s="2">
        <v>0.81412639405204501</v>
      </c>
      <c r="O97" s="3">
        <v>8.6245353159852502E-5</v>
      </c>
      <c r="P97" s="2">
        <v>7.4838709677420398E-4</v>
      </c>
      <c r="Q97" s="2">
        <v>8.67741935483871</v>
      </c>
      <c r="R97" s="2">
        <v>0.76923076923076905</v>
      </c>
      <c r="S97" s="2">
        <v>55</v>
      </c>
      <c r="T97" s="2">
        <v>29</v>
      </c>
      <c r="U97" s="2">
        <v>218</v>
      </c>
      <c r="V97" s="2">
        <v>21</v>
      </c>
      <c r="W97" s="2">
        <f>Table5[[#This Row],[takeprofit]]-Table5[[#This Row],[stoploss]]</f>
        <v>-0.17</v>
      </c>
    </row>
    <row r="98" spans="1:23" x14ac:dyDescent="0.25">
      <c r="A98" s="2">
        <f>(Table5[[#This Row],[profit]] / 1.0057 * 1000) - (Table5[[#This Row],[positions]] * 0.08)</f>
        <v>1.6064830466345796</v>
      </c>
      <c r="B98" s="2" t="s">
        <v>36</v>
      </c>
      <c r="C98" s="2">
        <v>744</v>
      </c>
      <c r="D98" s="2" t="s">
        <v>30</v>
      </c>
      <c r="E98" s="2">
        <v>0.12</v>
      </c>
      <c r="F98" s="2">
        <v>0.15</v>
      </c>
      <c r="G98" s="2">
        <v>120</v>
      </c>
      <c r="H98" s="2">
        <v>1020</v>
      </c>
      <c r="I98" s="2">
        <v>0.15</v>
      </c>
      <c r="J98" s="2">
        <v>185</v>
      </c>
      <c r="K98" s="2">
        <v>1.65000000000004E-2</v>
      </c>
      <c r="L98" s="2">
        <v>-1.21999999999999E-2</v>
      </c>
      <c r="M98" s="2">
        <v>0.51351351351351304</v>
      </c>
      <c r="N98" s="2">
        <v>0.52432432432432396</v>
      </c>
      <c r="O98" s="3">
        <v>8.9189189189191402E-5</v>
      </c>
      <c r="P98" s="2">
        <v>5.3225806451614197E-4</v>
      </c>
      <c r="Q98" s="2">
        <v>5.9677419354838701</v>
      </c>
      <c r="R98" s="2">
        <v>0.58333333333333304</v>
      </c>
      <c r="S98" s="2">
        <v>99</v>
      </c>
      <c r="T98" s="2">
        <v>61</v>
      </c>
      <c r="U98" s="2">
        <v>75</v>
      </c>
      <c r="V98" s="2">
        <v>48</v>
      </c>
      <c r="W98" s="2">
        <f>Table5[[#This Row],[takeprofit]]-Table5[[#This Row],[stoploss]]</f>
        <v>-0.03</v>
      </c>
    </row>
    <row r="99" spans="1:23" x14ac:dyDescent="0.25">
      <c r="A99" s="2">
        <f>(Table5[[#This Row],[profit]] / 1.0057 * 1000) - (Table5[[#This Row],[positions]] * 0.08)</f>
        <v>1.5698836631207111</v>
      </c>
      <c r="B99" s="2" t="s">
        <v>36</v>
      </c>
      <c r="C99" s="2">
        <v>744</v>
      </c>
      <c r="D99" s="2" t="s">
        <v>30</v>
      </c>
      <c r="E99" s="2">
        <v>0.24</v>
      </c>
      <c r="F99" s="2">
        <v>0.12</v>
      </c>
      <c r="G99" s="2">
        <v>180</v>
      </c>
      <c r="H99" s="2">
        <v>240</v>
      </c>
      <c r="I99" s="2">
        <v>0.16</v>
      </c>
      <c r="J99" s="2">
        <v>178</v>
      </c>
      <c r="K99" s="2">
        <v>1.5900000000000501E-2</v>
      </c>
      <c r="L99" s="2">
        <v>-1.35999999999999E-2</v>
      </c>
      <c r="M99" s="2">
        <v>0.47752808988764001</v>
      </c>
      <c r="N99" s="2">
        <v>0.5</v>
      </c>
      <c r="O99" s="3">
        <v>8.9325842696631906E-5</v>
      </c>
      <c r="P99" s="2">
        <v>5.1290322580646705E-4</v>
      </c>
      <c r="Q99" s="2">
        <v>5.7419354838709697</v>
      </c>
      <c r="R99" s="2">
        <v>0.58333333333333304</v>
      </c>
      <c r="S99" s="2">
        <v>176</v>
      </c>
      <c r="T99" s="2">
        <v>85</v>
      </c>
      <c r="U99" s="2">
        <v>38</v>
      </c>
      <c r="V99" s="2">
        <v>54</v>
      </c>
      <c r="W99" s="2">
        <f>Table5[[#This Row],[takeprofit]]-Table5[[#This Row],[stoploss]]</f>
        <v>7.9999999999999988E-2</v>
      </c>
    </row>
    <row r="100" spans="1:23" x14ac:dyDescent="0.25">
      <c r="A100" s="2">
        <f>(Table5[[#This Row],[profit]] / 1.0057 * 1000) - (Table5[[#This Row],[positions]] * 0.08)</f>
        <v>1.2932842796068407</v>
      </c>
      <c r="B100" s="2" t="s">
        <v>36</v>
      </c>
      <c r="C100" s="2">
        <v>744</v>
      </c>
      <c r="D100" s="2" t="s">
        <v>30</v>
      </c>
      <c r="E100" s="2">
        <v>0.09</v>
      </c>
      <c r="F100" s="2">
        <v>0.08</v>
      </c>
      <c r="G100" s="2">
        <v>120</v>
      </c>
      <c r="H100" s="2">
        <v>600</v>
      </c>
      <c r="I100" s="2">
        <v>0.21</v>
      </c>
      <c r="J100" s="2">
        <v>174</v>
      </c>
      <c r="K100" s="2">
        <v>1.53000000000006E-2</v>
      </c>
      <c r="L100" s="2">
        <v>-7.6999999999997097E-3</v>
      </c>
      <c r="M100" s="2">
        <v>0.54597701149425304</v>
      </c>
      <c r="N100" s="2">
        <v>0.568965517241379</v>
      </c>
      <c r="O100" s="3">
        <v>8.7931034482762303E-5</v>
      </c>
      <c r="P100" s="2">
        <v>4.9354838709679495E-4</v>
      </c>
      <c r="Q100" s="2">
        <v>5.6129032258064502</v>
      </c>
      <c r="R100" s="2">
        <v>0.69230769230769196</v>
      </c>
      <c r="S100" s="2">
        <v>125</v>
      </c>
      <c r="T100" s="2">
        <v>77</v>
      </c>
      <c r="U100" s="2">
        <v>78</v>
      </c>
      <c r="V100" s="2">
        <v>19</v>
      </c>
      <c r="W100" s="2">
        <f>Table5[[#This Row],[takeprofit]]-Table5[[#This Row],[stoploss]]</f>
        <v>-0.12</v>
      </c>
    </row>
    <row r="101" spans="1:23" x14ac:dyDescent="0.25">
      <c r="A101" s="2">
        <f>(Table5[[#This Row],[profit]] / 1.0057 * 1000) - (Table5[[#This Row],[positions]] * 0.08)</f>
        <v>1.295551357263399</v>
      </c>
      <c r="B101" s="2" t="s">
        <v>36</v>
      </c>
      <c r="C101" s="2">
        <v>744</v>
      </c>
      <c r="D101" s="2" t="s">
        <v>30</v>
      </c>
      <c r="E101" s="2">
        <v>0.28999999999999998</v>
      </c>
      <c r="F101" s="2">
        <v>0.18</v>
      </c>
      <c r="G101" s="2">
        <v>150</v>
      </c>
      <c r="H101" s="2">
        <v>360</v>
      </c>
      <c r="I101" s="2">
        <v>0.26</v>
      </c>
      <c r="J101" s="2">
        <v>169</v>
      </c>
      <c r="K101" s="2">
        <v>1.4899999999999801E-2</v>
      </c>
      <c r="L101" s="2">
        <v>-1.86999999999998E-2</v>
      </c>
      <c r="M101" s="2">
        <v>0.45562130177514798</v>
      </c>
      <c r="N101" s="2">
        <v>0.47928994082840198</v>
      </c>
      <c r="O101" s="3">
        <v>8.81656804733716E-5</v>
      </c>
      <c r="P101" s="2">
        <v>4.8064516129031599E-4</v>
      </c>
      <c r="Q101" s="2">
        <v>5.4516129032258096</v>
      </c>
      <c r="R101" s="2">
        <v>0.46153846153846201</v>
      </c>
      <c r="S101" s="2">
        <v>197</v>
      </c>
      <c r="T101" s="2">
        <v>128</v>
      </c>
      <c r="U101" s="2">
        <v>21</v>
      </c>
      <c r="V101" s="2">
        <v>19</v>
      </c>
      <c r="W101" s="2">
        <f>Table5[[#This Row],[takeprofit]]-Table5[[#This Row],[stoploss]]</f>
        <v>2.9999999999999971E-2</v>
      </c>
    </row>
    <row r="102" spans="1:23" x14ac:dyDescent="0.25">
      <c r="A102" s="2">
        <f>(Table5[[#This Row],[profit]] / 1.0057 * 1000) - (Table5[[#This Row],[positions]] * 0.08)</f>
        <v>1.2055125783035692</v>
      </c>
      <c r="B102" s="2" t="s">
        <v>36</v>
      </c>
      <c r="C102" s="2">
        <v>744</v>
      </c>
      <c r="D102" s="2" t="s">
        <v>30</v>
      </c>
      <c r="E102" s="2">
        <v>0.06</v>
      </c>
      <c r="F102" s="2">
        <v>0.19</v>
      </c>
      <c r="G102" s="2">
        <v>150</v>
      </c>
      <c r="H102" s="2">
        <v>600</v>
      </c>
      <c r="I102" s="2">
        <v>0.21</v>
      </c>
      <c r="J102" s="2">
        <v>236</v>
      </c>
      <c r="K102" s="2">
        <v>2.0199999999999899E-2</v>
      </c>
      <c r="L102" s="2">
        <v>-1.1900000000000001E-2</v>
      </c>
      <c r="M102" s="2">
        <v>0.52966101694915302</v>
      </c>
      <c r="N102" s="2">
        <v>0.69067796610169496</v>
      </c>
      <c r="O102" s="3">
        <v>8.5593220338982606E-5</v>
      </c>
      <c r="P102" s="2">
        <v>6.5161290322580305E-4</v>
      </c>
      <c r="Q102" s="2">
        <v>7.6129032258064502</v>
      </c>
      <c r="R102" s="2">
        <v>0.53846153846153799</v>
      </c>
      <c r="S102" s="2">
        <v>89</v>
      </c>
      <c r="T102" s="2">
        <v>48</v>
      </c>
      <c r="U102" s="2">
        <v>157</v>
      </c>
      <c r="V102" s="2">
        <v>30</v>
      </c>
      <c r="W102" s="2">
        <f>Table5[[#This Row],[takeprofit]]-Table5[[#This Row],[stoploss]]</f>
        <v>-0.15</v>
      </c>
    </row>
    <row r="103" spans="1:23" x14ac:dyDescent="0.25">
      <c r="A103" s="2">
        <f>(Table5[[#This Row],[profit]] / 1.0057 * 1000) - (Table5[[#This Row],[positions]] * 0.08)</f>
        <v>1.0989519737499247</v>
      </c>
      <c r="B103" s="2" t="s">
        <v>36</v>
      </c>
      <c r="C103" s="2">
        <v>744</v>
      </c>
      <c r="D103" s="2" t="s">
        <v>30</v>
      </c>
      <c r="E103" s="2">
        <v>0.06</v>
      </c>
      <c r="F103" s="2">
        <v>7.0000000000000007E-2</v>
      </c>
      <c r="G103" s="2">
        <v>180</v>
      </c>
      <c r="H103" s="2">
        <v>900</v>
      </c>
      <c r="I103" s="2">
        <v>0.28000000000000003</v>
      </c>
      <c r="J103" s="2">
        <v>164</v>
      </c>
      <c r="K103" s="2">
        <v>1.43000000000003E-2</v>
      </c>
      <c r="L103" s="2">
        <v>-5.5999999999998299E-3</v>
      </c>
      <c r="M103" s="2">
        <v>0.56097560975609795</v>
      </c>
      <c r="N103" s="2">
        <v>0.73170731707317105</v>
      </c>
      <c r="O103" s="3">
        <v>8.71951219512214E-5</v>
      </c>
      <c r="P103" s="2">
        <v>4.61290322580655E-4</v>
      </c>
      <c r="Q103" s="2">
        <v>5.2903225806451601</v>
      </c>
      <c r="R103" s="2">
        <v>0.46153846153846201</v>
      </c>
      <c r="S103" s="2">
        <v>105</v>
      </c>
      <c r="T103" s="2">
        <v>34</v>
      </c>
      <c r="U103" s="2">
        <v>116</v>
      </c>
      <c r="V103" s="2">
        <v>13</v>
      </c>
      <c r="W103" s="2">
        <f>Table5[[#This Row],[takeprofit]]-Table5[[#This Row],[stoploss]]</f>
        <v>-0.22000000000000003</v>
      </c>
    </row>
    <row r="104" spans="1:23" x14ac:dyDescent="0.25">
      <c r="A104" s="2">
        <f>(Table5[[#This Row],[profit]] / 1.0057 * 1000) - (Table5[[#This Row],[positions]] * 0.08)</f>
        <v>0.98785721388108705</v>
      </c>
      <c r="B104" s="2" t="s">
        <v>36</v>
      </c>
      <c r="C104" s="2">
        <v>744</v>
      </c>
      <c r="D104" s="2" t="s">
        <v>30</v>
      </c>
      <c r="E104" s="2">
        <v>0.25</v>
      </c>
      <c r="F104" s="2">
        <v>0.09</v>
      </c>
      <c r="G104" s="2">
        <v>180</v>
      </c>
      <c r="H104" s="2">
        <v>1080</v>
      </c>
      <c r="I104" s="2">
        <v>0.25</v>
      </c>
      <c r="J104" s="2">
        <v>102</v>
      </c>
      <c r="K104" s="2">
        <v>9.2000000000002097E-3</v>
      </c>
      <c r="L104" s="2">
        <v>-1.0299999999999501E-2</v>
      </c>
      <c r="M104" s="2">
        <v>0.57843137254902</v>
      </c>
      <c r="N104" s="2">
        <v>0.480392156862745</v>
      </c>
      <c r="O104" s="3">
        <v>9.0196078431374597E-5</v>
      </c>
      <c r="P104" s="2">
        <v>2.9677419354839397E-4</v>
      </c>
      <c r="Q104" s="2">
        <v>3.2903225806451601</v>
      </c>
      <c r="R104" s="2">
        <v>0.53846153846153799</v>
      </c>
      <c r="S104" s="2">
        <v>233</v>
      </c>
      <c r="T104" s="2">
        <v>68</v>
      </c>
      <c r="U104" s="2">
        <v>18</v>
      </c>
      <c r="V104" s="2">
        <v>16</v>
      </c>
      <c r="W104" s="2">
        <f>Table5[[#This Row],[takeprofit]]-Table5[[#This Row],[stoploss]]</f>
        <v>0</v>
      </c>
    </row>
    <row r="105" spans="1:23" x14ac:dyDescent="0.25">
      <c r="A105" s="2">
        <f>(Table5[[#This Row],[profit]] / 1.0057 * 1000) - (Table5[[#This Row],[positions]] * 0.08)</f>
        <v>0.63611812667843104</v>
      </c>
      <c r="B105" s="2" t="s">
        <v>36</v>
      </c>
      <c r="C105" s="2">
        <v>744</v>
      </c>
      <c r="D105" s="2" t="s">
        <v>30</v>
      </c>
      <c r="E105" s="2">
        <v>0.06</v>
      </c>
      <c r="F105" s="2">
        <v>0.08</v>
      </c>
      <c r="G105" s="2">
        <v>180</v>
      </c>
      <c r="H105" s="2">
        <v>1020</v>
      </c>
      <c r="I105" s="2">
        <v>0.19</v>
      </c>
      <c r="J105" s="2">
        <v>176</v>
      </c>
      <c r="K105" s="2">
        <v>1.48000000000005E-2</v>
      </c>
      <c r="L105" s="2">
        <v>-8.9999999999997894E-3</v>
      </c>
      <c r="M105" s="2">
        <v>0.58522727272727304</v>
      </c>
      <c r="N105" s="2">
        <v>0.73863636363636398</v>
      </c>
      <c r="O105" s="3">
        <v>8.4090909090911805E-5</v>
      </c>
      <c r="P105" s="2">
        <v>4.77419354838725E-4</v>
      </c>
      <c r="Q105" s="2">
        <v>5.67741935483871</v>
      </c>
      <c r="R105" s="2">
        <v>0.53846153846153799</v>
      </c>
      <c r="S105" s="2">
        <v>61</v>
      </c>
      <c r="T105" s="2">
        <v>21</v>
      </c>
      <c r="U105" s="2">
        <v>124</v>
      </c>
      <c r="V105" s="2">
        <v>30</v>
      </c>
      <c r="W105" s="2">
        <f>Table5[[#This Row],[takeprofit]]-Table5[[#This Row],[stoploss]]</f>
        <v>-0.13</v>
      </c>
    </row>
    <row r="106" spans="1:23" x14ac:dyDescent="0.25">
      <c r="A106" s="2">
        <f>(Table5[[#This Row],[profit]] / 1.0057 * 1000) - (Table5[[#This Row],[positions]] * 0.08)</f>
        <v>0.58461966789350761</v>
      </c>
      <c r="B106" s="2" t="s">
        <v>36</v>
      </c>
      <c r="C106" s="2">
        <v>744</v>
      </c>
      <c r="D106" s="2" t="s">
        <v>30</v>
      </c>
      <c r="E106" s="2">
        <v>0.21</v>
      </c>
      <c r="F106" s="2">
        <v>0.21</v>
      </c>
      <c r="G106" s="2">
        <v>120</v>
      </c>
      <c r="H106" s="2">
        <v>1080</v>
      </c>
      <c r="I106" s="2">
        <v>0.24</v>
      </c>
      <c r="J106" s="2">
        <v>158</v>
      </c>
      <c r="K106" s="2">
        <v>1.3300000000000501E-2</v>
      </c>
      <c r="L106" s="2">
        <v>-8.9000000000000207E-3</v>
      </c>
      <c r="M106" s="2">
        <v>0.487341772151899</v>
      </c>
      <c r="N106" s="2">
        <v>0.506329113924051</v>
      </c>
      <c r="O106" s="3">
        <v>8.41772151898768E-5</v>
      </c>
      <c r="P106" s="2">
        <v>4.2903225806453299E-4</v>
      </c>
      <c r="Q106" s="2">
        <v>5.0967741935483897</v>
      </c>
      <c r="R106" s="2">
        <v>0.69230769230769196</v>
      </c>
      <c r="S106" s="2">
        <v>190</v>
      </c>
      <c r="T106" s="2">
        <v>108</v>
      </c>
      <c r="U106" s="2">
        <v>31</v>
      </c>
      <c r="V106" s="2">
        <v>18</v>
      </c>
      <c r="W106" s="2">
        <f>Table5[[#This Row],[takeprofit]]-Table5[[#This Row],[stoploss]]</f>
        <v>-0.03</v>
      </c>
    </row>
    <row r="107" spans="1:23" x14ac:dyDescent="0.25">
      <c r="A107" s="2">
        <f>(Table5[[#This Row],[profit]] / 1.0057 * 1000) - (Table5[[#This Row],[positions]] * 0.08)</f>
        <v>-9.0683106294223492E-2</v>
      </c>
      <c r="B107" s="2" t="s">
        <v>36</v>
      </c>
      <c r="C107" s="2">
        <v>744</v>
      </c>
      <c r="D107" s="2" t="s">
        <v>30</v>
      </c>
      <c r="E107" s="2">
        <v>0.21</v>
      </c>
      <c r="F107" s="2">
        <v>0.16</v>
      </c>
      <c r="G107" s="2">
        <v>90</v>
      </c>
      <c r="H107" s="2">
        <v>600</v>
      </c>
      <c r="I107" s="2">
        <v>0.27</v>
      </c>
      <c r="J107" s="2">
        <v>200</v>
      </c>
      <c r="K107" s="2">
        <v>1.59999999999999E-2</v>
      </c>
      <c r="L107" s="2">
        <v>-1.40999999999998E-2</v>
      </c>
      <c r="M107" s="2">
        <v>0.53</v>
      </c>
      <c r="N107" s="2">
        <v>0.505</v>
      </c>
      <c r="O107" s="3">
        <v>7.9999999999999505E-5</v>
      </c>
      <c r="P107" s="2">
        <v>5.1612903225806096E-4</v>
      </c>
      <c r="Q107" s="2">
        <v>6.4516129032258096</v>
      </c>
      <c r="R107" s="2">
        <v>0.53846153846153799</v>
      </c>
      <c r="S107" s="2">
        <v>141</v>
      </c>
      <c r="T107" s="2">
        <v>160</v>
      </c>
      <c r="U107" s="2">
        <v>28</v>
      </c>
      <c r="V107" s="2">
        <v>12</v>
      </c>
      <c r="W107" s="2">
        <f>Table5[[#This Row],[takeprofit]]-Table5[[#This Row],[stoploss]]</f>
        <v>-6.0000000000000026E-2</v>
      </c>
    </row>
    <row r="108" spans="1:23" x14ac:dyDescent="0.25">
      <c r="A108" s="2">
        <f>(Table5[[#This Row],[profit]] / 1.0057 * 1000) - (Table5[[#This Row],[positions]] * 0.08)</f>
        <v>-4.404494382042401E-2</v>
      </c>
      <c r="B108" s="2" t="s">
        <v>36</v>
      </c>
      <c r="C108" s="2">
        <v>744</v>
      </c>
      <c r="D108" s="2" t="s">
        <v>30</v>
      </c>
      <c r="E108" s="2">
        <v>0.13</v>
      </c>
      <c r="F108" s="2">
        <v>0.08</v>
      </c>
      <c r="G108" s="2">
        <v>150</v>
      </c>
      <c r="H108" s="2">
        <v>1080</v>
      </c>
      <c r="I108" s="2">
        <v>0.15</v>
      </c>
      <c r="J108" s="2">
        <v>141</v>
      </c>
      <c r="K108" s="2">
        <v>1.12999999999998E-2</v>
      </c>
      <c r="L108" s="2">
        <v>-9.8000000000003605E-3</v>
      </c>
      <c r="M108" s="2">
        <v>0.58156028368794299</v>
      </c>
      <c r="N108" s="2">
        <v>0.53191489361702105</v>
      </c>
      <c r="O108" s="3">
        <v>8.0141843971629498E-5</v>
      </c>
      <c r="P108" s="2">
        <v>3.6451612903225E-4</v>
      </c>
      <c r="Q108" s="2">
        <v>4.5483870967741904</v>
      </c>
      <c r="R108" s="2">
        <v>0.69230769230769196</v>
      </c>
      <c r="S108" s="2">
        <v>98</v>
      </c>
      <c r="T108" s="2">
        <v>39</v>
      </c>
      <c r="U108" s="2">
        <v>56</v>
      </c>
      <c r="V108" s="2">
        <v>45</v>
      </c>
      <c r="W108" s="2">
        <f>Table5[[#This Row],[takeprofit]]-Table5[[#This Row],[stoploss]]</f>
        <v>-1.999999999999999E-2</v>
      </c>
    </row>
    <row r="109" spans="1:23" x14ac:dyDescent="0.25">
      <c r="A109" s="2">
        <f>(Table5[[#This Row],[profit]] / 1.0057 * 1000) - (Table5[[#This Row],[positions]] * 0.08)</f>
        <v>-0.20404494381992677</v>
      </c>
      <c r="B109" s="2" t="s">
        <v>36</v>
      </c>
      <c r="C109" s="2">
        <v>744</v>
      </c>
      <c r="D109" s="2" t="s">
        <v>30</v>
      </c>
      <c r="E109" s="2">
        <v>0.28999999999999998</v>
      </c>
      <c r="F109" s="2">
        <v>0.1</v>
      </c>
      <c r="G109" s="2">
        <v>120</v>
      </c>
      <c r="H109" s="2">
        <v>660</v>
      </c>
      <c r="I109" s="2">
        <v>0.22</v>
      </c>
      <c r="J109" s="2">
        <v>143</v>
      </c>
      <c r="K109" s="2">
        <v>1.1300000000000299E-2</v>
      </c>
      <c r="L109" s="2">
        <v>-1.14999999999995E-2</v>
      </c>
      <c r="M109" s="2">
        <v>0.52447552447552404</v>
      </c>
      <c r="N109" s="2">
        <v>0.44055944055944102</v>
      </c>
      <c r="O109" s="3">
        <v>7.90209790209812E-5</v>
      </c>
      <c r="P109" s="2">
        <v>3.64516129032268E-4</v>
      </c>
      <c r="Q109" s="2">
        <v>4.6129032258064502</v>
      </c>
      <c r="R109" s="2">
        <v>0.53846153846153799</v>
      </c>
      <c r="S109" s="2">
        <v>164</v>
      </c>
      <c r="T109" s="2">
        <v>117</v>
      </c>
      <c r="U109" s="2">
        <v>12</v>
      </c>
      <c r="V109" s="2">
        <v>14</v>
      </c>
      <c r="W109" s="2">
        <f>Table5[[#This Row],[takeprofit]]-Table5[[#This Row],[stoploss]]</f>
        <v>6.9999999999999979E-2</v>
      </c>
    </row>
    <row r="110" spans="1:23" x14ac:dyDescent="0.25">
      <c r="A110" s="2">
        <f>(Table5[[#This Row],[profit]] / 1.0057 * 1000) - (Table5[[#This Row],[positions]] * 0.08)</f>
        <v>-0.57068310629462005</v>
      </c>
      <c r="B110" s="2" t="s">
        <v>36</v>
      </c>
      <c r="C110" s="2">
        <v>744</v>
      </c>
      <c r="D110" s="2" t="s">
        <v>30</v>
      </c>
      <c r="E110" s="2">
        <v>0.06</v>
      </c>
      <c r="F110" s="2">
        <v>0.16</v>
      </c>
      <c r="G110" s="2">
        <v>120</v>
      </c>
      <c r="H110" s="2">
        <v>960</v>
      </c>
      <c r="I110" s="2">
        <v>0.21</v>
      </c>
      <c r="J110" s="2">
        <v>206</v>
      </c>
      <c r="K110" s="2">
        <v>1.5999999999999501E-2</v>
      </c>
      <c r="L110" s="2">
        <v>-1.1099999999999799E-2</v>
      </c>
      <c r="M110" s="2">
        <v>0.52427184466019405</v>
      </c>
      <c r="N110" s="2">
        <v>0.68446601941747598</v>
      </c>
      <c r="O110" s="3">
        <v>7.76699029126187E-5</v>
      </c>
      <c r="P110" s="2">
        <v>5.1612903225804697E-4</v>
      </c>
      <c r="Q110" s="2">
        <v>6.6451612903225801</v>
      </c>
      <c r="R110" s="2">
        <v>0.61538461538461497</v>
      </c>
      <c r="S110" s="2">
        <v>87</v>
      </c>
      <c r="T110" s="2">
        <v>51</v>
      </c>
      <c r="U110" s="2">
        <v>132</v>
      </c>
      <c r="V110" s="2">
        <v>23</v>
      </c>
      <c r="W110" s="2">
        <f>Table5[[#This Row],[takeprofit]]-Table5[[#This Row],[stoploss]]</f>
        <v>-0.15</v>
      </c>
    </row>
    <row r="111" spans="1:23" x14ac:dyDescent="0.25">
      <c r="A111" s="2">
        <f>(Table5[[#This Row],[profit]] / 1.0057 * 1000) - (Table5[[#This Row],[positions]] * 0.08)</f>
        <v>-0.96517848264830519</v>
      </c>
      <c r="B111" s="2" t="s">
        <v>36</v>
      </c>
      <c r="C111" s="2">
        <v>744</v>
      </c>
      <c r="D111" s="2" t="s">
        <v>30</v>
      </c>
      <c r="E111" s="2">
        <v>0.17</v>
      </c>
      <c r="F111" s="2">
        <v>0.21</v>
      </c>
      <c r="G111" s="2">
        <v>120</v>
      </c>
      <c r="H111" s="2">
        <v>1140</v>
      </c>
      <c r="I111" s="2">
        <v>0.28000000000000003</v>
      </c>
      <c r="J111" s="2">
        <v>155</v>
      </c>
      <c r="K111" s="2">
        <v>1.15000000000006E-2</v>
      </c>
      <c r="L111" s="2">
        <v>-1.01999999999998E-2</v>
      </c>
      <c r="M111" s="2">
        <v>0.49677419354838698</v>
      </c>
      <c r="N111" s="2">
        <v>0.51612903225806495</v>
      </c>
      <c r="O111" s="3">
        <v>7.4193548387100798E-5</v>
      </c>
      <c r="P111" s="2">
        <v>3.7096774193550402E-4</v>
      </c>
      <c r="Q111" s="2">
        <v>5</v>
      </c>
      <c r="R111" s="2">
        <v>0.58333333333333304</v>
      </c>
      <c r="S111" s="2">
        <v>151</v>
      </c>
      <c r="T111" s="2">
        <v>101</v>
      </c>
      <c r="U111" s="2">
        <v>39</v>
      </c>
      <c r="V111" s="2">
        <v>14</v>
      </c>
      <c r="W111" s="2">
        <f>Table5[[#This Row],[takeprofit]]-Table5[[#This Row],[stoploss]]</f>
        <v>-0.11000000000000001</v>
      </c>
    </row>
    <row r="112" spans="1:23" x14ac:dyDescent="0.25">
      <c r="A112" s="2">
        <f>(Table5[[#This Row],[profit]] / 1.0057 * 1000) - (Table5[[#This Row],[positions]] * 0.08)</f>
        <v>-0.95157601670456415</v>
      </c>
      <c r="B112" s="2" t="s">
        <v>36</v>
      </c>
      <c r="C112" s="2">
        <v>744</v>
      </c>
      <c r="D112" s="2" t="s">
        <v>30</v>
      </c>
      <c r="E112" s="2">
        <v>0.28999999999999998</v>
      </c>
      <c r="F112" s="2">
        <v>0.09</v>
      </c>
      <c r="G112" s="2">
        <v>150</v>
      </c>
      <c r="H112" s="2">
        <v>600</v>
      </c>
      <c r="I112" s="2">
        <v>0.31</v>
      </c>
      <c r="J112" s="2">
        <v>125</v>
      </c>
      <c r="K112" s="2">
        <v>9.1000000000002208E-3</v>
      </c>
      <c r="L112" s="2">
        <v>-1.44999999999996E-2</v>
      </c>
      <c r="M112" s="2">
        <v>0.54400000000000004</v>
      </c>
      <c r="N112" s="2">
        <v>0.496</v>
      </c>
      <c r="O112" s="3">
        <v>7.2800000000001797E-5</v>
      </c>
      <c r="P112" s="2">
        <v>2.9354838709678098E-4</v>
      </c>
      <c r="Q112" s="2">
        <v>4.0322580645161299</v>
      </c>
      <c r="R112" s="2">
        <v>0.53846153846153799</v>
      </c>
      <c r="S112" s="2">
        <v>200</v>
      </c>
      <c r="T112" s="2">
        <v>102</v>
      </c>
      <c r="U112" s="2">
        <v>13</v>
      </c>
      <c r="V112" s="2">
        <v>10</v>
      </c>
      <c r="W112" s="2">
        <f>Table5[[#This Row],[takeprofit]]-Table5[[#This Row],[stoploss]]</f>
        <v>-2.0000000000000018E-2</v>
      </c>
    </row>
    <row r="113" spans="1:23" x14ac:dyDescent="0.25">
      <c r="A113" s="2">
        <f>(Table5[[#This Row],[profit]] / 1.0057 * 1000) - (Table5[[#This Row],[positions]] * 0.08)</f>
        <v>-1.2712498757081647</v>
      </c>
      <c r="B113" s="2" t="s">
        <v>36</v>
      </c>
      <c r="C113" s="2">
        <v>744</v>
      </c>
      <c r="D113" s="2" t="s">
        <v>30</v>
      </c>
      <c r="E113" s="2">
        <v>0.14000000000000001</v>
      </c>
      <c r="F113" s="2">
        <v>0.1</v>
      </c>
      <c r="G113" s="2">
        <v>150</v>
      </c>
      <c r="H113" s="2">
        <v>240</v>
      </c>
      <c r="I113" s="2">
        <v>0.21</v>
      </c>
      <c r="J113" s="2">
        <v>216</v>
      </c>
      <c r="K113" s="2">
        <v>1.6100000000000302E-2</v>
      </c>
      <c r="L113" s="2">
        <v>-1.53999999999993E-2</v>
      </c>
      <c r="M113" s="2">
        <v>0.51851851851851805</v>
      </c>
      <c r="N113" s="2">
        <v>0.51851851851851805</v>
      </c>
      <c r="O113" s="3">
        <v>7.4537037037038605E-5</v>
      </c>
      <c r="P113" s="2">
        <v>5.1935483870968805E-4</v>
      </c>
      <c r="Q113" s="2">
        <v>6.9677419354838701</v>
      </c>
      <c r="R113" s="2">
        <v>0.41666666666666702</v>
      </c>
      <c r="S113" s="2">
        <v>167</v>
      </c>
      <c r="T113" s="2">
        <v>95</v>
      </c>
      <c r="U113" s="2">
        <v>79</v>
      </c>
      <c r="V113" s="2">
        <v>41</v>
      </c>
      <c r="W113" s="2">
        <f>Table5[[#This Row],[takeprofit]]-Table5[[#This Row],[stoploss]]</f>
        <v>-6.9999999999999979E-2</v>
      </c>
    </row>
    <row r="114" spans="1:23" x14ac:dyDescent="0.25">
      <c r="A114" s="2">
        <f>(Table5[[#This Row],[profit]] / 1.0057 * 1000) - (Table5[[#This Row],[positions]] * 0.08)</f>
        <v>-1.2725464850348018</v>
      </c>
      <c r="B114" s="2" t="s">
        <v>36</v>
      </c>
      <c r="C114" s="2">
        <v>744</v>
      </c>
      <c r="D114" s="2" t="s">
        <v>30</v>
      </c>
      <c r="E114" s="2">
        <v>0.1</v>
      </c>
      <c r="F114" s="2">
        <v>0.14000000000000001</v>
      </c>
      <c r="G114" s="2">
        <v>120</v>
      </c>
      <c r="H114" s="2">
        <v>1080</v>
      </c>
      <c r="I114" s="2">
        <v>0.17</v>
      </c>
      <c r="J114" s="2">
        <v>175</v>
      </c>
      <c r="K114" s="2">
        <v>1.28000000000005E-2</v>
      </c>
      <c r="L114" s="2">
        <v>-1.54999999999997E-2</v>
      </c>
      <c r="M114" s="2">
        <v>0.52</v>
      </c>
      <c r="N114" s="2">
        <v>0.55428571428571405</v>
      </c>
      <c r="O114" s="3">
        <v>7.3142857142859902E-5</v>
      </c>
      <c r="P114" s="2">
        <v>4.12903225806467E-4</v>
      </c>
      <c r="Q114" s="2">
        <v>5.6451612903225801</v>
      </c>
      <c r="R114" s="2">
        <v>0.5</v>
      </c>
      <c r="S114" s="2">
        <v>85</v>
      </c>
      <c r="T114" s="2">
        <v>62</v>
      </c>
      <c r="U114" s="2">
        <v>78</v>
      </c>
      <c r="V114" s="2">
        <v>34</v>
      </c>
      <c r="W114" s="2">
        <f>Table5[[#This Row],[takeprofit]]-Table5[[#This Row],[stoploss]]</f>
        <v>-7.0000000000000007E-2</v>
      </c>
    </row>
    <row r="115" spans="1:23" x14ac:dyDescent="0.25">
      <c r="A115" s="2">
        <f>(Table5[[#This Row],[profit]] / 1.0057 * 1000) - (Table5[[#This Row],[positions]] * 0.08)</f>
        <v>-1.4519797156213574</v>
      </c>
      <c r="B115" s="2" t="s">
        <v>36</v>
      </c>
      <c r="C115" s="2">
        <v>744</v>
      </c>
      <c r="D115" s="2" t="s">
        <v>30</v>
      </c>
      <c r="E115" s="2">
        <v>0.28000000000000003</v>
      </c>
      <c r="F115" s="2">
        <v>0.18</v>
      </c>
      <c r="G115" s="2">
        <v>150</v>
      </c>
      <c r="H115" s="2">
        <v>420</v>
      </c>
      <c r="I115" s="2">
        <v>0.16</v>
      </c>
      <c r="J115" s="2">
        <v>176</v>
      </c>
      <c r="K115" s="2">
        <v>1.26999999999996E-2</v>
      </c>
      <c r="L115" s="2">
        <v>-1.2099999999999399E-2</v>
      </c>
      <c r="M115" s="2">
        <v>0.49431818181818199</v>
      </c>
      <c r="N115" s="2">
        <v>0.4375</v>
      </c>
      <c r="O115" s="3">
        <v>7.2159090909088605E-5</v>
      </c>
      <c r="P115" s="2">
        <v>4.0967741935482599E-4</v>
      </c>
      <c r="Q115" s="2">
        <v>5.67741935483871</v>
      </c>
      <c r="R115" s="2">
        <v>0.61538461538461497</v>
      </c>
      <c r="S115" s="2">
        <v>163</v>
      </c>
      <c r="T115" s="2">
        <v>109</v>
      </c>
      <c r="U115" s="2">
        <v>22</v>
      </c>
      <c r="V115" s="2">
        <v>44</v>
      </c>
      <c r="W115" s="2">
        <f>Table5[[#This Row],[takeprofit]]-Table5[[#This Row],[stoploss]]</f>
        <v>0.12000000000000002</v>
      </c>
    </row>
    <row r="116" spans="1:23" x14ac:dyDescent="0.25">
      <c r="A116" s="2">
        <f>(Table5[[#This Row],[profit]] / 1.0057 * 1000) - (Table5[[#This Row],[positions]] * 0.08)</f>
        <v>-1.4759471015200365</v>
      </c>
      <c r="B116" s="2" t="s">
        <v>36</v>
      </c>
      <c r="C116" s="2">
        <v>744</v>
      </c>
      <c r="D116" s="2" t="s">
        <v>30</v>
      </c>
      <c r="E116" s="2">
        <v>0.15</v>
      </c>
      <c r="F116" s="2">
        <v>0.09</v>
      </c>
      <c r="G116" s="2">
        <v>210</v>
      </c>
      <c r="H116" s="2">
        <v>360</v>
      </c>
      <c r="I116" s="2">
        <v>0.15</v>
      </c>
      <c r="J116" s="2">
        <v>185</v>
      </c>
      <c r="K116" s="2">
        <v>1.34000000000013E-2</v>
      </c>
      <c r="L116" s="2">
        <v>-3.2999999999998599E-3</v>
      </c>
      <c r="M116" s="2">
        <v>0.54594594594594603</v>
      </c>
      <c r="N116" s="2">
        <v>0.52972972972972998</v>
      </c>
      <c r="O116" s="3">
        <v>7.2432432432439494E-5</v>
      </c>
      <c r="P116" s="2">
        <v>4.3225806451617098E-4</v>
      </c>
      <c r="Q116" s="2">
        <v>5.9677419354838701</v>
      </c>
      <c r="R116" s="2">
        <v>0.58333333333333304</v>
      </c>
      <c r="S116" s="2">
        <v>129</v>
      </c>
      <c r="T116" s="2">
        <v>43</v>
      </c>
      <c r="U116" s="2">
        <v>73</v>
      </c>
      <c r="V116" s="2">
        <v>68</v>
      </c>
      <c r="W116" s="2">
        <f>Table5[[#This Row],[takeprofit]]-Table5[[#This Row],[stoploss]]</f>
        <v>0</v>
      </c>
    </row>
    <row r="117" spans="1:23" x14ac:dyDescent="0.25">
      <c r="A117" s="2">
        <f>(Table5[[#This Row],[profit]] / 1.0057 * 1000) - (Table5[[#This Row],[positions]] * 0.08)</f>
        <v>-1.518377249676842</v>
      </c>
      <c r="B117" s="2" t="s">
        <v>36</v>
      </c>
      <c r="C117" s="2">
        <v>744</v>
      </c>
      <c r="D117" s="2" t="s">
        <v>30</v>
      </c>
      <c r="E117" s="2">
        <v>0.26</v>
      </c>
      <c r="F117" s="2">
        <v>0.16</v>
      </c>
      <c r="G117" s="2">
        <v>150</v>
      </c>
      <c r="H117" s="2">
        <v>660</v>
      </c>
      <c r="I117" s="2">
        <v>0.28999999999999998</v>
      </c>
      <c r="J117" s="2">
        <v>147</v>
      </c>
      <c r="K117" s="2">
        <v>1.03E-2</v>
      </c>
      <c r="L117" s="2">
        <v>-1.6699999999999899E-2</v>
      </c>
      <c r="M117" s="2">
        <v>0.51700680272108801</v>
      </c>
      <c r="N117" s="2">
        <v>0.48299319727891199</v>
      </c>
      <c r="O117" s="3">
        <v>7.0068027210884202E-5</v>
      </c>
      <c r="P117" s="2">
        <v>3.32258064516128E-4</v>
      </c>
      <c r="Q117" s="2">
        <v>4.7419354838709697</v>
      </c>
      <c r="R117" s="2">
        <v>0.69230769230769196</v>
      </c>
      <c r="S117" s="2">
        <v>223</v>
      </c>
      <c r="T117" s="2">
        <v>110</v>
      </c>
      <c r="U117" s="2">
        <v>23</v>
      </c>
      <c r="V117" s="2">
        <v>13</v>
      </c>
      <c r="W117" s="2">
        <f>Table5[[#This Row],[takeprofit]]-Table5[[#This Row],[stoploss]]</f>
        <v>-2.9999999999999971E-2</v>
      </c>
    </row>
    <row r="118" spans="1:23" x14ac:dyDescent="0.25">
      <c r="A118" s="2">
        <f>(Table5[[#This Row],[profit]] / 1.0057 * 1000) - (Table5[[#This Row],[positions]] * 0.08)</f>
        <v>-1.7457452520633403</v>
      </c>
      <c r="B118" s="2" t="s">
        <v>36</v>
      </c>
      <c r="C118" s="2">
        <v>744</v>
      </c>
      <c r="D118" s="2" t="s">
        <v>30</v>
      </c>
      <c r="E118" s="2">
        <v>0.21</v>
      </c>
      <c r="F118" s="2">
        <v>0.18</v>
      </c>
      <c r="G118" s="2">
        <v>210</v>
      </c>
      <c r="H118" s="2">
        <v>180</v>
      </c>
      <c r="I118" s="2">
        <v>0.28000000000000003</v>
      </c>
      <c r="J118" s="2">
        <v>166</v>
      </c>
      <c r="K118" s="2">
        <v>1.15999999999999E-2</v>
      </c>
      <c r="L118" s="2">
        <v>-1.7700000000000202E-2</v>
      </c>
      <c r="M118" s="2">
        <v>0.53614457831325302</v>
      </c>
      <c r="N118" s="2">
        <v>0.53614457831325302</v>
      </c>
      <c r="O118" s="3">
        <v>6.9879518072288804E-5</v>
      </c>
      <c r="P118" s="2">
        <v>3.74193548387095E-4</v>
      </c>
      <c r="Q118" s="2">
        <v>5.3548387096774199</v>
      </c>
      <c r="R118" s="2">
        <v>0.53846153846153799</v>
      </c>
      <c r="S118" s="2">
        <v>226</v>
      </c>
      <c r="T118" s="2">
        <v>93</v>
      </c>
      <c r="U118" s="2">
        <v>46</v>
      </c>
      <c r="V118" s="2">
        <v>26</v>
      </c>
      <c r="W118" s="2">
        <f>Table5[[#This Row],[takeprofit]]-Table5[[#This Row],[stoploss]]</f>
        <v>-7.0000000000000034E-2</v>
      </c>
    </row>
    <row r="119" spans="1:23" x14ac:dyDescent="0.25">
      <c r="A119" s="2">
        <f>(Table5[[#This Row],[profit]] / 1.0057 * 1000) - (Table5[[#This Row],[positions]] * 0.08)</f>
        <v>-1.9180511086810199</v>
      </c>
      <c r="B119" s="2" t="s">
        <v>36</v>
      </c>
      <c r="C119" s="2">
        <v>744</v>
      </c>
      <c r="D119" s="2" t="s">
        <v>30</v>
      </c>
      <c r="E119" s="2">
        <v>0.16</v>
      </c>
      <c r="F119" s="2">
        <v>0.15</v>
      </c>
      <c r="G119" s="2">
        <v>90</v>
      </c>
      <c r="H119" s="2">
        <v>360</v>
      </c>
      <c r="I119" s="2">
        <v>0.23</v>
      </c>
      <c r="J119" s="2">
        <v>239</v>
      </c>
      <c r="K119" s="2">
        <v>1.72999999999995E-2</v>
      </c>
      <c r="L119" s="2">
        <v>-1.6599999999999799E-2</v>
      </c>
      <c r="M119" s="2">
        <v>0.51046025104602499</v>
      </c>
      <c r="N119" s="2">
        <v>0.51464435146443499</v>
      </c>
      <c r="O119" s="3">
        <v>7.2384937238491803E-5</v>
      </c>
      <c r="P119" s="2">
        <v>5.5806451612901696E-4</v>
      </c>
      <c r="Q119" s="2">
        <v>7.7096774193548399</v>
      </c>
      <c r="R119" s="2">
        <v>0.69230769230769196</v>
      </c>
      <c r="S119" s="2">
        <v>111</v>
      </c>
      <c r="T119" s="2">
        <v>175</v>
      </c>
      <c r="U119" s="2">
        <v>42</v>
      </c>
      <c r="V119" s="2">
        <v>21</v>
      </c>
      <c r="W119" s="2">
        <f>Table5[[#This Row],[takeprofit]]-Table5[[#This Row],[stoploss]]</f>
        <v>-7.0000000000000007E-2</v>
      </c>
    </row>
    <row r="120" spans="1:23" x14ac:dyDescent="0.25">
      <c r="A120" s="2">
        <f>(Table5[[#This Row],[profit]] / 1.0057 * 1000) - (Table5[[#This Row],[positions]] * 0.08)</f>
        <v>-1.8668787908921143</v>
      </c>
      <c r="B120" s="2" t="s">
        <v>36</v>
      </c>
      <c r="C120" s="2">
        <v>744</v>
      </c>
      <c r="D120" s="2" t="s">
        <v>30</v>
      </c>
      <c r="E120" s="2">
        <v>0.18</v>
      </c>
      <c r="F120" s="2">
        <v>0.1</v>
      </c>
      <c r="G120" s="2">
        <v>90</v>
      </c>
      <c r="H120" s="2">
        <v>720</v>
      </c>
      <c r="I120" s="2">
        <v>0.2</v>
      </c>
      <c r="J120" s="2">
        <v>170</v>
      </c>
      <c r="K120" s="2">
        <v>1.17999999999998E-2</v>
      </c>
      <c r="L120" s="2">
        <v>-1.33999999999999E-2</v>
      </c>
      <c r="M120" s="2">
        <v>0.55882352941176505</v>
      </c>
      <c r="N120" s="2">
        <v>0.48235294117647098</v>
      </c>
      <c r="O120" s="3">
        <v>6.9411764705881195E-5</v>
      </c>
      <c r="P120" s="2">
        <v>3.8064516129031599E-4</v>
      </c>
      <c r="Q120" s="2">
        <v>5.4838709677419404</v>
      </c>
      <c r="R120" s="2">
        <v>0.61538461538461497</v>
      </c>
      <c r="S120" s="2">
        <v>113</v>
      </c>
      <c r="T120" s="2">
        <v>118</v>
      </c>
      <c r="U120" s="2">
        <v>33</v>
      </c>
      <c r="V120" s="2">
        <v>18</v>
      </c>
      <c r="W120" s="2">
        <f>Table5[[#This Row],[takeprofit]]-Table5[[#This Row],[stoploss]]</f>
        <v>-2.0000000000000018E-2</v>
      </c>
    </row>
    <row r="121" spans="1:23" x14ac:dyDescent="0.25">
      <c r="A121" s="2">
        <f>(Table5[[#This Row],[profit]] / 1.0057 * 1000) - (Table5[[#This Row],[positions]] * 0.08)</f>
        <v>-2.2927871134540148</v>
      </c>
      <c r="B121" s="2" t="s">
        <v>36</v>
      </c>
      <c r="C121" s="2">
        <v>744</v>
      </c>
      <c r="D121" s="2" t="s">
        <v>30</v>
      </c>
      <c r="E121" s="2">
        <v>0.28000000000000003</v>
      </c>
      <c r="F121" s="2">
        <v>0.1</v>
      </c>
      <c r="G121" s="2">
        <v>90</v>
      </c>
      <c r="H121" s="2">
        <v>120</v>
      </c>
      <c r="I121" s="2">
        <v>0.27</v>
      </c>
      <c r="J121" s="2">
        <v>276</v>
      </c>
      <c r="K121" s="2">
        <v>1.98999999999993E-2</v>
      </c>
      <c r="L121" s="2">
        <v>-5.9000000000004604E-3</v>
      </c>
      <c r="M121" s="2">
        <v>0.50362318840579701</v>
      </c>
      <c r="N121" s="2">
        <v>0.45289855072463803</v>
      </c>
      <c r="O121" s="3">
        <v>7.2101449275359598E-5</v>
      </c>
      <c r="P121" s="2">
        <v>6.4193548387094402E-4</v>
      </c>
      <c r="Q121" s="2">
        <v>8.9032258064516103</v>
      </c>
      <c r="R121" s="2">
        <v>0.75</v>
      </c>
      <c r="S121" s="2">
        <v>136</v>
      </c>
      <c r="T121" s="2">
        <v>243</v>
      </c>
      <c r="U121" s="2">
        <v>18</v>
      </c>
      <c r="V121" s="2">
        <v>14</v>
      </c>
      <c r="W121" s="2">
        <f>Table5[[#This Row],[takeprofit]]-Table5[[#This Row],[stoploss]]</f>
        <v>1.0000000000000009E-2</v>
      </c>
    </row>
    <row r="122" spans="1:23" x14ac:dyDescent="0.25">
      <c r="A122" s="2">
        <f>(Table5[[#This Row],[profit]] / 1.0057 * 1000) - (Table5[[#This Row],[positions]] * 0.08)</f>
        <v>-2.5353803321065929</v>
      </c>
      <c r="B122" s="2" t="s">
        <v>36</v>
      </c>
      <c r="C122" s="2">
        <v>744</v>
      </c>
      <c r="D122" s="2" t="s">
        <v>30</v>
      </c>
      <c r="E122" s="2">
        <v>0.05</v>
      </c>
      <c r="F122" s="2">
        <v>0.1</v>
      </c>
      <c r="G122" s="2">
        <v>210</v>
      </c>
      <c r="H122" s="2">
        <v>900</v>
      </c>
      <c r="I122" s="2">
        <v>0.24</v>
      </c>
      <c r="J122" s="2">
        <v>197</v>
      </c>
      <c r="K122" s="2">
        <v>1.33000000000004E-2</v>
      </c>
      <c r="L122" s="2">
        <v>-1.09999999999989E-2</v>
      </c>
      <c r="M122" s="2">
        <v>0.56345177664974599</v>
      </c>
      <c r="N122" s="2">
        <v>0.77664974619289295</v>
      </c>
      <c r="O122" s="3">
        <v>6.7512690355332104E-5</v>
      </c>
      <c r="P122" s="2">
        <v>4.2903225806453001E-4</v>
      </c>
      <c r="Q122" s="2">
        <v>6.3548387096774199</v>
      </c>
      <c r="R122" s="2">
        <v>0.5</v>
      </c>
      <c r="S122" s="2">
        <v>91</v>
      </c>
      <c r="T122" s="2">
        <v>26</v>
      </c>
      <c r="U122" s="2">
        <v>148</v>
      </c>
      <c r="V122" s="2">
        <v>22</v>
      </c>
      <c r="W122" s="2">
        <f>Table5[[#This Row],[takeprofit]]-Table5[[#This Row],[stoploss]]</f>
        <v>-0.19</v>
      </c>
    </row>
    <row r="123" spans="1:23" x14ac:dyDescent="0.25">
      <c r="A123" s="2">
        <f>(Table5[[#This Row],[profit]] / 1.0057 * 1000) - (Table5[[#This Row],[positions]] * 0.08)</f>
        <v>-2.7776474097653381</v>
      </c>
      <c r="B123" s="2" t="s">
        <v>36</v>
      </c>
      <c r="C123" s="2">
        <v>744</v>
      </c>
      <c r="D123" s="2" t="s">
        <v>30</v>
      </c>
      <c r="E123" s="2">
        <v>0.06</v>
      </c>
      <c r="F123" s="2">
        <v>0.18</v>
      </c>
      <c r="G123" s="2">
        <v>210</v>
      </c>
      <c r="H123" s="2">
        <v>720</v>
      </c>
      <c r="I123" s="2">
        <v>0.27</v>
      </c>
      <c r="J123" s="2">
        <v>205</v>
      </c>
      <c r="K123" s="2">
        <v>1.3699999999998999E-2</v>
      </c>
      <c r="L123" s="2">
        <v>-1.7800000000000499E-2</v>
      </c>
      <c r="M123" s="2">
        <v>0.54146341463414605</v>
      </c>
      <c r="N123" s="2">
        <v>0.74634146341463403</v>
      </c>
      <c r="O123" s="3">
        <v>6.6829268292678296E-5</v>
      </c>
      <c r="P123" s="2">
        <v>4.4193548387093699E-4</v>
      </c>
      <c r="Q123" s="2">
        <v>6.6129032258064502</v>
      </c>
      <c r="R123" s="2">
        <v>0.38461538461538503</v>
      </c>
      <c r="S123" s="2">
        <v>117</v>
      </c>
      <c r="T123" s="2">
        <v>32</v>
      </c>
      <c r="U123" s="2">
        <v>149</v>
      </c>
      <c r="V123" s="2">
        <v>23</v>
      </c>
      <c r="W123" s="2">
        <f>Table5[[#This Row],[takeprofit]]-Table5[[#This Row],[stoploss]]</f>
        <v>-0.21000000000000002</v>
      </c>
    </row>
    <row r="124" spans="1:23" x14ac:dyDescent="0.25">
      <c r="A124" s="2">
        <f>(Table5[[#This Row],[profit]] / 1.0057 * 1000) - (Table5[[#This Row],[positions]] * 0.08)</f>
        <v>-2.7974067813469423</v>
      </c>
      <c r="B124" s="2" t="s">
        <v>36</v>
      </c>
      <c r="C124" s="2">
        <v>744</v>
      </c>
      <c r="D124" s="2" t="s">
        <v>30</v>
      </c>
      <c r="E124" s="2">
        <v>0.25</v>
      </c>
      <c r="F124" s="2">
        <v>0.1</v>
      </c>
      <c r="G124" s="2">
        <v>150</v>
      </c>
      <c r="H124" s="2">
        <v>900</v>
      </c>
      <c r="I124" s="2">
        <v>0.27</v>
      </c>
      <c r="J124" s="2">
        <v>117</v>
      </c>
      <c r="K124" s="2">
        <v>6.5999999999993798E-3</v>
      </c>
      <c r="L124" s="2">
        <v>-1.36000000000002E-2</v>
      </c>
      <c r="M124" s="2">
        <v>0.52991452991453003</v>
      </c>
      <c r="N124" s="2">
        <v>0.47863247863247899</v>
      </c>
      <c r="O124" s="3">
        <v>5.6410256410251101E-5</v>
      </c>
      <c r="P124" s="2">
        <v>2.12903225806432E-4</v>
      </c>
      <c r="Q124" s="2">
        <v>3.7741935483871001</v>
      </c>
      <c r="R124" s="2">
        <v>0.58333333333333304</v>
      </c>
      <c r="S124" s="2">
        <v>196</v>
      </c>
      <c r="T124" s="2">
        <v>85</v>
      </c>
      <c r="U124" s="2">
        <v>20</v>
      </c>
      <c r="V124" s="2">
        <v>12</v>
      </c>
      <c r="W124" s="2">
        <f>Table5[[#This Row],[takeprofit]]-Table5[[#This Row],[stoploss]]</f>
        <v>-2.0000000000000018E-2</v>
      </c>
    </row>
    <row r="125" spans="1:23" x14ac:dyDescent="0.25">
      <c r="A125" s="2">
        <f>(Table5[[#This Row],[profit]] / 1.0057 * 1000) - (Table5[[#This Row],[positions]] * 0.08)</f>
        <v>-2.904611713234365</v>
      </c>
      <c r="B125" s="2" t="s">
        <v>36</v>
      </c>
      <c r="C125" s="2">
        <v>744</v>
      </c>
      <c r="D125" s="2" t="s">
        <v>30</v>
      </c>
      <c r="E125" s="2">
        <v>0.12</v>
      </c>
      <c r="F125" s="2">
        <v>0.08</v>
      </c>
      <c r="G125" s="2">
        <v>210</v>
      </c>
      <c r="H125" s="2">
        <v>480</v>
      </c>
      <c r="I125" s="2">
        <v>0.14000000000000001</v>
      </c>
      <c r="J125" s="2">
        <v>178</v>
      </c>
      <c r="K125" s="2">
        <v>1.14000000000002E-2</v>
      </c>
      <c r="L125" s="2">
        <v>-9.9999999999996793E-3</v>
      </c>
      <c r="M125" s="2">
        <v>0.56179775280898903</v>
      </c>
      <c r="N125" s="2">
        <v>0.52808988764044895</v>
      </c>
      <c r="O125" s="3">
        <v>6.4044943820225803E-5</v>
      </c>
      <c r="P125" s="2">
        <v>3.6774193548387698E-4</v>
      </c>
      <c r="Q125" s="2">
        <v>5.7419354838709697</v>
      </c>
      <c r="R125" s="2">
        <v>0.46153846153846201</v>
      </c>
      <c r="S125" s="2">
        <v>105</v>
      </c>
      <c r="T125" s="2">
        <v>38</v>
      </c>
      <c r="U125" s="2">
        <v>79</v>
      </c>
      <c r="V125" s="2">
        <v>61</v>
      </c>
      <c r="W125" s="2">
        <f>Table5[[#This Row],[takeprofit]]-Table5[[#This Row],[stoploss]]</f>
        <v>-2.0000000000000018E-2</v>
      </c>
    </row>
    <row r="126" spans="1:23" x14ac:dyDescent="0.25">
      <c r="A126" s="2">
        <f>(Table5[[#This Row],[profit]] / 1.0057 * 1000) - (Table5[[#This Row],[positions]] * 0.08)</f>
        <v>-3.1753803321071885</v>
      </c>
      <c r="B126" s="2" t="s">
        <v>36</v>
      </c>
      <c r="C126" s="2">
        <v>744</v>
      </c>
      <c r="D126" s="2" t="s">
        <v>30</v>
      </c>
      <c r="E126" s="2">
        <v>0.24</v>
      </c>
      <c r="F126" s="2">
        <v>0.11</v>
      </c>
      <c r="G126" s="2">
        <v>60</v>
      </c>
      <c r="H126" s="2">
        <v>780</v>
      </c>
      <c r="I126" s="2">
        <v>0.21</v>
      </c>
      <c r="J126" s="2">
        <v>205</v>
      </c>
      <c r="K126" s="2">
        <v>1.32999999999998E-2</v>
      </c>
      <c r="L126" s="2">
        <v>-5.7000000000000401E-3</v>
      </c>
      <c r="M126" s="2">
        <v>0.53170731707317098</v>
      </c>
      <c r="N126" s="2">
        <v>0.48780487804877998</v>
      </c>
      <c r="O126" s="3">
        <v>6.4878048780486606E-5</v>
      </c>
      <c r="P126" s="2">
        <v>4.29032258064508E-4</v>
      </c>
      <c r="Q126" s="2">
        <v>6.6129032258064502</v>
      </c>
      <c r="R126" s="2">
        <v>0.66666666666666696</v>
      </c>
      <c r="S126" s="2">
        <v>85</v>
      </c>
      <c r="T126" s="2">
        <v>175</v>
      </c>
      <c r="U126" s="2">
        <v>16</v>
      </c>
      <c r="V126" s="2">
        <v>14</v>
      </c>
      <c r="W126" s="2">
        <f>Table5[[#This Row],[takeprofit]]-Table5[[#This Row],[stoploss]]</f>
        <v>0.03</v>
      </c>
    </row>
    <row r="127" spans="1:23" x14ac:dyDescent="0.25">
      <c r="A127" s="2">
        <f>(Table5[[#This Row],[profit]] / 1.0057 * 1000) - (Table5[[#This Row],[positions]] * 0.08)</f>
        <v>-3.2051784826488028</v>
      </c>
      <c r="B127" s="2" t="s">
        <v>36</v>
      </c>
      <c r="C127" s="2">
        <v>744</v>
      </c>
      <c r="D127" s="2" t="s">
        <v>30</v>
      </c>
      <c r="E127" s="2">
        <v>0.24</v>
      </c>
      <c r="F127" s="2">
        <v>0.18</v>
      </c>
      <c r="G127" s="2">
        <v>90</v>
      </c>
      <c r="H127" s="2">
        <v>720</v>
      </c>
      <c r="I127" s="2">
        <v>0.18</v>
      </c>
      <c r="J127" s="2">
        <v>183</v>
      </c>
      <c r="K127" s="2">
        <v>1.15000000000001E-2</v>
      </c>
      <c r="L127" s="2">
        <v>-1.7000000000000098E-2</v>
      </c>
      <c r="M127" s="2">
        <v>0.50819672131147497</v>
      </c>
      <c r="N127" s="2">
        <v>0.49180327868852503</v>
      </c>
      <c r="O127" s="3">
        <v>6.2841530054645199E-5</v>
      </c>
      <c r="P127" s="2">
        <v>3.7096774193548602E-4</v>
      </c>
      <c r="Q127" s="2">
        <v>5.9032258064516103</v>
      </c>
      <c r="R127" s="2">
        <v>0.46153846153846201</v>
      </c>
      <c r="S127" s="2">
        <v>95</v>
      </c>
      <c r="T127" s="2">
        <v>136</v>
      </c>
      <c r="U127" s="2">
        <v>16</v>
      </c>
      <c r="V127" s="2">
        <v>30</v>
      </c>
      <c r="W127" s="2">
        <f>Table5[[#This Row],[takeprofit]]-Table5[[#This Row],[stoploss]]</f>
        <v>0.06</v>
      </c>
    </row>
    <row r="128" spans="1:23" x14ac:dyDescent="0.25">
      <c r="A128" s="2">
        <f>(Table5[[#This Row],[profit]] / 1.0057 * 1000) - (Table5[[#This Row],[positions]] * 0.08)</f>
        <v>-3.2055046236452718</v>
      </c>
      <c r="B128" s="2" t="s">
        <v>36</v>
      </c>
      <c r="C128" s="2">
        <v>744</v>
      </c>
      <c r="D128" s="2" t="s">
        <v>30</v>
      </c>
      <c r="E128" s="2">
        <v>0.23</v>
      </c>
      <c r="F128" s="2">
        <v>0.09</v>
      </c>
      <c r="G128" s="2">
        <v>210</v>
      </c>
      <c r="H128" s="2">
        <v>1080</v>
      </c>
      <c r="I128" s="2">
        <v>0.28000000000000003</v>
      </c>
      <c r="J128" s="2">
        <v>96</v>
      </c>
      <c r="K128" s="2">
        <v>4.4999999999999502E-3</v>
      </c>
      <c r="L128" s="2">
        <v>-8.4000000000000706E-3</v>
      </c>
      <c r="M128" s="2">
        <v>0.57291666666666696</v>
      </c>
      <c r="N128" s="2">
        <v>0.54166666666666696</v>
      </c>
      <c r="O128" s="3">
        <v>4.68749999999995E-5</v>
      </c>
      <c r="P128" s="2">
        <v>1.4516129032257901E-4</v>
      </c>
      <c r="Q128" s="2">
        <v>3.0967741935483901</v>
      </c>
      <c r="R128" s="2">
        <v>0.61538461538461497</v>
      </c>
      <c r="S128" s="2">
        <v>251</v>
      </c>
      <c r="T128" s="2">
        <v>60</v>
      </c>
      <c r="U128" s="2">
        <v>22</v>
      </c>
      <c r="V128" s="2">
        <v>13</v>
      </c>
      <c r="W128" s="2">
        <f>Table5[[#This Row],[takeprofit]]-Table5[[#This Row],[stoploss]]</f>
        <v>-5.0000000000000017E-2</v>
      </c>
    </row>
    <row r="129" spans="1:23" x14ac:dyDescent="0.25">
      <c r="A129" s="2">
        <f>(Table5[[#This Row],[profit]] / 1.0057 * 1000) - (Table5[[#This Row],[positions]] * 0.08)</f>
        <v>-3.3538430943613022</v>
      </c>
      <c r="B129" s="2" t="s">
        <v>36</v>
      </c>
      <c r="C129" s="2">
        <v>744</v>
      </c>
      <c r="D129" s="2" t="s">
        <v>30</v>
      </c>
      <c r="E129" s="2">
        <v>0.19</v>
      </c>
      <c r="F129" s="2">
        <v>0.14000000000000001</v>
      </c>
      <c r="G129" s="2">
        <v>210</v>
      </c>
      <c r="H129" s="2">
        <v>480</v>
      </c>
      <c r="I129" s="2">
        <v>0.15</v>
      </c>
      <c r="J129" s="2">
        <v>160</v>
      </c>
      <c r="K129" s="2">
        <v>9.5000000000008394E-3</v>
      </c>
      <c r="L129" s="2">
        <v>-1.35999999999992E-2</v>
      </c>
      <c r="M129" s="2">
        <v>0.53749999999999998</v>
      </c>
      <c r="N129" s="2">
        <v>0.46875</v>
      </c>
      <c r="O129" s="3">
        <v>5.9375000000005299E-5</v>
      </c>
      <c r="P129" s="2">
        <v>3.0645161290325301E-4</v>
      </c>
      <c r="Q129" s="2">
        <v>5.1612903225806503</v>
      </c>
      <c r="R129" s="2">
        <v>0.46153846153846201</v>
      </c>
      <c r="S129" s="2">
        <v>172</v>
      </c>
      <c r="T129" s="2">
        <v>48</v>
      </c>
      <c r="U129" s="2">
        <v>51</v>
      </c>
      <c r="V129" s="2">
        <v>60</v>
      </c>
      <c r="W129" s="2">
        <f>Table5[[#This Row],[takeprofit]]-Table5[[#This Row],[stoploss]]</f>
        <v>4.0000000000000008E-2</v>
      </c>
    </row>
    <row r="130" spans="1:23" x14ac:dyDescent="0.25">
      <c r="A130" s="2">
        <f>(Table5[[#This Row],[profit]] / 1.0057 * 1000) - (Table5[[#This Row],[positions]] * 0.08)</f>
        <v>-3.4267157203932594</v>
      </c>
      <c r="B130" s="2" t="s">
        <v>36</v>
      </c>
      <c r="C130" s="2">
        <v>744</v>
      </c>
      <c r="D130" s="2" t="s">
        <v>30</v>
      </c>
      <c r="E130" s="2">
        <v>0.13</v>
      </c>
      <c r="F130" s="2">
        <v>0.1</v>
      </c>
      <c r="G130" s="2">
        <v>150</v>
      </c>
      <c r="H130" s="2">
        <v>180</v>
      </c>
      <c r="I130" s="2">
        <v>0.22</v>
      </c>
      <c r="J130" s="2">
        <v>233</v>
      </c>
      <c r="K130" s="2">
        <v>1.5300000000000501E-2</v>
      </c>
      <c r="L130" s="2">
        <v>-1.6299999999998999E-2</v>
      </c>
      <c r="M130" s="2">
        <v>0.549356223175966</v>
      </c>
      <c r="N130" s="2">
        <v>0.56223175965665195</v>
      </c>
      <c r="O130" s="3">
        <v>6.5665236051504395E-5</v>
      </c>
      <c r="P130" s="2">
        <v>4.9354838709679105E-4</v>
      </c>
      <c r="Q130" s="2">
        <v>7.5161290322580596</v>
      </c>
      <c r="R130" s="2">
        <v>0.66666666666666696</v>
      </c>
      <c r="S130" s="2">
        <v>160</v>
      </c>
      <c r="T130" s="2">
        <v>98</v>
      </c>
      <c r="U130" s="2">
        <v>92</v>
      </c>
      <c r="V130" s="2">
        <v>42</v>
      </c>
      <c r="W130" s="2">
        <f>Table5[[#This Row],[takeprofit]]-Table5[[#This Row],[stoploss]]</f>
        <v>-0.09</v>
      </c>
    </row>
    <row r="131" spans="1:23" x14ac:dyDescent="0.25">
      <c r="A131" s="2">
        <f>(Table5[[#This Row],[profit]] / 1.0057 * 1000) - (Table5[[#This Row],[positions]] * 0.08)</f>
        <v>-3.5251784826489043</v>
      </c>
      <c r="B131" s="2" t="s">
        <v>36</v>
      </c>
      <c r="C131" s="2">
        <v>744</v>
      </c>
      <c r="D131" s="2" t="s">
        <v>30</v>
      </c>
      <c r="E131" s="2">
        <v>0.23</v>
      </c>
      <c r="F131" s="2">
        <v>0.12</v>
      </c>
      <c r="G131" s="2">
        <v>90</v>
      </c>
      <c r="H131" s="2">
        <v>660</v>
      </c>
      <c r="I131" s="2">
        <v>0.28999999999999998</v>
      </c>
      <c r="J131" s="2">
        <v>187</v>
      </c>
      <c r="K131" s="2">
        <v>1.15E-2</v>
      </c>
      <c r="L131" s="2">
        <v>-1.5100000000000001E-2</v>
      </c>
      <c r="M131" s="2">
        <v>0.50267379679144397</v>
      </c>
      <c r="N131" s="2">
        <v>0.48663101604278097</v>
      </c>
      <c r="O131" s="3">
        <v>6.1497326203208296E-5</v>
      </c>
      <c r="P131" s="2">
        <v>3.7096774193548201E-4</v>
      </c>
      <c r="Q131" s="2">
        <v>6.0322580645161299</v>
      </c>
      <c r="R131" s="2">
        <v>0.46153846153846201</v>
      </c>
      <c r="S131" s="2">
        <v>130</v>
      </c>
      <c r="T131" s="2">
        <v>157</v>
      </c>
      <c r="U131" s="2">
        <v>20</v>
      </c>
      <c r="V131" s="2">
        <v>10</v>
      </c>
      <c r="W131" s="2">
        <f>Table5[[#This Row],[takeprofit]]-Table5[[#This Row],[stoploss]]</f>
        <v>-5.999999999999997E-2</v>
      </c>
    </row>
    <row r="132" spans="1:23" x14ac:dyDescent="0.25">
      <c r="A132" s="2">
        <f>(Table5[[#This Row],[profit]] / 1.0057 * 1000) - (Table5[[#This Row],[positions]] * 0.08)</f>
        <v>-3.5734393954462753</v>
      </c>
      <c r="B132" s="2" t="s">
        <v>36</v>
      </c>
      <c r="C132" s="2">
        <v>744</v>
      </c>
      <c r="D132" s="2" t="s">
        <v>30</v>
      </c>
      <c r="E132" s="2">
        <v>0.3</v>
      </c>
      <c r="F132" s="2">
        <v>0.12</v>
      </c>
      <c r="G132" s="2">
        <v>180</v>
      </c>
      <c r="H132" s="2">
        <v>720</v>
      </c>
      <c r="I132" s="2">
        <v>0.3</v>
      </c>
      <c r="J132" s="2">
        <v>118</v>
      </c>
      <c r="K132" s="2">
        <v>5.8999999999996798E-3</v>
      </c>
      <c r="L132" s="2">
        <v>-1.11000000000002E-2</v>
      </c>
      <c r="M132" s="2">
        <v>0.52542372881355903</v>
      </c>
      <c r="N132" s="2">
        <v>0.44915254237288099</v>
      </c>
      <c r="O132" s="3">
        <v>4.9999999999997299E-5</v>
      </c>
      <c r="P132" s="2">
        <v>1.90322580645151E-4</v>
      </c>
      <c r="Q132" s="2">
        <v>3.80645161290323</v>
      </c>
      <c r="R132" s="2">
        <v>0.53846153846153799</v>
      </c>
      <c r="S132" s="2">
        <v>251</v>
      </c>
      <c r="T132" s="2">
        <v>88</v>
      </c>
      <c r="U132" s="2">
        <v>16</v>
      </c>
      <c r="V132" s="2">
        <v>14</v>
      </c>
      <c r="W132" s="2">
        <f>Table5[[#This Row],[takeprofit]]-Table5[[#This Row],[stoploss]]</f>
        <v>0</v>
      </c>
    </row>
    <row r="133" spans="1:23" x14ac:dyDescent="0.25">
      <c r="A133" s="2">
        <f>(Table5[[#This Row],[profit]] / 1.0057 * 1000) - (Table5[[#This Row],[positions]] * 0.08)</f>
        <v>-3.6064750919760868</v>
      </c>
      <c r="B133" s="2" t="s">
        <v>36</v>
      </c>
      <c r="C133" s="2">
        <v>744</v>
      </c>
      <c r="D133" s="2" t="s">
        <v>30</v>
      </c>
      <c r="E133" s="2">
        <v>0.22</v>
      </c>
      <c r="F133" s="2">
        <v>0.21</v>
      </c>
      <c r="G133" s="2">
        <v>180</v>
      </c>
      <c r="H133" s="2">
        <v>780</v>
      </c>
      <c r="I133" s="2">
        <v>0.17</v>
      </c>
      <c r="J133" s="2">
        <v>147</v>
      </c>
      <c r="K133" s="2">
        <v>8.1999999999996503E-3</v>
      </c>
      <c r="L133" s="2">
        <v>-1.4999999999999901E-2</v>
      </c>
      <c r="M133" s="2">
        <v>0.53741496598639504</v>
      </c>
      <c r="N133" s="2">
        <v>0.476190476190476</v>
      </c>
      <c r="O133" s="3">
        <v>5.57823129251677E-5</v>
      </c>
      <c r="P133" s="2">
        <v>2.6451612903224698E-4</v>
      </c>
      <c r="Q133" s="2">
        <v>4.7419354838709697</v>
      </c>
      <c r="R133" s="2">
        <v>0.66666666666666696</v>
      </c>
      <c r="S133" s="2">
        <v>140</v>
      </c>
      <c r="T133" s="2">
        <v>73</v>
      </c>
      <c r="U133" s="2">
        <v>34</v>
      </c>
      <c r="V133" s="2">
        <v>39</v>
      </c>
      <c r="W133" s="2">
        <f>Table5[[#This Row],[takeprofit]]-Table5[[#This Row],[stoploss]]</f>
        <v>4.9999999999999989E-2</v>
      </c>
    </row>
    <row r="134" spans="1:23" x14ac:dyDescent="0.25">
      <c r="A134" s="2">
        <f>(Table5[[#This Row],[profit]] / 1.0057 * 1000) - (Table5[[#This Row],[positions]] * 0.08)</f>
        <v>-3.749953266381624</v>
      </c>
      <c r="B134" s="2" t="s">
        <v>36</v>
      </c>
      <c r="C134" s="2">
        <v>744</v>
      </c>
      <c r="D134" s="2" t="s">
        <v>30</v>
      </c>
      <c r="E134" s="2">
        <v>0.06</v>
      </c>
      <c r="F134" s="2">
        <v>0.18</v>
      </c>
      <c r="G134" s="2">
        <v>90</v>
      </c>
      <c r="H134" s="2">
        <v>480</v>
      </c>
      <c r="I134" s="2">
        <v>0.28000000000000003</v>
      </c>
      <c r="J134" s="2">
        <v>288</v>
      </c>
      <c r="K134" s="2">
        <v>1.9400000000000001E-2</v>
      </c>
      <c r="L134" s="2">
        <v>-1.6099999999999899E-2</v>
      </c>
      <c r="M134" s="2">
        <v>0.53819444444444398</v>
      </c>
      <c r="N134" s="2">
        <v>0.63194444444444398</v>
      </c>
      <c r="O134" s="3">
        <v>6.7361111111111002E-5</v>
      </c>
      <c r="P134" s="2">
        <v>6.2580645161290204E-4</v>
      </c>
      <c r="Q134" s="2">
        <v>9.2903225806451601</v>
      </c>
      <c r="R134" s="2">
        <v>0.53846153846153799</v>
      </c>
      <c r="S134" s="2">
        <v>91</v>
      </c>
      <c r="T134" s="2">
        <v>104</v>
      </c>
      <c r="U134" s="2">
        <v>169</v>
      </c>
      <c r="V134" s="2">
        <v>14</v>
      </c>
      <c r="W134" s="2">
        <f>Table5[[#This Row],[takeprofit]]-Table5[[#This Row],[stoploss]]</f>
        <v>-0.22000000000000003</v>
      </c>
    </row>
    <row r="135" spans="1:23" x14ac:dyDescent="0.25">
      <c r="A135" s="2">
        <f>(Table5[[#This Row],[profit]] / 1.0057 * 1000) - (Table5[[#This Row],[positions]] * 0.08)</f>
        <v>-3.8280123297207904</v>
      </c>
      <c r="B135" s="2" t="s">
        <v>36</v>
      </c>
      <c r="C135" s="2">
        <v>744</v>
      </c>
      <c r="D135" s="2" t="s">
        <v>30</v>
      </c>
      <c r="E135" s="2">
        <v>7.0000000000000007E-2</v>
      </c>
      <c r="F135" s="2">
        <v>0.21</v>
      </c>
      <c r="G135" s="2">
        <v>150</v>
      </c>
      <c r="H135" s="2">
        <v>780</v>
      </c>
      <c r="I135" s="2">
        <v>0.28999999999999998</v>
      </c>
      <c r="J135" s="2">
        <v>197</v>
      </c>
      <c r="K135" s="2">
        <v>1.1999999999999801E-2</v>
      </c>
      <c r="L135" s="2">
        <v>-1.23000000000003E-2</v>
      </c>
      <c r="M135" s="2">
        <v>0.538071065989848</v>
      </c>
      <c r="N135" s="2">
        <v>0.67512690355329996</v>
      </c>
      <c r="O135" s="3">
        <v>6.09137055837553E-5</v>
      </c>
      <c r="P135" s="2">
        <v>3.8709677419354198E-4</v>
      </c>
      <c r="Q135" s="2">
        <v>6.3548387096774199</v>
      </c>
      <c r="R135" s="2">
        <v>0.53846153846153799</v>
      </c>
      <c r="S135" s="2">
        <v>135</v>
      </c>
      <c r="T135" s="2">
        <v>58</v>
      </c>
      <c r="U135" s="2">
        <v>121</v>
      </c>
      <c r="V135" s="2">
        <v>17</v>
      </c>
      <c r="W135" s="2">
        <f>Table5[[#This Row],[takeprofit]]-Table5[[#This Row],[stoploss]]</f>
        <v>-0.21999999999999997</v>
      </c>
    </row>
    <row r="136" spans="1:23" x14ac:dyDescent="0.25">
      <c r="A136" s="2">
        <f>(Table5[[#This Row],[profit]] / 1.0057 * 1000) - (Table5[[#This Row],[positions]] * 0.08)</f>
        <v>-3.892142786119253</v>
      </c>
      <c r="B136" s="2" t="s">
        <v>36</v>
      </c>
      <c r="C136" s="2">
        <v>744</v>
      </c>
      <c r="D136" s="2" t="s">
        <v>30</v>
      </c>
      <c r="E136" s="2">
        <v>0.22</v>
      </c>
      <c r="F136" s="2">
        <v>0.15</v>
      </c>
      <c r="G136" s="2">
        <v>90</v>
      </c>
      <c r="H136" s="2">
        <v>1140</v>
      </c>
      <c r="I136" s="2">
        <v>0.25</v>
      </c>
      <c r="J136" s="2">
        <v>163</v>
      </c>
      <c r="K136" s="2">
        <v>9.1999999999998697E-3</v>
      </c>
      <c r="L136" s="2">
        <v>-1.7399999999999902E-2</v>
      </c>
      <c r="M136" s="2">
        <v>0.52147239263803702</v>
      </c>
      <c r="N136" s="2">
        <v>0.47239263803680998</v>
      </c>
      <c r="O136" s="3">
        <v>5.6441717791410298E-5</v>
      </c>
      <c r="P136" s="2">
        <v>2.9677419354838302E-4</v>
      </c>
      <c r="Q136" s="2">
        <v>5.2580645161290303</v>
      </c>
      <c r="R136" s="2">
        <v>0.38461538461538503</v>
      </c>
      <c r="S136" s="2">
        <v>138</v>
      </c>
      <c r="T136" s="2">
        <v>136</v>
      </c>
      <c r="U136" s="2">
        <v>18</v>
      </c>
      <c r="V136" s="2">
        <v>9</v>
      </c>
      <c r="W136" s="2">
        <f>Table5[[#This Row],[takeprofit]]-Table5[[#This Row],[stoploss]]</f>
        <v>-0.03</v>
      </c>
    </row>
    <row r="137" spans="1:23" x14ac:dyDescent="0.25">
      <c r="A137" s="2">
        <f>(Table5[[#This Row],[profit]] / 1.0057 * 1000) - (Table5[[#This Row],[positions]] * 0.08)</f>
        <v>-3.9319797156215568</v>
      </c>
      <c r="B137" s="2" t="s">
        <v>36</v>
      </c>
      <c r="C137" s="2">
        <v>744</v>
      </c>
      <c r="D137" s="2" t="s">
        <v>30</v>
      </c>
      <c r="E137" s="2">
        <v>0.19</v>
      </c>
      <c r="F137" s="2">
        <v>0.12</v>
      </c>
      <c r="G137" s="2">
        <v>120</v>
      </c>
      <c r="H137" s="2">
        <v>480</v>
      </c>
      <c r="I137" s="2">
        <v>0.12</v>
      </c>
      <c r="J137" s="2">
        <v>207</v>
      </c>
      <c r="K137" s="2">
        <v>1.2699999999999399E-2</v>
      </c>
      <c r="L137" s="2">
        <v>-1.36000000000001E-2</v>
      </c>
      <c r="M137" s="2">
        <v>0.51690821256038599</v>
      </c>
      <c r="N137" s="2">
        <v>0.458937198067633</v>
      </c>
      <c r="O137" s="3">
        <v>6.1352657004827893E-5</v>
      </c>
      <c r="P137" s="2">
        <v>4.0967741935481899E-4</v>
      </c>
      <c r="Q137" s="2">
        <v>6.67741935483871</v>
      </c>
      <c r="R137" s="2">
        <v>0.61538461538461497</v>
      </c>
      <c r="S137" s="2">
        <v>110</v>
      </c>
      <c r="T137" s="2">
        <v>91</v>
      </c>
      <c r="U137" s="2">
        <v>46</v>
      </c>
      <c r="V137" s="2">
        <v>70</v>
      </c>
      <c r="W137" s="2">
        <f>Table5[[#This Row],[takeprofit]]-Table5[[#This Row],[stoploss]]</f>
        <v>7.0000000000000007E-2</v>
      </c>
    </row>
    <row r="138" spans="1:23" x14ac:dyDescent="0.25">
      <c r="A138" s="2">
        <f>(Table5[[#This Row],[profit]] / 1.0057 * 1000) - (Table5[[#This Row],[positions]] * 0.08)</f>
        <v>-4.1033151039075264</v>
      </c>
      <c r="B138" s="2" t="s">
        <v>36</v>
      </c>
      <c r="C138" s="2">
        <v>744</v>
      </c>
      <c r="D138" s="2" t="s">
        <v>30</v>
      </c>
      <c r="E138" s="2">
        <v>0.22</v>
      </c>
      <c r="F138" s="2">
        <v>0.16</v>
      </c>
      <c r="G138" s="2">
        <v>60</v>
      </c>
      <c r="H138" s="2">
        <v>660</v>
      </c>
      <c r="I138" s="2">
        <v>0.28999999999999998</v>
      </c>
      <c r="J138" s="2">
        <v>234</v>
      </c>
      <c r="K138" s="2">
        <v>1.4700000000000201E-2</v>
      </c>
      <c r="L138" s="2">
        <v>-6.09999999999999E-3</v>
      </c>
      <c r="M138" s="2">
        <v>0.52991452991453003</v>
      </c>
      <c r="N138" s="2">
        <v>0.46153846153846201</v>
      </c>
      <c r="O138" s="3">
        <v>6.2820512820513496E-5</v>
      </c>
      <c r="P138" s="2">
        <v>4.7419354838710198E-4</v>
      </c>
      <c r="Q138" s="2">
        <v>7.5483870967741904</v>
      </c>
      <c r="R138" s="2">
        <v>0.61538461538461497</v>
      </c>
      <c r="S138" s="2">
        <v>103</v>
      </c>
      <c r="T138" s="2">
        <v>208</v>
      </c>
      <c r="U138" s="2">
        <v>19</v>
      </c>
      <c r="V138" s="2">
        <v>7</v>
      </c>
      <c r="W138" s="2">
        <f>Table5[[#This Row],[takeprofit]]-Table5[[#This Row],[stoploss]]</f>
        <v>-6.9999999999999979E-2</v>
      </c>
    </row>
    <row r="139" spans="1:23" x14ac:dyDescent="0.25">
      <c r="A139" s="2">
        <f>(Table5[[#This Row],[profit]] / 1.0057 * 1000) - (Table5[[#This Row],[positions]] * 0.08)</f>
        <v>-4.1208073978324844</v>
      </c>
      <c r="B139" s="2" t="s">
        <v>36</v>
      </c>
      <c r="C139" s="2">
        <v>744</v>
      </c>
      <c r="D139" s="2" t="s">
        <v>30</v>
      </c>
      <c r="E139" s="2">
        <v>0.27</v>
      </c>
      <c r="F139" s="2">
        <v>0.12</v>
      </c>
      <c r="G139" s="2">
        <v>120</v>
      </c>
      <c r="H139" s="2">
        <v>840</v>
      </c>
      <c r="I139" s="2">
        <v>0.27</v>
      </c>
      <c r="J139" s="2">
        <v>141</v>
      </c>
      <c r="K139" s="2">
        <v>7.1999999999998697E-3</v>
      </c>
      <c r="L139" s="2">
        <v>-1.15999999999999E-2</v>
      </c>
      <c r="M139" s="2">
        <v>0.50354609929077998</v>
      </c>
      <c r="N139" s="2">
        <v>0.47517730496453903</v>
      </c>
      <c r="O139" s="3">
        <v>5.1063829787233102E-5</v>
      </c>
      <c r="P139" s="2">
        <v>2.32258064516125E-4</v>
      </c>
      <c r="Q139" s="2">
        <v>4.5483870967741904</v>
      </c>
      <c r="R139" s="2">
        <v>0.41666666666666702</v>
      </c>
      <c r="S139" s="2">
        <v>188</v>
      </c>
      <c r="T139" s="2">
        <v>120</v>
      </c>
      <c r="U139" s="2">
        <v>12</v>
      </c>
      <c r="V139" s="2">
        <v>8</v>
      </c>
      <c r="W139" s="2">
        <f>Table5[[#This Row],[takeprofit]]-Table5[[#This Row],[stoploss]]</f>
        <v>0</v>
      </c>
    </row>
    <row r="140" spans="1:23" x14ac:dyDescent="0.25">
      <c r="A140" s="2">
        <f>(Table5[[#This Row],[profit]] / 1.0057 * 1000) - (Table5[[#This Row],[positions]] * 0.08)</f>
        <v>-4.39708064034971</v>
      </c>
      <c r="B140" s="2" t="s">
        <v>36</v>
      </c>
      <c r="C140" s="2">
        <v>744</v>
      </c>
      <c r="D140" s="2" t="s">
        <v>30</v>
      </c>
      <c r="E140" s="2">
        <v>0.24</v>
      </c>
      <c r="F140" s="2">
        <v>0.15</v>
      </c>
      <c r="G140" s="2">
        <v>90</v>
      </c>
      <c r="H140" s="2">
        <v>480</v>
      </c>
      <c r="I140" s="2">
        <v>0.14000000000000001</v>
      </c>
      <c r="J140" s="2">
        <v>224</v>
      </c>
      <c r="K140" s="2">
        <v>1.3600000000000299E-2</v>
      </c>
      <c r="L140" s="2">
        <v>-2.1000000000000001E-2</v>
      </c>
      <c r="M140" s="2">
        <v>0.50892857142857095</v>
      </c>
      <c r="N140" s="2">
        <v>0.45982142857142899</v>
      </c>
      <c r="O140" s="3">
        <v>6.0714285714287002E-5</v>
      </c>
      <c r="P140" s="2">
        <v>4.38709677419364E-4</v>
      </c>
      <c r="Q140" s="2">
        <v>7.2258064516129004</v>
      </c>
      <c r="R140" s="2">
        <v>0.46153846153846201</v>
      </c>
      <c r="S140" s="2">
        <v>96</v>
      </c>
      <c r="T140" s="2">
        <v>146</v>
      </c>
      <c r="U140" s="2">
        <v>24</v>
      </c>
      <c r="V140" s="2">
        <v>54</v>
      </c>
      <c r="W140" s="2">
        <f>Table5[[#This Row],[takeprofit]]-Table5[[#This Row],[stoploss]]</f>
        <v>9.9999999999999978E-2</v>
      </c>
    </row>
    <row r="141" spans="1:23" x14ac:dyDescent="0.25">
      <c r="A141" s="2">
        <f>(Table5[[#This Row],[profit]] / 1.0057 * 1000) - (Table5[[#This Row],[positions]] * 0.08)</f>
        <v>-4.4978104802621086</v>
      </c>
      <c r="B141" s="2" t="s">
        <v>36</v>
      </c>
      <c r="C141" s="2">
        <v>744</v>
      </c>
      <c r="D141" s="2" t="s">
        <v>30</v>
      </c>
      <c r="E141" s="2">
        <v>0.11</v>
      </c>
      <c r="F141" s="2">
        <v>0.17</v>
      </c>
      <c r="G141" s="2">
        <v>120</v>
      </c>
      <c r="H141" s="2">
        <v>900</v>
      </c>
      <c r="I141" s="2">
        <v>0.18</v>
      </c>
      <c r="J141" s="2">
        <v>183</v>
      </c>
      <c r="K141" s="2">
        <v>1.02000000000004E-2</v>
      </c>
      <c r="L141" s="2">
        <v>-2.0699999999999899E-2</v>
      </c>
      <c r="M141" s="2">
        <v>0.51912568306010898</v>
      </c>
      <c r="N141" s="2">
        <v>0.55191256830601099</v>
      </c>
      <c r="O141" s="3">
        <v>5.5737704918035102E-5</v>
      </c>
      <c r="P141" s="2">
        <v>3.2903225806453002E-4</v>
      </c>
      <c r="Q141" s="2">
        <v>5.9032258064516103</v>
      </c>
      <c r="R141" s="2">
        <v>0.46153846153846201</v>
      </c>
      <c r="S141" s="2">
        <v>121</v>
      </c>
      <c r="T141" s="2">
        <v>68</v>
      </c>
      <c r="U141" s="2">
        <v>77</v>
      </c>
      <c r="V141" s="2">
        <v>38</v>
      </c>
      <c r="W141" s="2">
        <f>Table5[[#This Row],[takeprofit]]-Table5[[#This Row],[stoploss]]</f>
        <v>-6.9999999999999993E-2</v>
      </c>
    </row>
    <row r="142" spans="1:23" x14ac:dyDescent="0.25">
      <c r="A142" s="2">
        <f>(Table5[[#This Row],[profit]] / 1.0057 * 1000) - (Table5[[#This Row],[positions]] * 0.08)</f>
        <v>-4.6623446355767122</v>
      </c>
      <c r="B142" s="2" t="s">
        <v>36</v>
      </c>
      <c r="C142" s="2">
        <v>744</v>
      </c>
      <c r="D142" s="2" t="s">
        <v>30</v>
      </c>
      <c r="E142" s="2">
        <v>0.28999999999999998</v>
      </c>
      <c r="F142" s="2">
        <v>0.16</v>
      </c>
      <c r="G142" s="2">
        <v>90</v>
      </c>
      <c r="H142" s="2">
        <v>540</v>
      </c>
      <c r="I142" s="2">
        <v>0.22</v>
      </c>
      <c r="J142" s="2">
        <v>195</v>
      </c>
      <c r="K142" s="2">
        <v>1.1000000000000501E-2</v>
      </c>
      <c r="L142" s="2">
        <v>-1.48999999999997E-2</v>
      </c>
      <c r="M142" s="2">
        <v>0.512820512820513</v>
      </c>
      <c r="N142" s="2">
        <v>0.492307692307692</v>
      </c>
      <c r="O142" s="3">
        <v>5.6410256410258698E-5</v>
      </c>
      <c r="P142" s="2">
        <v>3.5483870967743401E-4</v>
      </c>
      <c r="Q142" s="2">
        <v>6.2903225806451601</v>
      </c>
      <c r="R142" s="2">
        <v>0.46153846153846201</v>
      </c>
      <c r="S142" s="2">
        <v>145</v>
      </c>
      <c r="T142" s="2">
        <v>171</v>
      </c>
      <c r="U142" s="2">
        <v>9</v>
      </c>
      <c r="V142" s="2">
        <v>15</v>
      </c>
      <c r="W142" s="2">
        <f>Table5[[#This Row],[takeprofit]]-Table5[[#This Row],[stoploss]]</f>
        <v>6.9999999999999979E-2</v>
      </c>
    </row>
    <row r="143" spans="1:23" x14ac:dyDescent="0.25">
      <c r="A143" s="2">
        <f>(Table5[[#This Row],[profit]] / 1.0057 * 1000) - (Table5[[#This Row],[positions]] * 0.08)</f>
        <v>-4.9778104802626046</v>
      </c>
      <c r="B143" s="2" t="s">
        <v>36</v>
      </c>
      <c r="C143" s="2">
        <v>744</v>
      </c>
      <c r="D143" s="2" t="s">
        <v>30</v>
      </c>
      <c r="E143" s="2">
        <v>0.15</v>
      </c>
      <c r="F143" s="2">
        <v>0.19</v>
      </c>
      <c r="G143" s="2">
        <v>210</v>
      </c>
      <c r="H143" s="2">
        <v>660</v>
      </c>
      <c r="I143" s="2">
        <v>0.11</v>
      </c>
      <c r="J143" s="2">
        <v>189</v>
      </c>
      <c r="K143" s="2">
        <v>1.01999999999999E-2</v>
      </c>
      <c r="L143" s="2">
        <v>-2.7999999999999102E-3</v>
      </c>
      <c r="M143" s="2">
        <v>0.52910052910052896</v>
      </c>
      <c r="N143" s="2">
        <v>0.44444444444444398</v>
      </c>
      <c r="O143" s="3">
        <v>5.3968253968253297E-5</v>
      </c>
      <c r="P143" s="2">
        <v>3.2903225806451202E-4</v>
      </c>
      <c r="Q143" s="2">
        <v>6.0967741935483897</v>
      </c>
      <c r="R143" s="2">
        <v>0.58333333333333304</v>
      </c>
      <c r="S143" s="2">
        <v>100</v>
      </c>
      <c r="T143" s="2">
        <v>35</v>
      </c>
      <c r="U143" s="2">
        <v>66</v>
      </c>
      <c r="V143" s="2">
        <v>88</v>
      </c>
      <c r="W143" s="2">
        <f>Table5[[#This Row],[takeprofit]]-Table5[[#This Row],[stoploss]]</f>
        <v>3.9999999999999994E-2</v>
      </c>
    </row>
    <row r="144" spans="1:23" x14ac:dyDescent="0.25">
      <c r="A144" s="2">
        <f>(Table5[[#This Row],[profit]] / 1.0057 * 1000) - (Table5[[#This Row],[positions]] * 0.08)</f>
        <v>-5.1219409366600788</v>
      </c>
      <c r="B144" s="2" t="s">
        <v>36</v>
      </c>
      <c r="C144" s="2">
        <v>744</v>
      </c>
      <c r="D144" s="2" t="s">
        <v>30</v>
      </c>
      <c r="E144" s="2">
        <v>0.09</v>
      </c>
      <c r="F144" s="2">
        <v>0.08</v>
      </c>
      <c r="G144" s="2">
        <v>180</v>
      </c>
      <c r="H144" s="2">
        <v>600</v>
      </c>
      <c r="I144" s="2">
        <v>0.21</v>
      </c>
      <c r="J144" s="2">
        <v>156</v>
      </c>
      <c r="K144" s="2">
        <v>7.4000000000009596E-3</v>
      </c>
      <c r="L144" s="2">
        <v>-1.4899999999999599E-2</v>
      </c>
      <c r="M144" s="2">
        <v>0.57051282051282004</v>
      </c>
      <c r="N144" s="2">
        <v>0.58974358974358998</v>
      </c>
      <c r="O144" s="3">
        <v>4.7435897435903601E-5</v>
      </c>
      <c r="P144" s="2">
        <v>2.38709677419386E-4</v>
      </c>
      <c r="Q144" s="2">
        <v>5.0322580645161299</v>
      </c>
      <c r="R144" s="2">
        <v>0.53846153846153799</v>
      </c>
      <c r="S144" s="2">
        <v>165</v>
      </c>
      <c r="T144" s="2">
        <v>44</v>
      </c>
      <c r="U144" s="2">
        <v>86</v>
      </c>
      <c r="V144" s="2">
        <v>25</v>
      </c>
      <c r="W144" s="2">
        <f>Table5[[#This Row],[takeprofit]]-Table5[[#This Row],[stoploss]]</f>
        <v>-0.12</v>
      </c>
    </row>
    <row r="145" spans="1:23" x14ac:dyDescent="0.25">
      <c r="A145" s="2">
        <f>(Table5[[#This Row],[profit]] / 1.0057 * 1000) - (Table5[[#This Row],[positions]] * 0.08)</f>
        <v>-5.1970806403487106</v>
      </c>
      <c r="B145" s="2" t="s">
        <v>36</v>
      </c>
      <c r="C145" s="2">
        <v>744</v>
      </c>
      <c r="D145" s="2" t="s">
        <v>30</v>
      </c>
      <c r="E145" s="2">
        <v>0.15</v>
      </c>
      <c r="F145" s="2">
        <v>0.19</v>
      </c>
      <c r="G145" s="2">
        <v>60</v>
      </c>
      <c r="H145" s="2">
        <v>720</v>
      </c>
      <c r="I145" s="2">
        <v>0.24</v>
      </c>
      <c r="J145" s="2">
        <v>234</v>
      </c>
      <c r="K145" s="2">
        <v>1.36000000000013E-2</v>
      </c>
      <c r="L145" s="2">
        <v>-7.6999999999998198E-3</v>
      </c>
      <c r="M145" s="2">
        <v>0.51709401709401703</v>
      </c>
      <c r="N145" s="2">
        <v>0.5</v>
      </c>
      <c r="O145" s="3">
        <v>5.8119658119663601E-5</v>
      </c>
      <c r="P145" s="2">
        <v>4.3870967741939599E-4</v>
      </c>
      <c r="Q145" s="2">
        <v>7.5483870967741904</v>
      </c>
      <c r="R145" s="2">
        <v>0.46153846153846201</v>
      </c>
      <c r="S145" s="2">
        <v>101</v>
      </c>
      <c r="T145" s="2">
        <v>192</v>
      </c>
      <c r="U145" s="2">
        <v>30</v>
      </c>
      <c r="V145" s="2">
        <v>11</v>
      </c>
      <c r="W145" s="2">
        <f>Table5[[#This Row],[takeprofit]]-Table5[[#This Row],[stoploss]]</f>
        <v>-0.09</v>
      </c>
    </row>
    <row r="146" spans="1:23" x14ac:dyDescent="0.25">
      <c r="A146" s="2">
        <f>(Table5[[#This Row],[profit]] / 1.0057 * 1000) - (Table5[[#This Row],[positions]] * 0.08)</f>
        <v>-5.1585403201749731</v>
      </c>
      <c r="B146" s="2" t="s">
        <v>36</v>
      </c>
      <c r="C146" s="2">
        <v>744</v>
      </c>
      <c r="D146" s="2" t="s">
        <v>30</v>
      </c>
      <c r="E146" s="2">
        <v>0.11</v>
      </c>
      <c r="F146" s="2">
        <v>0.2</v>
      </c>
      <c r="G146" s="2">
        <v>210</v>
      </c>
      <c r="H146" s="2">
        <v>780</v>
      </c>
      <c r="I146" s="2">
        <v>0.28000000000000003</v>
      </c>
      <c r="J146" s="2">
        <v>149</v>
      </c>
      <c r="K146" s="2">
        <v>6.80000000000003E-3</v>
      </c>
      <c r="L146" s="2">
        <v>-1.92000000000002E-2</v>
      </c>
      <c r="M146" s="2">
        <v>0.53691275167785202</v>
      </c>
      <c r="N146" s="2">
        <v>0.63758389261744997</v>
      </c>
      <c r="O146" s="3">
        <v>4.5637583892617603E-5</v>
      </c>
      <c r="P146" s="2">
        <v>2.1935483870967799E-4</v>
      </c>
      <c r="Q146" s="2">
        <v>4.8064516129032304</v>
      </c>
      <c r="R146" s="2">
        <v>0.53846153846153799</v>
      </c>
      <c r="S146" s="2">
        <v>211</v>
      </c>
      <c r="T146" s="2">
        <v>47</v>
      </c>
      <c r="U146" s="2">
        <v>80</v>
      </c>
      <c r="V146" s="2">
        <v>21</v>
      </c>
      <c r="W146" s="2">
        <f>Table5[[#This Row],[takeprofit]]-Table5[[#This Row],[stoploss]]</f>
        <v>-0.17000000000000004</v>
      </c>
    </row>
    <row r="147" spans="1:23" x14ac:dyDescent="0.25">
      <c r="A147" s="2">
        <f>(Table5[[#This Row],[profit]] / 1.0057 * 1000) - (Table5[[#This Row],[positions]] * 0.08)</f>
        <v>-5.1928726260326945</v>
      </c>
      <c r="B147" s="2" t="s">
        <v>36</v>
      </c>
      <c r="C147" s="2">
        <v>744</v>
      </c>
      <c r="D147" s="2" t="s">
        <v>30</v>
      </c>
      <c r="E147" s="2">
        <v>0.3</v>
      </c>
      <c r="F147" s="2">
        <v>0.15</v>
      </c>
      <c r="G147" s="2">
        <v>180</v>
      </c>
      <c r="H147" s="2">
        <v>480</v>
      </c>
      <c r="I147" s="2">
        <v>0.23</v>
      </c>
      <c r="J147" s="2">
        <v>137</v>
      </c>
      <c r="K147" s="2">
        <v>5.7999999999989197E-3</v>
      </c>
      <c r="L147" s="2">
        <v>-2.0600000000000802E-2</v>
      </c>
      <c r="M147" s="2">
        <v>0.52554744525547403</v>
      </c>
      <c r="N147" s="2">
        <v>0.467153284671533</v>
      </c>
      <c r="O147" s="3">
        <v>4.23357664233498E-5</v>
      </c>
      <c r="P147" s="2">
        <v>1.8709677419351299E-4</v>
      </c>
      <c r="Q147" s="2">
        <v>4.4193548387096797</v>
      </c>
      <c r="R147" s="2">
        <v>0.46153846153846201</v>
      </c>
      <c r="S147" s="2">
        <v>235</v>
      </c>
      <c r="T147" s="2">
        <v>100</v>
      </c>
      <c r="U147" s="2">
        <v>13</v>
      </c>
      <c r="V147" s="2">
        <v>24</v>
      </c>
      <c r="W147" s="2">
        <f>Table5[[#This Row],[takeprofit]]-Table5[[#This Row],[stoploss]]</f>
        <v>6.9999999999999979E-2</v>
      </c>
    </row>
    <row r="148" spans="1:23" x14ac:dyDescent="0.25">
      <c r="A148" s="2">
        <f>(Table5[[#This Row],[profit]] / 1.0057 * 1000) - (Table5[[#This Row],[positions]] * 0.08)</f>
        <v>-5.3389440190914783</v>
      </c>
      <c r="B148" s="2" t="s">
        <v>36</v>
      </c>
      <c r="C148" s="2">
        <v>744</v>
      </c>
      <c r="D148" s="2" t="s">
        <v>30</v>
      </c>
      <c r="E148" s="2">
        <v>0.05</v>
      </c>
      <c r="F148" s="2">
        <v>0.11</v>
      </c>
      <c r="G148" s="2">
        <v>150</v>
      </c>
      <c r="H148" s="2">
        <v>900</v>
      </c>
      <c r="I148" s="2">
        <v>0.26</v>
      </c>
      <c r="J148" s="2">
        <v>196</v>
      </c>
      <c r="K148" s="2">
        <v>1.0399999999999699E-2</v>
      </c>
      <c r="L148" s="2">
        <v>-1.4299999999999801E-2</v>
      </c>
      <c r="M148" s="2">
        <v>0.54591836734693899</v>
      </c>
      <c r="N148" s="2">
        <v>0.73469387755102</v>
      </c>
      <c r="O148" s="3">
        <v>5.3061224489794598E-5</v>
      </c>
      <c r="P148" s="2">
        <v>3.35483870967734E-4</v>
      </c>
      <c r="Q148" s="2">
        <v>6.32258064516129</v>
      </c>
      <c r="R148" s="2">
        <v>0.5</v>
      </c>
      <c r="S148" s="2">
        <v>91</v>
      </c>
      <c r="T148" s="2">
        <v>42</v>
      </c>
      <c r="U148" s="2">
        <v>138</v>
      </c>
      <c r="V148" s="2">
        <v>15</v>
      </c>
      <c r="W148" s="2">
        <f>Table5[[#This Row],[takeprofit]]-Table5[[#This Row],[stoploss]]</f>
        <v>-0.21000000000000002</v>
      </c>
    </row>
    <row r="149" spans="1:23" x14ac:dyDescent="0.25">
      <c r="A149" s="2">
        <f>(Table5[[#This Row],[profit]] / 1.0057 * 1000) - (Table5[[#This Row],[positions]] * 0.08)</f>
        <v>-5.4552172616092278</v>
      </c>
      <c r="B149" s="2" t="s">
        <v>36</v>
      </c>
      <c r="C149" s="2">
        <v>744</v>
      </c>
      <c r="D149" s="2" t="s">
        <v>30</v>
      </c>
      <c r="E149" s="2">
        <v>0.03</v>
      </c>
      <c r="F149" s="2">
        <v>0.1</v>
      </c>
      <c r="G149" s="2">
        <v>210</v>
      </c>
      <c r="H149" s="2">
        <v>660</v>
      </c>
      <c r="I149" s="2">
        <v>0.18</v>
      </c>
      <c r="J149" s="2">
        <v>277</v>
      </c>
      <c r="K149" s="2">
        <v>1.67999999999996E-2</v>
      </c>
      <c r="L149" s="2">
        <v>-4.7999999999998001E-3</v>
      </c>
      <c r="M149" s="2">
        <v>0.55595667870036103</v>
      </c>
      <c r="N149" s="2">
        <v>0.82671480144404297</v>
      </c>
      <c r="O149" s="3">
        <v>6.06498194945834E-5</v>
      </c>
      <c r="P149" s="2">
        <v>5.4193548387095503E-4</v>
      </c>
      <c r="Q149" s="2">
        <v>8.9354838709677402</v>
      </c>
      <c r="R149" s="2">
        <v>0.69230769230769196</v>
      </c>
      <c r="S149" s="2">
        <v>49</v>
      </c>
      <c r="T149" s="2">
        <v>13</v>
      </c>
      <c r="U149" s="2">
        <v>229</v>
      </c>
      <c r="V149" s="2">
        <v>34</v>
      </c>
      <c r="W149" s="2">
        <f>Table5[[#This Row],[takeprofit]]-Table5[[#This Row],[stoploss]]</f>
        <v>-0.15</v>
      </c>
    </row>
    <row r="150" spans="1:23" x14ac:dyDescent="0.25">
      <c r="A150" s="2">
        <f>(Table5[[#This Row],[profit]] / 1.0057 * 1000) - (Table5[[#This Row],[positions]] * 0.08)</f>
        <v>-5.4063120214782732</v>
      </c>
      <c r="B150" s="2" t="s">
        <v>36</v>
      </c>
      <c r="C150" s="2">
        <v>744</v>
      </c>
      <c r="D150" s="2" t="s">
        <v>30</v>
      </c>
      <c r="E150" s="2">
        <v>0.11</v>
      </c>
      <c r="F150" s="2">
        <v>0.21</v>
      </c>
      <c r="G150" s="2">
        <v>120</v>
      </c>
      <c r="H150" s="2">
        <v>600</v>
      </c>
      <c r="I150" s="2">
        <v>0.14000000000000001</v>
      </c>
      <c r="J150" s="2">
        <v>213</v>
      </c>
      <c r="K150" s="2">
        <v>1.16999999999993E-2</v>
      </c>
      <c r="L150" s="2">
        <v>-2.7999999999998E-3</v>
      </c>
      <c r="M150" s="2">
        <v>0.52112676056338003</v>
      </c>
      <c r="N150" s="2">
        <v>0.53051643192488296</v>
      </c>
      <c r="O150" s="3">
        <v>5.4929577464785302E-5</v>
      </c>
      <c r="P150" s="2">
        <v>3.7741935483868598E-4</v>
      </c>
      <c r="Q150" s="2">
        <v>6.8709677419354804</v>
      </c>
      <c r="R150" s="2">
        <v>0.75</v>
      </c>
      <c r="S150" s="2">
        <v>96</v>
      </c>
      <c r="T150" s="2">
        <v>69</v>
      </c>
      <c r="U150" s="2">
        <v>83</v>
      </c>
      <c r="V150" s="2">
        <v>60</v>
      </c>
      <c r="W150" s="2">
        <f>Table5[[#This Row],[takeprofit]]-Table5[[#This Row],[stoploss]]</f>
        <v>-3.0000000000000013E-2</v>
      </c>
    </row>
    <row r="151" spans="1:23" x14ac:dyDescent="0.25">
      <c r="A151" s="2">
        <f>(Table5[[#This Row],[profit]] / 1.0057 * 1000) - (Table5[[#This Row],[positions]] * 0.08)</f>
        <v>-5.5491458685488713</v>
      </c>
      <c r="B151" s="2" t="s">
        <v>36</v>
      </c>
      <c r="C151" s="2">
        <v>744</v>
      </c>
      <c r="D151" s="2" t="s">
        <v>30</v>
      </c>
      <c r="E151" s="2">
        <v>0.14000000000000001</v>
      </c>
      <c r="F151" s="2">
        <v>0.12</v>
      </c>
      <c r="G151" s="2">
        <v>60</v>
      </c>
      <c r="H151" s="2">
        <v>840</v>
      </c>
      <c r="I151" s="2">
        <v>0.21</v>
      </c>
      <c r="J151" s="2">
        <v>221</v>
      </c>
      <c r="K151" s="2">
        <v>1.22000000000004E-2</v>
      </c>
      <c r="L151" s="2">
        <v>-8.7999999999994697E-3</v>
      </c>
      <c r="M151" s="2">
        <v>0.50678733031674195</v>
      </c>
      <c r="N151" s="2">
        <v>0.47511312217194601</v>
      </c>
      <c r="O151" s="3">
        <v>5.5203619909504202E-5</v>
      </c>
      <c r="P151" s="2">
        <v>3.9354838709678802E-4</v>
      </c>
      <c r="Q151" s="2">
        <v>7.1290322580645196</v>
      </c>
      <c r="R151" s="2">
        <v>0.66666666666666696</v>
      </c>
      <c r="S151" s="2">
        <v>80</v>
      </c>
      <c r="T151" s="2">
        <v>170</v>
      </c>
      <c r="U151" s="2">
        <v>38</v>
      </c>
      <c r="V151" s="2">
        <v>13</v>
      </c>
      <c r="W151" s="2">
        <f>Table5[[#This Row],[takeprofit]]-Table5[[#This Row],[stoploss]]</f>
        <v>-6.9999999999999979E-2</v>
      </c>
    </row>
    <row r="152" spans="1:23" x14ac:dyDescent="0.25">
      <c r="A152" s="2">
        <f>(Table5[[#This Row],[profit]] / 1.0057 * 1000) - (Table5[[#This Row],[positions]] * 0.08)</f>
        <v>-5.4843710848161376</v>
      </c>
      <c r="B152" s="2" t="s">
        <v>36</v>
      </c>
      <c r="C152" s="2">
        <v>744</v>
      </c>
      <c r="D152" s="2" t="s">
        <v>30</v>
      </c>
      <c r="E152" s="2">
        <v>0.17</v>
      </c>
      <c r="F152" s="2">
        <v>0.08</v>
      </c>
      <c r="G152" s="2">
        <v>210</v>
      </c>
      <c r="H152" s="2">
        <v>1140</v>
      </c>
      <c r="I152" s="2">
        <v>0.13</v>
      </c>
      <c r="J152" s="2">
        <v>122</v>
      </c>
      <c r="K152" s="2">
        <v>4.3000000000004103E-3</v>
      </c>
      <c r="L152" s="2">
        <v>-1.2099999999999601E-2</v>
      </c>
      <c r="M152" s="2">
        <v>0.59016393442623005</v>
      </c>
      <c r="N152" s="2">
        <v>0.46721311475409799</v>
      </c>
      <c r="O152" s="3">
        <v>3.5245901639347702E-5</v>
      </c>
      <c r="P152" s="2">
        <v>1.3870967741936801E-4</v>
      </c>
      <c r="Q152" s="2">
        <v>3.9354838709677402</v>
      </c>
      <c r="R152" s="2">
        <v>0.69230769230769196</v>
      </c>
      <c r="S152" s="2">
        <v>126</v>
      </c>
      <c r="T152" s="2">
        <v>29</v>
      </c>
      <c r="U152" s="2">
        <v>40</v>
      </c>
      <c r="V152" s="2">
        <v>52</v>
      </c>
      <c r="W152" s="2">
        <f>Table5[[#This Row],[takeprofit]]-Table5[[#This Row],[stoploss]]</f>
        <v>4.0000000000000008E-2</v>
      </c>
    </row>
    <row r="153" spans="1:23" x14ac:dyDescent="0.25">
      <c r="A153" s="2">
        <f>(Table5[[#This Row],[profit]] / 1.0057 * 1000) - (Table5[[#This Row],[positions]] * 0.08)</f>
        <v>-5.638214179179279</v>
      </c>
      <c r="B153" s="2" t="s">
        <v>36</v>
      </c>
      <c r="C153" s="2">
        <v>744</v>
      </c>
      <c r="D153" s="2" t="s">
        <v>30</v>
      </c>
      <c r="E153" s="2">
        <v>0.04</v>
      </c>
      <c r="F153" s="2">
        <v>0.2</v>
      </c>
      <c r="G153" s="2">
        <v>210</v>
      </c>
      <c r="H153" s="2">
        <v>720</v>
      </c>
      <c r="I153" s="2">
        <v>0.26</v>
      </c>
      <c r="J153" s="2">
        <v>242</v>
      </c>
      <c r="K153" s="2">
        <v>1.37999999999994E-2</v>
      </c>
      <c r="L153" s="2">
        <v>-1.35000000000008E-2</v>
      </c>
      <c r="M153" s="2">
        <v>0.56198347107437996</v>
      </c>
      <c r="N153" s="2">
        <v>0.79338842975206603</v>
      </c>
      <c r="O153" s="3">
        <v>5.7024793388427101E-5</v>
      </c>
      <c r="P153" s="2">
        <v>4.4516129032256001E-4</v>
      </c>
      <c r="Q153" s="2">
        <v>7.8064516129032304</v>
      </c>
      <c r="R153" s="2">
        <v>0.53846153846153799</v>
      </c>
      <c r="S153" s="2">
        <v>94</v>
      </c>
      <c r="T153" s="2">
        <v>30</v>
      </c>
      <c r="U153" s="2">
        <v>190</v>
      </c>
      <c r="V153" s="2">
        <v>21</v>
      </c>
      <c r="W153" s="2">
        <f>Table5[[#This Row],[takeprofit]]-Table5[[#This Row],[stoploss]]</f>
        <v>-0.22</v>
      </c>
    </row>
    <row r="154" spans="1:23" x14ac:dyDescent="0.25">
      <c r="A154" s="2">
        <f>(Table5[[#This Row],[profit]] / 1.0057 * 1000) - (Table5[[#This Row],[positions]] * 0.08)</f>
        <v>-5.6155434026053399</v>
      </c>
      <c r="B154" s="2" t="s">
        <v>36</v>
      </c>
      <c r="C154" s="2">
        <v>744</v>
      </c>
      <c r="D154" s="2" t="s">
        <v>30</v>
      </c>
      <c r="E154" s="2">
        <v>0.21</v>
      </c>
      <c r="F154" s="2">
        <v>0.19</v>
      </c>
      <c r="G154" s="2">
        <v>210</v>
      </c>
      <c r="H154" s="2">
        <v>360</v>
      </c>
      <c r="I154" s="2">
        <v>0.13</v>
      </c>
      <c r="J154" s="2">
        <v>192</v>
      </c>
      <c r="K154" s="2">
        <v>9.7999999999998106E-3</v>
      </c>
      <c r="L154" s="2">
        <v>-9.7999999999995903E-3</v>
      </c>
      <c r="M154" s="2">
        <v>0.51041666666666696</v>
      </c>
      <c r="N154" s="2">
        <v>0.45833333333333298</v>
      </c>
      <c r="O154" s="3">
        <v>5.1041666666665701E-5</v>
      </c>
      <c r="P154" s="2">
        <v>3.16129032258058E-4</v>
      </c>
      <c r="Q154" s="2">
        <v>6.1935483870967696</v>
      </c>
      <c r="R154" s="2">
        <v>0.61538461538461497</v>
      </c>
      <c r="S154" s="2">
        <v>140</v>
      </c>
      <c r="T154" s="2">
        <v>57</v>
      </c>
      <c r="U154" s="2">
        <v>50</v>
      </c>
      <c r="V154" s="2">
        <v>84</v>
      </c>
      <c r="W154" s="2">
        <f>Table5[[#This Row],[takeprofit]]-Table5[[#This Row],[stoploss]]</f>
        <v>7.9999999999999988E-2</v>
      </c>
    </row>
    <row r="155" spans="1:23" x14ac:dyDescent="0.25">
      <c r="A155" s="2">
        <f>(Table5[[#This Row],[profit]] / 1.0057 * 1000) - (Table5[[#This Row],[positions]] * 0.08)</f>
        <v>-5.8406443273339956</v>
      </c>
      <c r="B155" s="2" t="s">
        <v>36</v>
      </c>
      <c r="C155" s="2">
        <v>744</v>
      </c>
      <c r="D155" s="2" t="s">
        <v>30</v>
      </c>
      <c r="E155" s="2">
        <v>0.1</v>
      </c>
      <c r="F155" s="2">
        <v>0.08</v>
      </c>
      <c r="G155" s="2">
        <v>60</v>
      </c>
      <c r="H155" s="2">
        <v>900</v>
      </c>
      <c r="I155" s="2">
        <v>0.16</v>
      </c>
      <c r="J155" s="2">
        <v>206</v>
      </c>
      <c r="K155" s="2">
        <v>1.0700000000000201E-2</v>
      </c>
      <c r="L155" s="2">
        <v>-6.2999999999999697E-3</v>
      </c>
      <c r="M155" s="2">
        <v>0.58737864077669899</v>
      </c>
      <c r="N155" s="2">
        <v>0.50485436893203905</v>
      </c>
      <c r="O155" s="3">
        <v>5.1941747572816303E-5</v>
      </c>
      <c r="P155" s="2">
        <v>3.4516129032258598E-4</v>
      </c>
      <c r="Q155" s="2">
        <v>6.6451612903225801</v>
      </c>
      <c r="R155" s="2">
        <v>0.53846153846153799</v>
      </c>
      <c r="S155" s="2">
        <v>61</v>
      </c>
      <c r="T155" s="2">
        <v>122</v>
      </c>
      <c r="U155" s="2">
        <v>63</v>
      </c>
      <c r="V155" s="2">
        <v>21</v>
      </c>
      <c r="W155" s="2">
        <f>Table5[[#This Row],[takeprofit]]-Table5[[#This Row],[stoploss]]</f>
        <v>-0.06</v>
      </c>
    </row>
    <row r="156" spans="1:23" x14ac:dyDescent="0.25">
      <c r="A156" s="2">
        <f>(Table5[[#This Row],[profit]] / 1.0057 * 1000) - (Table5[[#This Row],[positions]] * 0.08)</f>
        <v>-5.8134393954462755</v>
      </c>
      <c r="B156" s="2" t="s">
        <v>36</v>
      </c>
      <c r="C156" s="2">
        <v>744</v>
      </c>
      <c r="D156" s="2" t="s">
        <v>30</v>
      </c>
      <c r="E156" s="2">
        <v>0.27</v>
      </c>
      <c r="F156" s="2">
        <v>0.12</v>
      </c>
      <c r="G156" s="2">
        <v>120</v>
      </c>
      <c r="H156" s="2">
        <v>960</v>
      </c>
      <c r="I156" s="2">
        <v>0.17</v>
      </c>
      <c r="J156" s="2">
        <v>146</v>
      </c>
      <c r="K156" s="2">
        <v>5.8999999999996798E-3</v>
      </c>
      <c r="L156" s="2">
        <v>-1.17000000000002E-2</v>
      </c>
      <c r="M156" s="2">
        <v>0.50684931506849296</v>
      </c>
      <c r="N156" s="2">
        <v>0.48630136986301398</v>
      </c>
      <c r="O156" s="3">
        <v>4.0410958904107398E-5</v>
      </c>
      <c r="P156" s="2">
        <v>1.90322580645151E-4</v>
      </c>
      <c r="Q156" s="2">
        <v>4.7096774193548399</v>
      </c>
      <c r="R156" s="2">
        <v>0.5</v>
      </c>
      <c r="S156" s="2">
        <v>158</v>
      </c>
      <c r="T156" s="2">
        <v>108</v>
      </c>
      <c r="U156" s="2">
        <v>10</v>
      </c>
      <c r="V156" s="2">
        <v>27</v>
      </c>
      <c r="W156" s="2">
        <f>Table5[[#This Row],[takeprofit]]-Table5[[#This Row],[stoploss]]</f>
        <v>0.1</v>
      </c>
    </row>
    <row r="157" spans="1:23" x14ac:dyDescent="0.25">
      <c r="A157" s="2">
        <f>(Table5[[#This Row],[profit]] / 1.0057 * 1000) - (Table5[[#This Row],[positions]] * 0.08)</f>
        <v>-5.9355434026057878</v>
      </c>
      <c r="B157" s="2" t="s">
        <v>36</v>
      </c>
      <c r="C157" s="2">
        <v>744</v>
      </c>
      <c r="D157" s="2" t="s">
        <v>30</v>
      </c>
      <c r="E157" s="2">
        <v>0.27</v>
      </c>
      <c r="F157" s="2">
        <v>0.1</v>
      </c>
      <c r="G157" s="2">
        <v>150</v>
      </c>
      <c r="H157" s="2">
        <v>240</v>
      </c>
      <c r="I157" s="2">
        <v>0.15</v>
      </c>
      <c r="J157" s="2">
        <v>196</v>
      </c>
      <c r="K157" s="2">
        <v>9.7999999999993596E-3</v>
      </c>
      <c r="L157" s="2">
        <v>-1.2300000000000101E-2</v>
      </c>
      <c r="M157" s="2">
        <v>0.47959183673469402</v>
      </c>
      <c r="N157" s="2">
        <v>0.43877551020408201</v>
      </c>
      <c r="O157" s="3">
        <v>4.9999999999996797E-5</v>
      </c>
      <c r="P157" s="2">
        <v>3.1612903225804401E-4</v>
      </c>
      <c r="Q157" s="2">
        <v>6.32258064516129</v>
      </c>
      <c r="R157" s="2">
        <v>0.58333333333333304</v>
      </c>
      <c r="S157" s="2">
        <v>154</v>
      </c>
      <c r="T157" s="2">
        <v>105</v>
      </c>
      <c r="U157" s="2">
        <v>30</v>
      </c>
      <c r="V157" s="2">
        <v>60</v>
      </c>
      <c r="W157" s="2">
        <f>Table5[[#This Row],[takeprofit]]-Table5[[#This Row],[stoploss]]</f>
        <v>0.12000000000000002</v>
      </c>
    </row>
    <row r="158" spans="1:23" x14ac:dyDescent="0.25">
      <c r="A158" s="2">
        <f>(Table5[[#This Row],[profit]] / 1.0057 * 1000) - (Table5[[#This Row],[positions]] * 0.08)</f>
        <v>-5.9948135626929524</v>
      </c>
      <c r="B158" s="2" t="s">
        <v>36</v>
      </c>
      <c r="C158" s="2">
        <v>744</v>
      </c>
      <c r="D158" s="2" t="s">
        <v>30</v>
      </c>
      <c r="E158" s="2">
        <v>0.13</v>
      </c>
      <c r="F158" s="2">
        <v>0.12</v>
      </c>
      <c r="G158" s="2">
        <v>60</v>
      </c>
      <c r="H158" s="2">
        <v>720</v>
      </c>
      <c r="I158" s="2">
        <v>0.28999999999999998</v>
      </c>
      <c r="J158" s="2">
        <v>239</v>
      </c>
      <c r="K158" s="2">
        <v>1.31999999999997E-2</v>
      </c>
      <c r="L158" s="2">
        <v>-9.2000000000002097E-3</v>
      </c>
      <c r="M158" s="2">
        <v>0.51464435146443499</v>
      </c>
      <c r="N158" s="2">
        <v>0.47698744769874502</v>
      </c>
      <c r="O158" s="3">
        <v>5.5230125523011098E-5</v>
      </c>
      <c r="P158" s="2">
        <v>4.2580645161289198E-4</v>
      </c>
      <c r="Q158" s="2">
        <v>7.7096774193548399</v>
      </c>
      <c r="R158" s="2">
        <v>0.53846153846153799</v>
      </c>
      <c r="S158" s="2">
        <v>77</v>
      </c>
      <c r="T158" s="2">
        <v>184</v>
      </c>
      <c r="U158" s="2">
        <v>48</v>
      </c>
      <c r="V158" s="2">
        <v>7</v>
      </c>
      <c r="W158" s="2">
        <f>Table5[[#This Row],[takeprofit]]-Table5[[#This Row],[stoploss]]</f>
        <v>-0.15999999999999998</v>
      </c>
    </row>
    <row r="159" spans="1:23" x14ac:dyDescent="0.25">
      <c r="A159" s="2">
        <f>(Table5[[#This Row],[profit]] / 1.0057 * 1000) - (Table5[[#This Row],[positions]] * 0.08)</f>
        <v>-6.1104424778763065</v>
      </c>
      <c r="B159" s="2" t="s">
        <v>36</v>
      </c>
      <c r="C159" s="2">
        <v>744</v>
      </c>
      <c r="D159" s="2" t="s">
        <v>30</v>
      </c>
      <c r="E159" s="2">
        <v>0.2</v>
      </c>
      <c r="F159" s="2">
        <v>0.11</v>
      </c>
      <c r="G159" s="2">
        <v>90</v>
      </c>
      <c r="H159" s="2">
        <v>540</v>
      </c>
      <c r="I159" s="2">
        <v>0.23</v>
      </c>
      <c r="J159" s="2">
        <v>187</v>
      </c>
      <c r="K159" s="2">
        <v>8.8999999999998004E-3</v>
      </c>
      <c r="L159" s="2">
        <v>-1.4400000000000201E-2</v>
      </c>
      <c r="M159" s="2">
        <v>0.52406417112299497</v>
      </c>
      <c r="N159" s="2">
        <v>0.49732620320855597</v>
      </c>
      <c r="O159" s="3">
        <v>4.7593582887699401E-5</v>
      </c>
      <c r="P159" s="2">
        <v>2.8709677419354199E-4</v>
      </c>
      <c r="Q159" s="2">
        <v>6.0322580645161299</v>
      </c>
      <c r="R159" s="2">
        <v>0.38461538461538503</v>
      </c>
      <c r="S159" s="2">
        <v>112</v>
      </c>
      <c r="T159" s="2">
        <v>145</v>
      </c>
      <c r="U159" s="2">
        <v>25</v>
      </c>
      <c r="V159" s="2">
        <v>16</v>
      </c>
      <c r="W159" s="2">
        <f>Table5[[#This Row],[takeprofit]]-Table5[[#This Row],[stoploss]]</f>
        <v>-0.03</v>
      </c>
    </row>
    <row r="160" spans="1:23" x14ac:dyDescent="0.25">
      <c r="A160" s="2">
        <f>(Table5[[#This Row],[profit]] / 1.0057 * 1000) - (Table5[[#This Row],[positions]] * 0.08)</f>
        <v>-6.1561101720192504</v>
      </c>
      <c r="B160" s="2" t="s">
        <v>36</v>
      </c>
      <c r="C160" s="2">
        <v>744</v>
      </c>
      <c r="D160" s="2" t="s">
        <v>30</v>
      </c>
      <c r="E160" s="2">
        <v>0.18</v>
      </c>
      <c r="F160" s="2">
        <v>0.09</v>
      </c>
      <c r="G160" s="2">
        <v>60</v>
      </c>
      <c r="H160" s="2">
        <v>840</v>
      </c>
      <c r="I160" s="2">
        <v>0.16</v>
      </c>
      <c r="J160" s="2">
        <v>200</v>
      </c>
      <c r="K160" s="2">
        <v>9.9000000000002402E-3</v>
      </c>
      <c r="L160" s="2">
        <v>-5.5999999999999401E-3</v>
      </c>
      <c r="M160" s="2">
        <v>0.56999999999999995</v>
      </c>
      <c r="N160" s="2">
        <v>0.48499999999999999</v>
      </c>
      <c r="O160" s="3">
        <v>4.9500000000001203E-5</v>
      </c>
      <c r="P160" s="2">
        <v>3.1935483870968497E-4</v>
      </c>
      <c r="Q160" s="2">
        <v>6.4516129032258096</v>
      </c>
      <c r="R160" s="2">
        <v>0.61538461538461497</v>
      </c>
      <c r="S160" s="2">
        <v>52</v>
      </c>
      <c r="T160" s="2">
        <v>149</v>
      </c>
      <c r="U160" s="2">
        <v>25</v>
      </c>
      <c r="V160" s="2">
        <v>26</v>
      </c>
      <c r="W160" s="2">
        <f>Table5[[#This Row],[takeprofit]]-Table5[[#This Row],[stoploss]]</f>
        <v>1.999999999999999E-2</v>
      </c>
    </row>
    <row r="161" spans="1:23" x14ac:dyDescent="0.25">
      <c r="A161" s="2">
        <f>(Table5[[#This Row],[profit]] / 1.0057 * 1000) - (Table5[[#This Row],[positions]] * 0.08)</f>
        <v>-6.5136800238646728</v>
      </c>
      <c r="B161" s="2" t="s">
        <v>36</v>
      </c>
      <c r="C161" s="2">
        <v>744</v>
      </c>
      <c r="D161" s="2" t="s">
        <v>30</v>
      </c>
      <c r="E161" s="2">
        <v>0.16</v>
      </c>
      <c r="F161" s="2">
        <v>0.15</v>
      </c>
      <c r="G161" s="2">
        <v>90</v>
      </c>
      <c r="H161" s="2">
        <v>360</v>
      </c>
      <c r="I161" s="2">
        <v>0.2</v>
      </c>
      <c r="J161" s="2">
        <v>243</v>
      </c>
      <c r="K161" s="2">
        <v>1.29999999999993E-2</v>
      </c>
      <c r="L161" s="2">
        <v>-1.7299999999999999E-2</v>
      </c>
      <c r="M161" s="2">
        <v>0.51440329218106995</v>
      </c>
      <c r="N161" s="2">
        <v>0.50617283950617298</v>
      </c>
      <c r="O161" s="3">
        <v>5.34979423868286E-5</v>
      </c>
      <c r="P161" s="2">
        <v>4.1935483870965602E-4</v>
      </c>
      <c r="Q161" s="2">
        <v>7.8387096774193497</v>
      </c>
      <c r="R161" s="2">
        <v>0.53846153846153799</v>
      </c>
      <c r="S161" s="2">
        <v>109</v>
      </c>
      <c r="T161" s="2">
        <v>169</v>
      </c>
      <c r="U161" s="2">
        <v>42</v>
      </c>
      <c r="V161" s="2">
        <v>31</v>
      </c>
      <c r="W161" s="2">
        <f>Table5[[#This Row],[takeprofit]]-Table5[[#This Row],[stoploss]]</f>
        <v>-4.0000000000000008E-2</v>
      </c>
    </row>
    <row r="162" spans="1:23" x14ac:dyDescent="0.25">
      <c r="A162" s="2">
        <f>(Table5[[#This Row],[profit]] / 1.0057 * 1000) - (Table5[[#This Row],[positions]] * 0.08)</f>
        <v>-6.6597514169251291</v>
      </c>
      <c r="B162" s="2" t="s">
        <v>36</v>
      </c>
      <c r="C162" s="2">
        <v>744</v>
      </c>
      <c r="D162" s="2" t="s">
        <v>30</v>
      </c>
      <c r="E162" s="2">
        <v>7.0000000000000007E-2</v>
      </c>
      <c r="F162" s="2">
        <v>0.22</v>
      </c>
      <c r="G162" s="2">
        <v>90</v>
      </c>
      <c r="H162" s="2">
        <v>420</v>
      </c>
      <c r="I162" s="2">
        <v>0.17</v>
      </c>
      <c r="J162" s="2">
        <v>302</v>
      </c>
      <c r="K162" s="2">
        <v>1.7599999999998402E-2</v>
      </c>
      <c r="L162" s="2">
        <v>-9.6000000000009394E-3</v>
      </c>
      <c r="M162" s="2">
        <v>0.48344370860927199</v>
      </c>
      <c r="N162" s="2">
        <v>0.58609271523178796</v>
      </c>
      <c r="O162" s="3">
        <v>5.8278145695358901E-5</v>
      </c>
      <c r="P162" s="2">
        <v>5.6774193548381896E-4</v>
      </c>
      <c r="Q162" s="2">
        <v>9.7419354838709697</v>
      </c>
      <c r="R162" s="2">
        <v>0.66666666666666696</v>
      </c>
      <c r="S162" s="2">
        <v>79</v>
      </c>
      <c r="T162" s="2">
        <v>99</v>
      </c>
      <c r="U162" s="2">
        <v>155</v>
      </c>
      <c r="V162" s="2">
        <v>47</v>
      </c>
      <c r="W162" s="2">
        <f>Table5[[#This Row],[takeprofit]]-Table5[[#This Row],[stoploss]]</f>
        <v>-0.1</v>
      </c>
    </row>
    <row r="163" spans="1:23" x14ac:dyDescent="0.25">
      <c r="A163" s="2">
        <f>(Table5[[#This Row],[profit]] / 1.0057 * 1000) - (Table5[[#This Row],[positions]] * 0.08)</f>
        <v>-6.5266381624733132</v>
      </c>
      <c r="B163" s="2" t="s">
        <v>36</v>
      </c>
      <c r="C163" s="2">
        <v>744</v>
      </c>
      <c r="D163" s="2" t="s">
        <v>30</v>
      </c>
      <c r="E163" s="2">
        <v>0.17</v>
      </c>
      <c r="F163" s="2">
        <v>0.19</v>
      </c>
      <c r="G163" s="2">
        <v>150</v>
      </c>
      <c r="H163" s="2">
        <v>1020</v>
      </c>
      <c r="I163" s="2">
        <v>0.27</v>
      </c>
      <c r="J163" s="2">
        <v>140</v>
      </c>
      <c r="K163" s="2">
        <v>4.70000000000059E-3</v>
      </c>
      <c r="L163" s="2">
        <v>-1.17999999999995E-2</v>
      </c>
      <c r="M163" s="2">
        <v>0.48571428571428599</v>
      </c>
      <c r="N163" s="2">
        <v>0.52142857142857102</v>
      </c>
      <c r="O163" s="3">
        <v>3.3571428571432799E-5</v>
      </c>
      <c r="P163" s="2">
        <v>1.51612903225826E-4</v>
      </c>
      <c r="Q163" s="2">
        <v>4.5161290322580596</v>
      </c>
      <c r="R163" s="2">
        <v>0.5</v>
      </c>
      <c r="S163" s="2">
        <v>173</v>
      </c>
      <c r="T163" s="2">
        <v>84</v>
      </c>
      <c r="U163" s="2">
        <v>38</v>
      </c>
      <c r="V163" s="2">
        <v>18</v>
      </c>
      <c r="W163" s="2">
        <f>Table5[[#This Row],[takeprofit]]-Table5[[#This Row],[stoploss]]</f>
        <v>-0.1</v>
      </c>
    </row>
    <row r="164" spans="1:23" x14ac:dyDescent="0.25">
      <c r="A164" s="2">
        <f>(Table5[[#This Row],[profit]] / 1.0057 * 1000) - (Table5[[#This Row],[positions]] * 0.08)</f>
        <v>-6.6568400119327054</v>
      </c>
      <c r="B164" s="2" t="s">
        <v>36</v>
      </c>
      <c r="C164" s="2">
        <v>744</v>
      </c>
      <c r="D164" s="2" t="s">
        <v>30</v>
      </c>
      <c r="E164" s="2">
        <v>0.21</v>
      </c>
      <c r="F164" s="2">
        <v>0.15</v>
      </c>
      <c r="G164" s="2">
        <v>90</v>
      </c>
      <c r="H164" s="2">
        <v>1140</v>
      </c>
      <c r="I164" s="2">
        <v>0.22</v>
      </c>
      <c r="J164" s="2">
        <v>164</v>
      </c>
      <c r="K164" s="2">
        <v>6.4999999999992798E-3</v>
      </c>
      <c r="L164" s="2">
        <v>-2.1000000000000001E-2</v>
      </c>
      <c r="M164" s="2">
        <v>0.51829268292682895</v>
      </c>
      <c r="N164" s="2">
        <v>0.48170731707317099</v>
      </c>
      <c r="O164" s="3">
        <v>3.9634146341459099E-5</v>
      </c>
      <c r="P164" s="2">
        <v>2.09677419354816E-4</v>
      </c>
      <c r="Q164" s="2">
        <v>5.2903225806451601</v>
      </c>
      <c r="R164" s="2">
        <v>0.46153846153846201</v>
      </c>
      <c r="S164" s="2">
        <v>137</v>
      </c>
      <c r="T164" s="2">
        <v>129</v>
      </c>
      <c r="U164" s="2">
        <v>20</v>
      </c>
      <c r="V164" s="2">
        <v>14</v>
      </c>
      <c r="W164" s="2">
        <f>Table5[[#This Row],[takeprofit]]-Table5[[#This Row],[stoploss]]</f>
        <v>-1.0000000000000009E-2</v>
      </c>
    </row>
    <row r="165" spans="1:23" x14ac:dyDescent="0.25">
      <c r="A165" s="2">
        <f>(Table5[[#This Row],[profit]] / 1.0057 * 1000) - (Table5[[#This Row],[positions]] * 0.08)</f>
        <v>-6.6966769414336298</v>
      </c>
      <c r="B165" s="2" t="s">
        <v>36</v>
      </c>
      <c r="C165" s="2">
        <v>744</v>
      </c>
      <c r="D165" s="2" t="s">
        <v>30</v>
      </c>
      <c r="E165" s="2">
        <v>0.15</v>
      </c>
      <c r="F165" s="2">
        <v>0.09</v>
      </c>
      <c r="G165" s="2">
        <v>150</v>
      </c>
      <c r="H165" s="2">
        <v>300</v>
      </c>
      <c r="I165" s="2">
        <v>0.17</v>
      </c>
      <c r="J165" s="2">
        <v>208</v>
      </c>
      <c r="K165" s="2">
        <v>1.00000000000002E-2</v>
      </c>
      <c r="L165" s="2">
        <v>-8.0999999999995503E-3</v>
      </c>
      <c r="M165" s="2">
        <v>0.53846153846153799</v>
      </c>
      <c r="N165" s="2">
        <v>0.51923076923076905</v>
      </c>
      <c r="O165" s="3">
        <v>4.8076923076924202E-5</v>
      </c>
      <c r="P165" s="2">
        <v>3.2258064516129802E-4</v>
      </c>
      <c r="Q165" s="2">
        <v>6.7096774193548399</v>
      </c>
      <c r="R165" s="2">
        <v>0.66666666666666696</v>
      </c>
      <c r="S165" s="2">
        <v>118</v>
      </c>
      <c r="T165" s="2">
        <v>76</v>
      </c>
      <c r="U165" s="2">
        <v>73</v>
      </c>
      <c r="V165" s="2">
        <v>58</v>
      </c>
      <c r="W165" s="2">
        <f>Table5[[#This Row],[takeprofit]]-Table5[[#This Row],[stoploss]]</f>
        <v>-2.0000000000000018E-2</v>
      </c>
    </row>
    <row r="166" spans="1:23" x14ac:dyDescent="0.25">
      <c r="A166" s="2">
        <f>(Table5[[#This Row],[profit]] / 1.0057 * 1000) - (Table5[[#This Row],[positions]] * 0.08)</f>
        <v>-6.7332763249472816</v>
      </c>
      <c r="B166" s="2" t="s">
        <v>36</v>
      </c>
      <c r="C166" s="2">
        <v>744</v>
      </c>
      <c r="D166" s="2" t="s">
        <v>30</v>
      </c>
      <c r="E166" s="2">
        <v>0.18</v>
      </c>
      <c r="F166" s="2">
        <v>0.17</v>
      </c>
      <c r="G166" s="2">
        <v>120</v>
      </c>
      <c r="H166" s="2">
        <v>1140</v>
      </c>
      <c r="I166" s="2">
        <v>0.09</v>
      </c>
      <c r="J166" s="2">
        <v>201</v>
      </c>
      <c r="K166" s="2">
        <v>9.4000000000005208E-3</v>
      </c>
      <c r="L166" s="2">
        <v>-1.7599999999999501E-2</v>
      </c>
      <c r="M166" s="2">
        <v>0.51243781094527396</v>
      </c>
      <c r="N166" s="2">
        <v>0.41791044776119401</v>
      </c>
      <c r="O166" s="3">
        <v>4.6766169154231399E-5</v>
      </c>
      <c r="P166" s="2">
        <v>3.0322580645162999E-4</v>
      </c>
      <c r="Q166" s="2">
        <v>6.4838709677419404</v>
      </c>
      <c r="R166" s="2">
        <v>0.5</v>
      </c>
      <c r="S166" s="2">
        <v>94</v>
      </c>
      <c r="T166" s="2">
        <v>68</v>
      </c>
      <c r="U166" s="2">
        <v>42</v>
      </c>
      <c r="V166" s="2">
        <v>91</v>
      </c>
      <c r="W166" s="2">
        <f>Table5[[#This Row],[takeprofit]]-Table5[[#This Row],[stoploss]]</f>
        <v>0.09</v>
      </c>
    </row>
    <row r="167" spans="1:23" x14ac:dyDescent="0.25">
      <c r="A167" s="2">
        <f>(Table5[[#This Row],[profit]] / 1.0057 * 1000) - (Table5[[#This Row],[positions]] * 0.08)</f>
        <v>-6.7893089390477179</v>
      </c>
      <c r="B167" s="2" t="s">
        <v>36</v>
      </c>
      <c r="C167" s="2">
        <v>744</v>
      </c>
      <c r="D167" s="2" t="s">
        <v>30</v>
      </c>
      <c r="E167" s="2">
        <v>0.23</v>
      </c>
      <c r="F167" s="2">
        <v>0.12</v>
      </c>
      <c r="G167" s="2">
        <v>120</v>
      </c>
      <c r="H167" s="2">
        <v>300</v>
      </c>
      <c r="I167" s="2">
        <v>0.31</v>
      </c>
      <c r="J167" s="2">
        <v>193</v>
      </c>
      <c r="K167" s="2">
        <v>8.6999999999997097E-3</v>
      </c>
      <c r="L167" s="2">
        <v>-1.4200000000000001E-2</v>
      </c>
      <c r="M167" s="2">
        <v>0.48186528497409298</v>
      </c>
      <c r="N167" s="2">
        <v>0.466321243523316</v>
      </c>
      <c r="O167" s="3">
        <v>4.5077720207252399E-5</v>
      </c>
      <c r="P167" s="2">
        <v>2.8064516129031302E-4</v>
      </c>
      <c r="Q167" s="2">
        <v>6.2258064516129004</v>
      </c>
      <c r="R167" s="2">
        <v>0.5</v>
      </c>
      <c r="S167" s="2">
        <v>181</v>
      </c>
      <c r="T167" s="2">
        <v>160</v>
      </c>
      <c r="U167" s="2">
        <v>20</v>
      </c>
      <c r="V167" s="2">
        <v>12</v>
      </c>
      <c r="W167" s="2">
        <f>Table5[[#This Row],[takeprofit]]-Table5[[#This Row],[stoploss]]</f>
        <v>-7.9999999999999988E-2</v>
      </c>
    </row>
    <row r="168" spans="1:23" x14ac:dyDescent="0.25">
      <c r="A168" s="2">
        <f>(Table5[[#This Row],[profit]] / 1.0057 * 1000) - (Table5[[#This Row],[positions]] * 0.08)</f>
        <v>-6.7757064731028942</v>
      </c>
      <c r="B168" s="2" t="s">
        <v>36</v>
      </c>
      <c r="C168" s="2">
        <v>744</v>
      </c>
      <c r="D168" s="2" t="s">
        <v>30</v>
      </c>
      <c r="E168" s="2">
        <v>0.17</v>
      </c>
      <c r="F168" s="2">
        <v>0.21</v>
      </c>
      <c r="G168" s="2">
        <v>120</v>
      </c>
      <c r="H168" s="2">
        <v>960</v>
      </c>
      <c r="I168" s="2">
        <v>0.27</v>
      </c>
      <c r="J168" s="2">
        <v>163</v>
      </c>
      <c r="K168" s="2">
        <v>6.3000000000004198E-3</v>
      </c>
      <c r="L168" s="2">
        <v>-1.25000000000001E-2</v>
      </c>
      <c r="M168" s="2">
        <v>0.496932515337423</v>
      </c>
      <c r="N168" s="2">
        <v>0.496932515337423</v>
      </c>
      <c r="O168" s="3">
        <v>3.86503067484688E-5</v>
      </c>
      <c r="P168" s="2">
        <v>2.0322580645162601E-4</v>
      </c>
      <c r="Q168" s="2">
        <v>5.2580645161290303</v>
      </c>
      <c r="R168" s="2">
        <v>0.53846153846153799</v>
      </c>
      <c r="S168" s="2">
        <v>165</v>
      </c>
      <c r="T168" s="2">
        <v>102</v>
      </c>
      <c r="U168" s="2">
        <v>43</v>
      </c>
      <c r="V168" s="2">
        <v>17</v>
      </c>
      <c r="W168" s="2">
        <f>Table5[[#This Row],[takeprofit]]-Table5[[#This Row],[stoploss]]</f>
        <v>-0.1</v>
      </c>
    </row>
    <row r="169" spans="1:23" x14ac:dyDescent="0.25">
      <c r="A169" s="2">
        <f>(Table5[[#This Row],[profit]] / 1.0057 * 1000) - (Table5[[#This Row],[positions]] * 0.08)</f>
        <v>-6.9123834145379348</v>
      </c>
      <c r="B169" s="2" t="s">
        <v>36</v>
      </c>
      <c r="C169" s="2">
        <v>744</v>
      </c>
      <c r="D169" s="2" t="s">
        <v>30</v>
      </c>
      <c r="E169" s="2">
        <v>0.03</v>
      </c>
      <c r="F169" s="2">
        <v>0.18</v>
      </c>
      <c r="G169" s="2">
        <v>150</v>
      </c>
      <c r="H169" s="2">
        <v>720</v>
      </c>
      <c r="I169" s="2">
        <v>0.21</v>
      </c>
      <c r="J169" s="2">
        <v>289</v>
      </c>
      <c r="K169" s="2">
        <v>1.6299999999999201E-2</v>
      </c>
      <c r="L169" s="2">
        <v>-1.3600000000000599E-2</v>
      </c>
      <c r="M169" s="2">
        <v>0.55017301038062305</v>
      </c>
      <c r="N169" s="2">
        <v>0.813148788927336</v>
      </c>
      <c r="O169" s="3">
        <v>5.6401384083042197E-5</v>
      </c>
      <c r="P169" s="2">
        <v>5.2580645161287695E-4</v>
      </c>
      <c r="Q169" s="2">
        <v>9.32258064516129</v>
      </c>
      <c r="R169" s="2">
        <v>0.53846153846153799</v>
      </c>
      <c r="S169" s="2">
        <v>71</v>
      </c>
      <c r="T169" s="2">
        <v>28</v>
      </c>
      <c r="U169" s="2">
        <v>235</v>
      </c>
      <c r="V169" s="2">
        <v>25</v>
      </c>
      <c r="W169" s="2">
        <f>Table5[[#This Row],[takeprofit]]-Table5[[#This Row],[stoploss]]</f>
        <v>-0.18</v>
      </c>
    </row>
    <row r="170" spans="1:23" x14ac:dyDescent="0.25">
      <c r="A170" s="2">
        <f>(Table5[[#This Row],[profit]] / 1.0057 * 1000) - (Table5[[#This Row],[positions]] * 0.08)</f>
        <v>-7.6048523416531779</v>
      </c>
      <c r="B170" s="2" t="s">
        <v>36</v>
      </c>
      <c r="C170" s="2">
        <v>744</v>
      </c>
      <c r="D170" s="2" t="s">
        <v>30</v>
      </c>
      <c r="E170" s="2">
        <v>0.05</v>
      </c>
      <c r="F170" s="2">
        <v>0.1</v>
      </c>
      <c r="G170" s="2">
        <v>60</v>
      </c>
      <c r="H170" s="2">
        <v>420</v>
      </c>
      <c r="I170" s="2">
        <v>0.3</v>
      </c>
      <c r="J170" s="2">
        <v>325</v>
      </c>
      <c r="K170" s="2">
        <v>1.8499999999999399E-2</v>
      </c>
      <c r="L170" s="2">
        <v>-1.2399999999999901E-2</v>
      </c>
      <c r="M170" s="2">
        <v>0.50153846153846104</v>
      </c>
      <c r="N170" s="2">
        <v>0.64</v>
      </c>
      <c r="O170" s="3">
        <v>5.6923076923075098E-5</v>
      </c>
      <c r="P170" s="2">
        <v>5.9677419354836798E-4</v>
      </c>
      <c r="Q170" s="2">
        <v>10.4838709677419</v>
      </c>
      <c r="R170" s="2">
        <v>0.58333333333333304</v>
      </c>
      <c r="S170" s="2">
        <v>55</v>
      </c>
      <c r="T170" s="2">
        <v>136</v>
      </c>
      <c r="U170" s="2">
        <v>183</v>
      </c>
      <c r="V170" s="2">
        <v>5</v>
      </c>
      <c r="W170" s="2">
        <f>Table5[[#This Row],[takeprofit]]-Table5[[#This Row],[stoploss]]</f>
        <v>-0.25</v>
      </c>
    </row>
    <row r="171" spans="1:23" x14ac:dyDescent="0.25">
      <c r="A171" s="2">
        <f>(Table5[[#This Row],[profit]] / 1.0057 * 1000) - (Table5[[#This Row],[positions]] * 0.08)</f>
        <v>-7.5744098637763155</v>
      </c>
      <c r="B171" s="2" t="s">
        <v>36</v>
      </c>
      <c r="C171" s="2">
        <v>744</v>
      </c>
      <c r="D171" s="2" t="s">
        <v>30</v>
      </c>
      <c r="E171" s="2">
        <v>0.11</v>
      </c>
      <c r="F171" s="2">
        <v>0.19</v>
      </c>
      <c r="G171" s="2">
        <v>90</v>
      </c>
      <c r="H171" s="2">
        <v>660</v>
      </c>
      <c r="I171" s="2">
        <v>0.26</v>
      </c>
      <c r="J171" s="2">
        <v>214</v>
      </c>
      <c r="K171" s="2">
        <v>9.6000000000001605E-3</v>
      </c>
      <c r="L171" s="2">
        <v>-2.0999999999999901E-2</v>
      </c>
      <c r="M171" s="2">
        <v>0.51869158878504695</v>
      </c>
      <c r="N171" s="2">
        <v>0.52803738317756999</v>
      </c>
      <c r="O171" s="3">
        <v>4.4859813084112902E-5</v>
      </c>
      <c r="P171" s="2">
        <v>3.0967741935484399E-4</v>
      </c>
      <c r="Q171" s="2">
        <v>6.9032258064516103</v>
      </c>
      <c r="R171" s="2">
        <v>0.69230769230769196</v>
      </c>
      <c r="S171" s="2">
        <v>112</v>
      </c>
      <c r="T171" s="2">
        <v>131</v>
      </c>
      <c r="U171" s="2">
        <v>68</v>
      </c>
      <c r="V171" s="2">
        <v>14</v>
      </c>
      <c r="W171" s="2">
        <f>Table5[[#This Row],[takeprofit]]-Table5[[#This Row],[stoploss]]</f>
        <v>-0.15000000000000002</v>
      </c>
    </row>
    <row r="172" spans="1:23" x14ac:dyDescent="0.25">
      <c r="A172" s="2">
        <f>(Table5[[#This Row],[profit]] / 1.0057 * 1000) - (Table5[[#This Row],[positions]] * 0.08)</f>
        <v>-7.6725464850349034</v>
      </c>
      <c r="B172" s="2" t="s">
        <v>36</v>
      </c>
      <c r="C172" s="2">
        <v>744</v>
      </c>
      <c r="D172" s="2" t="s">
        <v>30</v>
      </c>
      <c r="E172" s="2">
        <v>0.1</v>
      </c>
      <c r="F172" s="2">
        <v>0.17</v>
      </c>
      <c r="G172" s="2">
        <v>120</v>
      </c>
      <c r="H172" s="2">
        <v>300</v>
      </c>
      <c r="I172" s="2">
        <v>0.31</v>
      </c>
      <c r="J172" s="2">
        <v>255</v>
      </c>
      <c r="K172" s="2">
        <v>1.28000000000004E-2</v>
      </c>
      <c r="L172" s="2">
        <v>-2.17999999999995E-2</v>
      </c>
      <c r="M172" s="2">
        <v>0.51764705882352902</v>
      </c>
      <c r="N172" s="2">
        <v>0.54117647058823504</v>
      </c>
      <c r="O172" s="3">
        <v>5.0196078431373997E-5</v>
      </c>
      <c r="P172" s="2">
        <v>4.1290322580646299E-4</v>
      </c>
      <c r="Q172" s="2">
        <v>8.2258064516129004</v>
      </c>
      <c r="R172" s="2">
        <v>0.53846153846153799</v>
      </c>
      <c r="S172" s="2">
        <v>140</v>
      </c>
      <c r="T172" s="2">
        <v>132</v>
      </c>
      <c r="U172" s="2">
        <v>108</v>
      </c>
      <c r="V172" s="2">
        <v>14</v>
      </c>
      <c r="W172" s="2">
        <f>Table5[[#This Row],[takeprofit]]-Table5[[#This Row],[stoploss]]</f>
        <v>-0.21</v>
      </c>
    </row>
    <row r="173" spans="1:23" x14ac:dyDescent="0.25">
      <c r="A173" s="2">
        <f>(Table5[[#This Row],[profit]] / 1.0057 * 1000) - (Table5[[#This Row],[positions]] * 0.08)</f>
        <v>-8.0702794073780471</v>
      </c>
      <c r="B173" s="2" t="s">
        <v>36</v>
      </c>
      <c r="C173" s="2">
        <v>744</v>
      </c>
      <c r="D173" s="2" t="s">
        <v>30</v>
      </c>
      <c r="E173" s="2">
        <v>7.0000000000000007E-2</v>
      </c>
      <c r="F173" s="2">
        <v>0.08</v>
      </c>
      <c r="G173" s="2">
        <v>90</v>
      </c>
      <c r="H173" s="2">
        <v>360</v>
      </c>
      <c r="I173" s="2">
        <v>0.28000000000000003</v>
      </c>
      <c r="J173" s="2">
        <v>255</v>
      </c>
      <c r="K173" s="2">
        <v>1.2399999999999901E-2</v>
      </c>
      <c r="L173" s="2">
        <v>-1.5699999999999801E-2</v>
      </c>
      <c r="M173" s="2">
        <v>0.53725490196078396</v>
      </c>
      <c r="N173" s="2">
        <v>0.59215686274509804</v>
      </c>
      <c r="O173" s="3">
        <v>4.8627450980391601E-5</v>
      </c>
      <c r="P173" s="2">
        <v>3.9999999999999498E-4</v>
      </c>
      <c r="Q173" s="2">
        <v>8.2258064516129004</v>
      </c>
      <c r="R173" s="2">
        <v>0.41666666666666702</v>
      </c>
      <c r="S173" s="2">
        <v>91</v>
      </c>
      <c r="T173" s="2">
        <v>107</v>
      </c>
      <c r="U173" s="2">
        <v>135</v>
      </c>
      <c r="V173" s="2">
        <v>12</v>
      </c>
      <c r="W173" s="2">
        <f>Table5[[#This Row],[takeprofit]]-Table5[[#This Row],[stoploss]]</f>
        <v>-0.21000000000000002</v>
      </c>
    </row>
    <row r="174" spans="1:23" x14ac:dyDescent="0.25">
      <c r="A174" s="2">
        <f>(Table5[[#This Row],[profit]] / 1.0057 * 1000) - (Table5[[#This Row],[positions]] * 0.08)</f>
        <v>-8.1962732425175808</v>
      </c>
      <c r="B174" s="2" t="s">
        <v>36</v>
      </c>
      <c r="C174" s="2">
        <v>744</v>
      </c>
      <c r="D174" s="2" t="s">
        <v>30</v>
      </c>
      <c r="E174" s="2">
        <v>0.19</v>
      </c>
      <c r="F174" s="2">
        <v>0.09</v>
      </c>
      <c r="G174" s="2">
        <v>150</v>
      </c>
      <c r="H174" s="2">
        <v>360</v>
      </c>
      <c r="I174" s="2">
        <v>0.16</v>
      </c>
      <c r="J174" s="2">
        <v>182</v>
      </c>
      <c r="K174" s="2">
        <v>6.4000000000000697E-3</v>
      </c>
      <c r="L174" s="2">
        <v>-1.22999999999999E-2</v>
      </c>
      <c r="M174" s="2">
        <v>0.52197802197802201</v>
      </c>
      <c r="N174" s="2">
        <v>0.47252747252747301</v>
      </c>
      <c r="O174" s="3">
        <v>3.5164835164835601E-5</v>
      </c>
      <c r="P174" s="2">
        <v>2.06451612903228E-4</v>
      </c>
      <c r="Q174" s="2">
        <v>5.8709677419354804</v>
      </c>
      <c r="R174" s="2">
        <v>0.58333333333333304</v>
      </c>
      <c r="S174" s="2">
        <v>111</v>
      </c>
      <c r="T174" s="2">
        <v>78</v>
      </c>
      <c r="U174" s="2">
        <v>47</v>
      </c>
      <c r="V174" s="2">
        <v>56</v>
      </c>
      <c r="W174" s="2">
        <f>Table5[[#This Row],[takeprofit]]-Table5[[#This Row],[stoploss]]</f>
        <v>0.03</v>
      </c>
    </row>
    <row r="175" spans="1:23" x14ac:dyDescent="0.25">
      <c r="A175" s="2">
        <f>(Table5[[#This Row],[profit]] / 1.0057 * 1000) - (Table5[[#This Row],[positions]] * 0.08)</f>
        <v>-8.5949766331911022</v>
      </c>
      <c r="B175" s="2" t="s">
        <v>36</v>
      </c>
      <c r="C175" s="2">
        <v>744</v>
      </c>
      <c r="D175" s="2" t="s">
        <v>30</v>
      </c>
      <c r="E175" s="2">
        <v>0.06</v>
      </c>
      <c r="F175" s="2">
        <v>0.2</v>
      </c>
      <c r="G175" s="2">
        <v>150</v>
      </c>
      <c r="H175" s="2">
        <v>600</v>
      </c>
      <c r="I175" s="2">
        <v>0.27</v>
      </c>
      <c r="J175" s="2">
        <v>228</v>
      </c>
      <c r="K175" s="2">
        <v>9.6999999999997106E-3</v>
      </c>
      <c r="L175" s="2">
        <v>-1.8100000000000099E-2</v>
      </c>
      <c r="M175" s="2">
        <v>0.53508771929824595</v>
      </c>
      <c r="N175" s="2">
        <v>0.69298245614035103</v>
      </c>
      <c r="O175" s="3">
        <v>4.2543859649121502E-5</v>
      </c>
      <c r="P175" s="2">
        <v>3.1290322580644202E-4</v>
      </c>
      <c r="Q175" s="2">
        <v>7.3548387096774199</v>
      </c>
      <c r="R175" s="2">
        <v>0.61538461538461497</v>
      </c>
      <c r="S175" s="2">
        <v>107</v>
      </c>
      <c r="T175" s="2">
        <v>54</v>
      </c>
      <c r="U175" s="2">
        <v>151</v>
      </c>
      <c r="V175" s="2">
        <v>22</v>
      </c>
      <c r="W175" s="2">
        <f>Table5[[#This Row],[takeprofit]]-Table5[[#This Row],[stoploss]]</f>
        <v>-0.21000000000000002</v>
      </c>
    </row>
    <row r="176" spans="1:23" x14ac:dyDescent="0.25">
      <c r="A176" s="2">
        <f>(Table5[[#This Row],[profit]] / 1.0057 * 1000) - (Table5[[#This Row],[positions]] * 0.08)</f>
        <v>-8.9253415531469411</v>
      </c>
      <c r="B176" s="2" t="s">
        <v>36</v>
      </c>
      <c r="C176" s="2">
        <v>744</v>
      </c>
      <c r="D176" s="2" t="s">
        <v>30</v>
      </c>
      <c r="E176" s="2">
        <v>0.1</v>
      </c>
      <c r="F176" s="2">
        <v>0.12</v>
      </c>
      <c r="G176" s="2">
        <v>180</v>
      </c>
      <c r="H176" s="2">
        <v>660</v>
      </c>
      <c r="I176" s="2">
        <v>0.12</v>
      </c>
      <c r="J176" s="2">
        <v>211</v>
      </c>
      <c r="K176" s="2">
        <v>8.0000000000001199E-3</v>
      </c>
      <c r="L176" s="2">
        <v>-1.03E-2</v>
      </c>
      <c r="M176" s="2">
        <v>0.53080568720379195</v>
      </c>
      <c r="N176" s="2">
        <v>0.53080568720379195</v>
      </c>
      <c r="O176" s="3">
        <v>3.7914691943128503E-5</v>
      </c>
      <c r="P176" s="2">
        <v>2.5806451612903601E-4</v>
      </c>
      <c r="Q176" s="2">
        <v>6.8064516129032304</v>
      </c>
      <c r="R176" s="2">
        <v>0.53846153846153799</v>
      </c>
      <c r="S176" s="2">
        <v>79</v>
      </c>
      <c r="T176" s="2">
        <v>30</v>
      </c>
      <c r="U176" s="2">
        <v>101</v>
      </c>
      <c r="V176" s="2">
        <v>79</v>
      </c>
      <c r="W176" s="2">
        <f>Table5[[#This Row],[takeprofit]]-Table5[[#This Row],[stoploss]]</f>
        <v>-1.999999999999999E-2</v>
      </c>
    </row>
    <row r="177" spans="1:23" x14ac:dyDescent="0.25">
      <c r="A177" s="2">
        <f>(Table5[[#This Row],[profit]] / 1.0057 * 1000) - (Table5[[#This Row],[positions]] * 0.08)</f>
        <v>-8.9596738590030132</v>
      </c>
      <c r="B177" s="2" t="s">
        <v>36</v>
      </c>
      <c r="C177" s="2">
        <v>744</v>
      </c>
      <c r="D177" s="2" t="s">
        <v>30</v>
      </c>
      <c r="E177" s="2">
        <v>0.1</v>
      </c>
      <c r="F177" s="2">
        <v>0.09</v>
      </c>
      <c r="G177" s="2">
        <v>60</v>
      </c>
      <c r="H177" s="2">
        <v>1080</v>
      </c>
      <c r="I177" s="2">
        <v>0.17</v>
      </c>
      <c r="J177" s="2">
        <v>199</v>
      </c>
      <c r="K177" s="2">
        <v>7.0000000000006697E-3</v>
      </c>
      <c r="L177" s="2">
        <v>-8.5999999999997207E-3</v>
      </c>
      <c r="M177" s="2">
        <v>0.56783919597989996</v>
      </c>
      <c r="N177" s="2">
        <v>0.49246231155778902</v>
      </c>
      <c r="O177" s="3">
        <v>3.5175879396988302E-5</v>
      </c>
      <c r="P177" s="2">
        <v>2.2580645161292501E-4</v>
      </c>
      <c r="Q177" s="2">
        <v>6.4193548387096797</v>
      </c>
      <c r="R177" s="2">
        <v>0.61538461538461497</v>
      </c>
      <c r="S177" s="2">
        <v>62</v>
      </c>
      <c r="T177" s="2">
        <v>119</v>
      </c>
      <c r="U177" s="2">
        <v>60</v>
      </c>
      <c r="V177" s="2">
        <v>20</v>
      </c>
      <c r="W177" s="2">
        <f>Table5[[#This Row],[takeprofit]]-Table5[[#This Row],[stoploss]]</f>
        <v>-7.0000000000000007E-2</v>
      </c>
    </row>
    <row r="178" spans="1:23" x14ac:dyDescent="0.25">
      <c r="A178" s="2">
        <f>(Table5[[#This Row],[profit]] / 1.0057 * 1000) - (Table5[[#This Row],[positions]] * 0.08)</f>
        <v>-9.0866381624738572</v>
      </c>
      <c r="B178" s="2" t="s">
        <v>36</v>
      </c>
      <c r="C178" s="2">
        <v>744</v>
      </c>
      <c r="D178" s="2" t="s">
        <v>30</v>
      </c>
      <c r="E178" s="2">
        <v>0.21</v>
      </c>
      <c r="F178" s="2">
        <v>0.09</v>
      </c>
      <c r="G178" s="2">
        <v>210</v>
      </c>
      <c r="H178" s="2">
        <v>540</v>
      </c>
      <c r="I178" s="2">
        <v>0.1</v>
      </c>
      <c r="J178" s="2">
        <v>172</v>
      </c>
      <c r="K178" s="2">
        <v>4.7000000000000401E-3</v>
      </c>
      <c r="L178" s="2">
        <v>-8.1999999999997596E-3</v>
      </c>
      <c r="M178" s="2">
        <v>0.55813953488372103</v>
      </c>
      <c r="N178" s="2">
        <v>0.39534883720930197</v>
      </c>
      <c r="O178" s="3">
        <v>2.7325581395349101E-5</v>
      </c>
      <c r="P178" s="2">
        <v>1.51612903225808E-4</v>
      </c>
      <c r="Q178" s="2">
        <v>5.5483870967741904</v>
      </c>
      <c r="R178" s="2">
        <v>0.53846153846153799</v>
      </c>
      <c r="S178" s="2">
        <v>111</v>
      </c>
      <c r="T178" s="2">
        <v>38</v>
      </c>
      <c r="U178" s="2">
        <v>44</v>
      </c>
      <c r="V178" s="2">
        <v>89</v>
      </c>
      <c r="W178" s="2">
        <f>Table5[[#This Row],[takeprofit]]-Table5[[#This Row],[stoploss]]</f>
        <v>0.10999999999999999</v>
      </c>
    </row>
    <row r="179" spans="1:23" x14ac:dyDescent="0.25">
      <c r="A179" s="2">
        <f>(Table5[[#This Row],[profit]] / 1.0057 * 1000) - (Table5[[#This Row],[positions]] * 0.08)</f>
        <v>-9.2077717013037788</v>
      </c>
      <c r="B179" s="2" t="s">
        <v>36</v>
      </c>
      <c r="C179" s="2">
        <v>744</v>
      </c>
      <c r="D179" s="2" t="s">
        <v>30</v>
      </c>
      <c r="E179" s="2">
        <v>0.21</v>
      </c>
      <c r="F179" s="2">
        <v>0.11</v>
      </c>
      <c r="G179" s="2">
        <v>150</v>
      </c>
      <c r="H179" s="2">
        <v>240</v>
      </c>
      <c r="I179" s="2">
        <v>0.3</v>
      </c>
      <c r="J179" s="2">
        <v>176</v>
      </c>
      <c r="K179" s="2">
        <v>4.8999999999987899E-3</v>
      </c>
      <c r="L179" s="2">
        <v>-2.1700000000000701E-2</v>
      </c>
      <c r="M179" s="2">
        <v>0.5</v>
      </c>
      <c r="N179" s="2">
        <v>0.47159090909090901</v>
      </c>
      <c r="O179" s="3">
        <v>2.7840909090902201E-5</v>
      </c>
      <c r="P179" s="2">
        <v>1.58064516128993E-4</v>
      </c>
      <c r="Q179" s="2">
        <v>5.67741935483871</v>
      </c>
      <c r="R179" s="2">
        <v>0.5</v>
      </c>
      <c r="S179" s="2">
        <v>208</v>
      </c>
      <c r="T179" s="2">
        <v>126</v>
      </c>
      <c r="U179" s="2">
        <v>31</v>
      </c>
      <c r="V179" s="2">
        <v>18</v>
      </c>
      <c r="W179" s="2">
        <f>Table5[[#This Row],[takeprofit]]-Table5[[#This Row],[stoploss]]</f>
        <v>-0.09</v>
      </c>
    </row>
    <row r="180" spans="1:23" x14ac:dyDescent="0.25">
      <c r="A180" s="2">
        <f>(Table5[[#This Row],[profit]] / 1.0057 * 1000) - (Table5[[#This Row],[positions]] * 0.08)</f>
        <v>-9.3817003082423849</v>
      </c>
      <c r="B180" s="2" t="s">
        <v>36</v>
      </c>
      <c r="C180" s="2">
        <v>744</v>
      </c>
      <c r="D180" s="2" t="s">
        <v>30</v>
      </c>
      <c r="E180" s="2">
        <v>0.21</v>
      </c>
      <c r="F180" s="2">
        <v>0.2</v>
      </c>
      <c r="G180" s="2">
        <v>210</v>
      </c>
      <c r="H180" s="2">
        <v>960</v>
      </c>
      <c r="I180" s="2">
        <v>0.28999999999999998</v>
      </c>
      <c r="J180" s="2">
        <v>121</v>
      </c>
      <c r="K180" s="2">
        <v>3.0000000000063299E-4</v>
      </c>
      <c r="L180" s="2">
        <v>-1.72999999999996E-2</v>
      </c>
      <c r="M180" s="2">
        <v>0.52066115702479299</v>
      </c>
      <c r="N180" s="2">
        <v>0.52066115702479299</v>
      </c>
      <c r="O180" s="3">
        <v>2.47933884298044E-6</v>
      </c>
      <c r="P180" s="3">
        <v>9.6774193548591307E-6</v>
      </c>
      <c r="Q180" s="2">
        <v>3.9032258064516099</v>
      </c>
      <c r="R180" s="2">
        <v>0.5</v>
      </c>
      <c r="S180" s="2">
        <v>247</v>
      </c>
      <c r="T180" s="2">
        <v>66</v>
      </c>
      <c r="U180" s="2">
        <v>33</v>
      </c>
      <c r="V180" s="2">
        <v>21</v>
      </c>
      <c r="W180" s="2">
        <f>Table5[[#This Row],[takeprofit]]-Table5[[#This Row],[stoploss]]</f>
        <v>-7.9999999999999988E-2</v>
      </c>
    </row>
    <row r="181" spans="1:23" x14ac:dyDescent="0.25">
      <c r="A181" s="2">
        <f>(Table5[[#This Row],[profit]] / 1.0057 * 1000) - (Table5[[#This Row],[positions]] * 0.08)</f>
        <v>-9.6757840310235643</v>
      </c>
      <c r="B181" s="2" t="s">
        <v>36</v>
      </c>
      <c r="C181" s="2">
        <v>744</v>
      </c>
      <c r="D181" s="2" t="s">
        <v>30</v>
      </c>
      <c r="E181" s="2">
        <v>0.02</v>
      </c>
      <c r="F181" s="2">
        <v>0.08</v>
      </c>
      <c r="G181" s="2">
        <v>120</v>
      </c>
      <c r="H181" s="2">
        <v>780</v>
      </c>
      <c r="I181" s="2">
        <v>0.14000000000000001</v>
      </c>
      <c r="J181" s="2">
        <v>331</v>
      </c>
      <c r="K181" s="2">
        <v>1.6899999999999599E-2</v>
      </c>
      <c r="L181" s="2">
        <v>-2.1999999999997599E-3</v>
      </c>
      <c r="M181" s="2">
        <v>0.59818731117824797</v>
      </c>
      <c r="N181" s="2">
        <v>0.84592145015105702</v>
      </c>
      <c r="O181" s="3">
        <v>5.1057401812687597E-5</v>
      </c>
      <c r="P181" s="2">
        <v>5.4516129032256705E-4</v>
      </c>
      <c r="Q181" s="2">
        <v>10.677419354838699</v>
      </c>
      <c r="R181" s="2">
        <v>0.76923076923076905</v>
      </c>
      <c r="S181" s="2">
        <v>22</v>
      </c>
      <c r="T181" s="2">
        <v>18</v>
      </c>
      <c r="U181" s="2">
        <v>279</v>
      </c>
      <c r="V181" s="2">
        <v>33</v>
      </c>
      <c r="W181" s="2">
        <f>Table5[[#This Row],[takeprofit]]-Table5[[#This Row],[stoploss]]</f>
        <v>-0.12000000000000001</v>
      </c>
    </row>
    <row r="182" spans="1:23" x14ac:dyDescent="0.25">
      <c r="A182" s="2">
        <f>(Table5[[#This Row],[profit]] / 1.0057 * 1000) - (Table5[[#This Row],[positions]] * 0.08)</f>
        <v>-10.058944019090983</v>
      </c>
      <c r="B182" s="2" t="s">
        <v>36</v>
      </c>
      <c r="C182" s="2">
        <v>744</v>
      </c>
      <c r="D182" s="2" t="s">
        <v>30</v>
      </c>
      <c r="E182" s="2">
        <v>0.04</v>
      </c>
      <c r="F182" s="2">
        <v>0.21</v>
      </c>
      <c r="G182" s="2">
        <v>180</v>
      </c>
      <c r="H182" s="2">
        <v>960</v>
      </c>
      <c r="I182" s="2">
        <v>0.24</v>
      </c>
      <c r="J182" s="2">
        <v>255</v>
      </c>
      <c r="K182" s="2">
        <v>1.0400000000000201E-2</v>
      </c>
      <c r="L182" s="2">
        <v>-1.2399999999999601E-2</v>
      </c>
      <c r="M182" s="2">
        <v>0.55686274509803901</v>
      </c>
      <c r="N182" s="2">
        <v>0.8</v>
      </c>
      <c r="O182" s="3">
        <v>4.0784313725490899E-5</v>
      </c>
      <c r="P182" s="2">
        <v>3.3548387096774798E-4</v>
      </c>
      <c r="Q182" s="2">
        <v>8.2258064516129004</v>
      </c>
      <c r="R182" s="2">
        <v>0.61538461538461497</v>
      </c>
      <c r="S182" s="2">
        <v>85</v>
      </c>
      <c r="T182" s="2">
        <v>26</v>
      </c>
      <c r="U182" s="2">
        <v>203</v>
      </c>
      <c r="V182" s="2">
        <v>25</v>
      </c>
      <c r="W182" s="2">
        <f>Table5[[#This Row],[takeprofit]]-Table5[[#This Row],[stoploss]]</f>
        <v>-0.19999999999999998</v>
      </c>
    </row>
    <row r="183" spans="1:23" x14ac:dyDescent="0.25">
      <c r="A183" s="2">
        <f>(Table5[[#This Row],[profit]] / 1.0057 * 1000) - (Table5[[#This Row],[positions]] * 0.08)</f>
        <v>-10.249712637963707</v>
      </c>
      <c r="B183" s="2" t="s">
        <v>36</v>
      </c>
      <c r="C183" s="2">
        <v>744</v>
      </c>
      <c r="D183" s="2" t="s">
        <v>30</v>
      </c>
      <c r="E183" s="2">
        <v>0.3</v>
      </c>
      <c r="F183" s="2">
        <v>0.17</v>
      </c>
      <c r="G183" s="2">
        <v>60</v>
      </c>
      <c r="H183" s="2">
        <v>420</v>
      </c>
      <c r="I183" s="2">
        <v>0.3</v>
      </c>
      <c r="J183" s="2">
        <v>281</v>
      </c>
      <c r="K183" s="2">
        <v>1.22999999999999E-2</v>
      </c>
      <c r="L183" s="2">
        <v>-1.4299999999999599E-2</v>
      </c>
      <c r="M183" s="2">
        <v>0.48398576512455499</v>
      </c>
      <c r="N183" s="2">
        <v>0.487544483985765</v>
      </c>
      <c r="O183" s="3">
        <v>4.37722419928821E-5</v>
      </c>
      <c r="P183" s="2">
        <v>3.9677419354838302E-4</v>
      </c>
      <c r="Q183" s="2">
        <v>9.0645161290322598</v>
      </c>
      <c r="R183" s="2">
        <v>0.46153846153846201</v>
      </c>
      <c r="S183" s="2">
        <v>98</v>
      </c>
      <c r="T183" s="2">
        <v>265</v>
      </c>
      <c r="U183" s="2">
        <v>9</v>
      </c>
      <c r="V183" s="2">
        <v>6</v>
      </c>
      <c r="W183" s="2">
        <f>Table5[[#This Row],[takeprofit]]-Table5[[#This Row],[stoploss]]</f>
        <v>0</v>
      </c>
    </row>
    <row r="184" spans="1:23" x14ac:dyDescent="0.25">
      <c r="A184" s="2">
        <f>(Table5[[#This Row],[profit]] / 1.0057 * 1000) - (Table5[[#This Row],[positions]] * 0.08)</f>
        <v>-10.384122501738396</v>
      </c>
      <c r="B184" s="2" t="s">
        <v>36</v>
      </c>
      <c r="C184" s="2">
        <v>744</v>
      </c>
      <c r="D184" s="2" t="s">
        <v>30</v>
      </c>
      <c r="E184" s="2">
        <v>0.05</v>
      </c>
      <c r="F184" s="2">
        <v>0.2</v>
      </c>
      <c r="G184" s="2">
        <v>150</v>
      </c>
      <c r="H184" s="2">
        <v>60</v>
      </c>
      <c r="I184" s="2">
        <v>0.26</v>
      </c>
      <c r="J184" s="2">
        <v>402</v>
      </c>
      <c r="K184" s="2">
        <v>2.1900000000001699E-2</v>
      </c>
      <c r="L184" s="2">
        <v>-7.2999999999996401E-3</v>
      </c>
      <c r="M184" s="2">
        <v>0.52736318407960203</v>
      </c>
      <c r="N184" s="2">
        <v>0.72636815920398001</v>
      </c>
      <c r="O184" s="3">
        <v>5.4477611940302698E-5</v>
      </c>
      <c r="P184" s="2">
        <v>7.0645161290328095E-4</v>
      </c>
      <c r="Q184" s="2">
        <v>12.9677419354839</v>
      </c>
      <c r="R184" s="2">
        <v>0.5</v>
      </c>
      <c r="S184" s="2">
        <v>93</v>
      </c>
      <c r="T184" s="2">
        <v>83</v>
      </c>
      <c r="U184" s="2">
        <v>282</v>
      </c>
      <c r="V184" s="2">
        <v>36</v>
      </c>
      <c r="W184" s="2">
        <f>Table5[[#This Row],[takeprofit]]-Table5[[#This Row],[stoploss]]</f>
        <v>-0.21000000000000002</v>
      </c>
    </row>
    <row r="185" spans="1:23" x14ac:dyDescent="0.25">
      <c r="A185" s="2">
        <f>(Table5[[#This Row],[profit]] / 1.0057 * 1000) - (Table5[[#This Row],[positions]] * 0.08)</f>
        <v>-10.986234463557183</v>
      </c>
      <c r="B185" s="2" t="s">
        <v>36</v>
      </c>
      <c r="C185" s="2">
        <v>744</v>
      </c>
      <c r="D185" s="2" t="s">
        <v>30</v>
      </c>
      <c r="E185" s="2">
        <v>0.3</v>
      </c>
      <c r="F185" s="2">
        <v>0.18</v>
      </c>
      <c r="G185" s="2">
        <v>120</v>
      </c>
      <c r="H185" s="2">
        <v>780</v>
      </c>
      <c r="I185" s="2">
        <v>0.21</v>
      </c>
      <c r="J185" s="2">
        <v>151</v>
      </c>
      <c r="K185" s="2">
        <v>1.10000000000054E-3</v>
      </c>
      <c r="L185" s="2">
        <v>-1.8499999999999898E-2</v>
      </c>
      <c r="M185" s="2">
        <v>0.49668874172185401</v>
      </c>
      <c r="N185" s="2">
        <v>0.48344370860927199</v>
      </c>
      <c r="O185" s="3">
        <v>7.2847682119241402E-6</v>
      </c>
      <c r="P185" s="3">
        <v>3.5483870967759502E-5</v>
      </c>
      <c r="Q185" s="2">
        <v>4.8709677419354804</v>
      </c>
      <c r="R185" s="2">
        <v>0.46153846153846201</v>
      </c>
      <c r="S185" s="2">
        <v>200</v>
      </c>
      <c r="T185" s="2">
        <v>122</v>
      </c>
      <c r="U185" s="2">
        <v>8</v>
      </c>
      <c r="V185" s="2">
        <v>20</v>
      </c>
      <c r="W185" s="2">
        <f>Table5[[#This Row],[takeprofit]]-Table5[[#This Row],[stoploss]]</f>
        <v>0.09</v>
      </c>
    </row>
    <row r="186" spans="1:23" x14ac:dyDescent="0.25">
      <c r="A186" s="2">
        <f>(Table5[[#This Row],[profit]] / 1.0057 * 1000) - (Table5[[#This Row],[positions]] * 0.08)</f>
        <v>-11.150442477875201</v>
      </c>
      <c r="B186" s="2" t="s">
        <v>36</v>
      </c>
      <c r="C186" s="2">
        <v>744</v>
      </c>
      <c r="D186" s="2" t="s">
        <v>30</v>
      </c>
      <c r="E186" s="2">
        <v>0.1</v>
      </c>
      <c r="F186" s="2">
        <v>0.09</v>
      </c>
      <c r="G186" s="2">
        <v>60</v>
      </c>
      <c r="H186" s="2">
        <v>480</v>
      </c>
      <c r="I186" s="2">
        <v>0.3</v>
      </c>
      <c r="J186" s="2">
        <v>250</v>
      </c>
      <c r="K186" s="2">
        <v>8.9000000000009107E-3</v>
      </c>
      <c r="L186" s="2">
        <v>-1.4199999999999499E-2</v>
      </c>
      <c r="M186" s="2">
        <v>0.53600000000000003</v>
      </c>
      <c r="N186" s="2">
        <v>0.47599999999999998</v>
      </c>
      <c r="O186" s="3">
        <v>3.5600000000003603E-5</v>
      </c>
      <c r="P186" s="2">
        <v>2.8709677419357798E-4</v>
      </c>
      <c r="Q186" s="2">
        <v>8.0645161290322598</v>
      </c>
      <c r="R186" s="2">
        <v>0.53846153846153799</v>
      </c>
      <c r="S186" s="2">
        <v>73</v>
      </c>
      <c r="T186" s="2">
        <v>174</v>
      </c>
      <c r="U186" s="2">
        <v>71</v>
      </c>
      <c r="V186" s="2">
        <v>5</v>
      </c>
      <c r="W186" s="2">
        <f>Table5[[#This Row],[takeprofit]]-Table5[[#This Row],[stoploss]]</f>
        <v>-0.19999999999999998</v>
      </c>
    </row>
    <row r="187" spans="1:23" x14ac:dyDescent="0.25">
      <c r="A187" s="2">
        <f>(Table5[[#This Row],[profit]] / 1.0057 * 1000) - (Table5[[#This Row],[positions]] * 0.08)</f>
        <v>-11.173439395444834</v>
      </c>
      <c r="B187" s="2" t="s">
        <v>36</v>
      </c>
      <c r="C187" s="2">
        <v>744</v>
      </c>
      <c r="D187" s="2" t="s">
        <v>30</v>
      </c>
      <c r="E187" s="2">
        <v>0.26</v>
      </c>
      <c r="F187" s="2">
        <v>0.1</v>
      </c>
      <c r="G187" s="2">
        <v>60</v>
      </c>
      <c r="H187" s="2">
        <v>660</v>
      </c>
      <c r="I187" s="2">
        <v>0.27</v>
      </c>
      <c r="J187" s="2">
        <v>213</v>
      </c>
      <c r="K187" s="2">
        <v>5.90000000000113E-3</v>
      </c>
      <c r="L187" s="2">
        <v>-1.12999999999993E-2</v>
      </c>
      <c r="M187" s="2">
        <v>0.52582159624413205</v>
      </c>
      <c r="N187" s="2">
        <v>0.474178403755869</v>
      </c>
      <c r="O187" s="3">
        <v>2.7699530516437201E-5</v>
      </c>
      <c r="P187" s="2">
        <v>1.90322580645198E-4</v>
      </c>
      <c r="Q187" s="2">
        <v>6.8709677419354804</v>
      </c>
      <c r="R187" s="2">
        <v>0.46153846153846201</v>
      </c>
      <c r="S187" s="2">
        <v>86</v>
      </c>
      <c r="T187" s="2">
        <v>198</v>
      </c>
      <c r="U187" s="2">
        <v>9</v>
      </c>
      <c r="V187" s="2">
        <v>6</v>
      </c>
      <c r="W187" s="2">
        <f>Table5[[#This Row],[takeprofit]]-Table5[[#This Row],[stoploss]]</f>
        <v>-1.0000000000000009E-2</v>
      </c>
    </row>
    <row r="188" spans="1:23" x14ac:dyDescent="0.25">
      <c r="A188" s="2">
        <f>(Table5[[#This Row],[profit]] / 1.0057 * 1000) - (Table5[[#This Row],[positions]] * 0.08)</f>
        <v>-11.383967385900224</v>
      </c>
      <c r="B188" s="2" t="s">
        <v>36</v>
      </c>
      <c r="C188" s="2">
        <v>744</v>
      </c>
      <c r="D188" s="2" t="s">
        <v>30</v>
      </c>
      <c r="E188" s="2">
        <v>0.15</v>
      </c>
      <c r="F188" s="2">
        <v>7.0000000000000007E-2</v>
      </c>
      <c r="G188" s="2">
        <v>180</v>
      </c>
      <c r="H188" s="2">
        <v>900</v>
      </c>
      <c r="I188" s="2">
        <v>0.12</v>
      </c>
      <c r="J188" s="2">
        <v>151</v>
      </c>
      <c r="K188" s="2">
        <v>7.0000000000014495E-4</v>
      </c>
      <c r="L188" s="2">
        <v>-1.6799999999999499E-2</v>
      </c>
      <c r="M188" s="2">
        <v>0.556291390728477</v>
      </c>
      <c r="N188" s="2">
        <v>0.43708609271523202</v>
      </c>
      <c r="O188" s="3">
        <v>4.6357615894049301E-6</v>
      </c>
      <c r="P188" s="3">
        <v>2.2580645161295E-5</v>
      </c>
      <c r="Q188" s="2">
        <v>4.8709677419354804</v>
      </c>
      <c r="R188" s="2">
        <v>0.61538461538461497</v>
      </c>
      <c r="S188" s="2">
        <v>119</v>
      </c>
      <c r="T188" s="2">
        <v>36</v>
      </c>
      <c r="U188" s="2">
        <v>51</v>
      </c>
      <c r="V188" s="2">
        <v>63</v>
      </c>
      <c r="W188" s="2">
        <f>Table5[[#This Row],[takeprofit]]-Table5[[#This Row],[stoploss]]</f>
        <v>0.03</v>
      </c>
    </row>
    <row r="189" spans="1:23" x14ac:dyDescent="0.25">
      <c r="A189" s="2">
        <f>(Table5[[#This Row],[profit]] / 1.0057 * 1000) - (Table5[[#This Row],[positions]] * 0.08)</f>
        <v>-11.606475091976089</v>
      </c>
      <c r="B189" s="2" t="s">
        <v>36</v>
      </c>
      <c r="C189" s="2">
        <v>744</v>
      </c>
      <c r="D189" s="2" t="s">
        <v>30</v>
      </c>
      <c r="E189" s="2">
        <v>0.04</v>
      </c>
      <c r="F189" s="2">
        <v>0.16</v>
      </c>
      <c r="G189" s="2">
        <v>120</v>
      </c>
      <c r="H189" s="2">
        <v>840</v>
      </c>
      <c r="I189" s="2">
        <v>0.2</v>
      </c>
      <c r="J189" s="2">
        <v>247</v>
      </c>
      <c r="K189" s="2">
        <v>8.1999999999996503E-3</v>
      </c>
      <c r="L189" s="2">
        <v>-1.84000000000001E-2</v>
      </c>
      <c r="M189" s="2">
        <v>0.52226720647773295</v>
      </c>
      <c r="N189" s="2">
        <v>0.73279352226720695</v>
      </c>
      <c r="O189" s="3">
        <v>3.3198380566800197E-5</v>
      </c>
      <c r="P189" s="2">
        <v>2.6451612903224698E-4</v>
      </c>
      <c r="Q189" s="2">
        <v>7.9677419354838701</v>
      </c>
      <c r="R189" s="2">
        <v>0.30769230769230799</v>
      </c>
      <c r="S189" s="2">
        <v>81</v>
      </c>
      <c r="T189" s="2">
        <v>44</v>
      </c>
      <c r="U189" s="2">
        <v>177</v>
      </c>
      <c r="V189" s="2">
        <v>26</v>
      </c>
      <c r="W189" s="2">
        <f>Table5[[#This Row],[takeprofit]]-Table5[[#This Row],[stoploss]]</f>
        <v>-0.16</v>
      </c>
    </row>
    <row r="190" spans="1:23" x14ac:dyDescent="0.25">
      <c r="A190" s="2">
        <f>(Table5[[#This Row],[profit]] / 1.0057 * 1000) - (Table5[[#This Row],[positions]] * 0.08)</f>
        <v>-11.618136621259174</v>
      </c>
      <c r="B190" s="2" t="s">
        <v>36</v>
      </c>
      <c r="C190" s="2">
        <v>744</v>
      </c>
      <c r="D190" s="2" t="s">
        <v>30</v>
      </c>
      <c r="E190" s="2">
        <v>0.11</v>
      </c>
      <c r="F190" s="2">
        <v>0.1</v>
      </c>
      <c r="G190" s="2">
        <v>120</v>
      </c>
      <c r="H190" s="2">
        <v>1140</v>
      </c>
      <c r="I190" s="2">
        <v>0.09</v>
      </c>
      <c r="J190" s="2">
        <v>185</v>
      </c>
      <c r="K190" s="2">
        <v>3.1999999999996502E-3</v>
      </c>
      <c r="L190" s="2">
        <v>-6.9999999999999004E-3</v>
      </c>
      <c r="M190" s="2">
        <v>0.55675675675675695</v>
      </c>
      <c r="N190" s="2">
        <v>0.44864864864864901</v>
      </c>
      <c r="O190" s="3">
        <v>1.7297297297295401E-5</v>
      </c>
      <c r="P190" s="2">
        <v>1.0322580645160201E-4</v>
      </c>
      <c r="Q190" s="2">
        <v>5.9677419354838701</v>
      </c>
      <c r="R190" s="2">
        <v>0.53846153846153799</v>
      </c>
      <c r="S190" s="2">
        <v>67</v>
      </c>
      <c r="T190" s="2">
        <v>36</v>
      </c>
      <c r="U190" s="2">
        <v>68</v>
      </c>
      <c r="V190" s="2">
        <v>81</v>
      </c>
      <c r="W190" s="2">
        <f>Table5[[#This Row],[takeprofit]]-Table5[[#This Row],[stoploss]]</f>
        <v>2.0000000000000004E-2</v>
      </c>
    </row>
    <row r="191" spans="1:23" x14ac:dyDescent="0.25">
      <c r="A191" s="2">
        <f>(Table5[[#This Row],[profit]] / 1.0057 * 1000) - (Table5[[#This Row],[positions]] * 0.08)</f>
        <v>-11.727934771800449</v>
      </c>
      <c r="B191" s="2" t="s">
        <v>36</v>
      </c>
      <c r="C191" s="2">
        <v>744</v>
      </c>
      <c r="D191" s="2" t="s">
        <v>30</v>
      </c>
      <c r="E191" s="2">
        <v>0.26</v>
      </c>
      <c r="F191" s="2">
        <v>0.22</v>
      </c>
      <c r="G191" s="2">
        <v>120</v>
      </c>
      <c r="H191" s="2">
        <v>840</v>
      </c>
      <c r="I191" s="2">
        <v>0.3</v>
      </c>
      <c r="J191" s="2">
        <v>164</v>
      </c>
      <c r="K191" s="2">
        <v>1.4000000000002899E-3</v>
      </c>
      <c r="L191" s="2">
        <v>-1.5800000000000099E-2</v>
      </c>
      <c r="M191" s="2">
        <v>0.47560975609756101</v>
      </c>
      <c r="N191" s="2">
        <v>0.47560975609756101</v>
      </c>
      <c r="O191" s="3">
        <v>8.5365853658554303E-6</v>
      </c>
      <c r="P191" s="3">
        <v>4.5161290322590001E-5</v>
      </c>
      <c r="Q191" s="2">
        <v>5.2903225806451601</v>
      </c>
      <c r="R191" s="2">
        <v>0.46153846153846201</v>
      </c>
      <c r="S191" s="2">
        <v>176</v>
      </c>
      <c r="T191" s="2">
        <v>139</v>
      </c>
      <c r="U191" s="2">
        <v>14</v>
      </c>
      <c r="V191" s="2">
        <v>10</v>
      </c>
      <c r="W191" s="2">
        <f>Table5[[#This Row],[takeprofit]]-Table5[[#This Row],[stoploss]]</f>
        <v>-3.999999999999998E-2</v>
      </c>
    </row>
    <row r="192" spans="1:23" x14ac:dyDescent="0.25">
      <c r="A192" s="2">
        <f>(Table5[[#This Row],[profit]] / 1.0057 * 1000) - (Table5[[#This Row],[positions]] * 0.08)</f>
        <v>-11.844534155314793</v>
      </c>
      <c r="B192" s="2" t="s">
        <v>36</v>
      </c>
      <c r="C192" s="2">
        <v>744</v>
      </c>
      <c r="D192" s="2" t="s">
        <v>30</v>
      </c>
      <c r="E192" s="2">
        <v>0.25</v>
      </c>
      <c r="F192" s="2">
        <v>0.15</v>
      </c>
      <c r="G192" s="2">
        <v>180</v>
      </c>
      <c r="H192" s="2">
        <v>360</v>
      </c>
      <c r="I192" s="2">
        <v>0.19</v>
      </c>
      <c r="J192" s="2">
        <v>158</v>
      </c>
      <c r="K192" s="2">
        <v>7.99999999999912E-4</v>
      </c>
      <c r="L192" s="2">
        <v>-2.0899999999999901E-2</v>
      </c>
      <c r="M192" s="2">
        <v>0.5</v>
      </c>
      <c r="N192" s="2">
        <v>0.468354430379747</v>
      </c>
      <c r="O192" s="3">
        <v>5.0632911392399496E-6</v>
      </c>
      <c r="P192" s="3">
        <v>2.58064516129004E-5</v>
      </c>
      <c r="Q192" s="2">
        <v>5.0967741935483897</v>
      </c>
      <c r="R192" s="2">
        <v>0.53846153846153799</v>
      </c>
      <c r="S192" s="2">
        <v>191</v>
      </c>
      <c r="T192" s="2">
        <v>93</v>
      </c>
      <c r="U192" s="2">
        <v>26</v>
      </c>
      <c r="V192" s="2">
        <v>38</v>
      </c>
      <c r="W192" s="2">
        <f>Table5[[#This Row],[takeprofit]]-Table5[[#This Row],[stoploss]]</f>
        <v>0.06</v>
      </c>
    </row>
    <row r="193" spans="1:23" x14ac:dyDescent="0.25">
      <c r="A193" s="2">
        <f>(Table5[[#This Row],[profit]] / 1.0057 * 1000) - (Table5[[#This Row],[positions]] * 0.08)</f>
        <v>-12.030442477874983</v>
      </c>
      <c r="B193" s="2" t="s">
        <v>36</v>
      </c>
      <c r="C193" s="2">
        <v>744</v>
      </c>
      <c r="D193" s="2" t="s">
        <v>30</v>
      </c>
      <c r="E193" s="2">
        <v>0.18</v>
      </c>
      <c r="F193" s="2">
        <v>0.16</v>
      </c>
      <c r="G193" s="2">
        <v>120</v>
      </c>
      <c r="H193" s="2">
        <v>240</v>
      </c>
      <c r="I193" s="2">
        <v>0.15</v>
      </c>
      <c r="J193" s="2">
        <v>261</v>
      </c>
      <c r="K193" s="2">
        <v>8.9000000000011292E-3</v>
      </c>
      <c r="L193" s="2">
        <v>-1.31999999999997E-2</v>
      </c>
      <c r="M193" s="2">
        <v>0.498084291187739</v>
      </c>
      <c r="N193" s="2">
        <v>0.48275862068965503</v>
      </c>
      <c r="O193" s="3">
        <v>3.4099616858241902E-5</v>
      </c>
      <c r="P193" s="2">
        <v>2.8709677419358498E-4</v>
      </c>
      <c r="Q193" s="2">
        <v>8.4193548387096797</v>
      </c>
      <c r="R193" s="2">
        <v>0.61538461538461497</v>
      </c>
      <c r="S193" s="2">
        <v>105</v>
      </c>
      <c r="T193" s="2">
        <v>133</v>
      </c>
      <c r="U193" s="2">
        <v>62</v>
      </c>
      <c r="V193" s="2">
        <v>65</v>
      </c>
      <c r="W193" s="2">
        <f>Table5[[#This Row],[takeprofit]]-Table5[[#This Row],[stoploss]]</f>
        <v>0.03</v>
      </c>
    </row>
    <row r="194" spans="1:23" x14ac:dyDescent="0.25">
      <c r="A194" s="2">
        <f>(Table5[[#This Row],[profit]] / 1.0057 * 1000) - (Table5[[#This Row],[positions]] * 0.08)</f>
        <v>-12.246801232972407</v>
      </c>
      <c r="B194" s="2" t="s">
        <v>36</v>
      </c>
      <c r="C194" s="2">
        <v>744</v>
      </c>
      <c r="D194" s="2" t="s">
        <v>30</v>
      </c>
      <c r="E194" s="2">
        <v>0.27</v>
      </c>
      <c r="F194" s="2">
        <v>0.11</v>
      </c>
      <c r="G194" s="2">
        <v>90</v>
      </c>
      <c r="H194" s="2">
        <v>780</v>
      </c>
      <c r="I194" s="2">
        <v>0.17</v>
      </c>
      <c r="J194" s="2">
        <v>168</v>
      </c>
      <c r="K194" s="2">
        <v>1.1999999999996499E-3</v>
      </c>
      <c r="L194" s="2">
        <v>-1.35E-2</v>
      </c>
      <c r="M194" s="2">
        <v>0.52976190476190499</v>
      </c>
      <c r="N194" s="2">
        <v>0.49404761904761901</v>
      </c>
      <c r="O194" s="3">
        <v>7.1428571428550302E-6</v>
      </c>
      <c r="P194" s="3">
        <v>3.8709677419343403E-5</v>
      </c>
      <c r="Q194" s="2">
        <v>5.4193548387096797</v>
      </c>
      <c r="R194" s="2">
        <v>0.41666666666666702</v>
      </c>
      <c r="S194" s="2">
        <v>80</v>
      </c>
      <c r="T194" s="2">
        <v>132</v>
      </c>
      <c r="U194" s="2">
        <v>8</v>
      </c>
      <c r="V194" s="2">
        <v>27</v>
      </c>
      <c r="W194" s="2">
        <f>Table5[[#This Row],[takeprofit]]-Table5[[#This Row],[stoploss]]</f>
        <v>0.1</v>
      </c>
    </row>
    <row r="195" spans="1:23" x14ac:dyDescent="0.25">
      <c r="A195" s="2">
        <f>(Table5[[#This Row],[profit]] / 1.0057 * 1000) - (Table5[[#This Row],[positions]] * 0.08)</f>
        <v>-12.661366212589346</v>
      </c>
      <c r="B195" s="2" t="s">
        <v>36</v>
      </c>
      <c r="C195" s="2">
        <v>744</v>
      </c>
      <c r="D195" s="2" t="s">
        <v>30</v>
      </c>
      <c r="E195" s="2">
        <v>0.03</v>
      </c>
      <c r="F195" s="2">
        <v>0.13</v>
      </c>
      <c r="G195" s="2">
        <v>90</v>
      </c>
      <c r="H195" s="2">
        <v>120</v>
      </c>
      <c r="I195" s="2">
        <v>0.21</v>
      </c>
      <c r="J195" s="2">
        <v>556</v>
      </c>
      <c r="K195" s="2">
        <v>3.1999999999998897E-2</v>
      </c>
      <c r="L195" s="2">
        <v>-1.4799999999999799E-2</v>
      </c>
      <c r="M195" s="2">
        <v>0.54676258992805804</v>
      </c>
      <c r="N195" s="2">
        <v>0.76258992805755399</v>
      </c>
      <c r="O195" s="3">
        <v>5.75539568345304E-5</v>
      </c>
      <c r="P195" s="2">
        <v>1.03225806451609E-3</v>
      </c>
      <c r="Q195" s="2">
        <v>17.935483870967701</v>
      </c>
      <c r="R195" s="2">
        <v>0.75</v>
      </c>
      <c r="S195" s="2">
        <v>45</v>
      </c>
      <c r="T195" s="2">
        <v>103</v>
      </c>
      <c r="U195" s="2">
        <v>419</v>
      </c>
      <c r="V195" s="2">
        <v>34</v>
      </c>
      <c r="W195" s="2">
        <f>Table5[[#This Row],[takeprofit]]-Table5[[#This Row],[stoploss]]</f>
        <v>-0.18</v>
      </c>
    </row>
    <row r="196" spans="1:23" x14ac:dyDescent="0.25">
      <c r="A196" s="2">
        <f>(Table5[[#This Row],[profit]] / 1.0057 * 1000) - (Table5[[#This Row],[positions]] * 0.08)</f>
        <v>-12.403237545988535</v>
      </c>
      <c r="B196" s="2" t="s">
        <v>36</v>
      </c>
      <c r="C196" s="2">
        <v>744</v>
      </c>
      <c r="D196" s="2" t="s">
        <v>30</v>
      </c>
      <c r="E196" s="2">
        <v>0.28999999999999998</v>
      </c>
      <c r="F196" s="2">
        <v>0.15</v>
      </c>
      <c r="G196" s="2">
        <v>120</v>
      </c>
      <c r="H196" s="2">
        <v>360</v>
      </c>
      <c r="I196" s="2">
        <v>0.16</v>
      </c>
      <c r="J196" s="2">
        <v>206</v>
      </c>
      <c r="K196" s="2">
        <v>4.0999999999993299E-3</v>
      </c>
      <c r="L196" s="2">
        <v>-1.1000000000000299E-2</v>
      </c>
      <c r="M196" s="2">
        <v>0.490291262135922</v>
      </c>
      <c r="N196" s="2">
        <v>0.461165048543689</v>
      </c>
      <c r="O196" s="3">
        <v>1.9902912621355999E-5</v>
      </c>
      <c r="P196" s="2">
        <v>1.3225806451610701E-4</v>
      </c>
      <c r="Q196" s="2">
        <v>6.6451612903225801</v>
      </c>
      <c r="R196" s="2">
        <v>0.61538461538461497</v>
      </c>
      <c r="S196" s="2">
        <v>153</v>
      </c>
      <c r="T196" s="2">
        <v>142</v>
      </c>
      <c r="U196" s="2">
        <v>15</v>
      </c>
      <c r="V196" s="2">
        <v>48</v>
      </c>
      <c r="W196" s="2">
        <f>Table5[[#This Row],[takeprofit]]-Table5[[#This Row],[stoploss]]</f>
        <v>0.12999999999999998</v>
      </c>
    </row>
    <row r="197" spans="1:23" x14ac:dyDescent="0.25">
      <c r="A197" s="2">
        <f>(Table5[[#This Row],[profit]] / 1.0057 * 1000) - (Table5[[#This Row],[positions]] * 0.08)</f>
        <v>-12.556436313015352</v>
      </c>
      <c r="B197" s="2" t="s">
        <v>36</v>
      </c>
      <c r="C197" s="2">
        <v>744</v>
      </c>
      <c r="D197" s="2" t="s">
        <v>30</v>
      </c>
      <c r="E197" s="2">
        <v>0.17</v>
      </c>
      <c r="F197" s="2">
        <v>0.21</v>
      </c>
      <c r="G197" s="2">
        <v>120</v>
      </c>
      <c r="H197" s="2">
        <v>1140</v>
      </c>
      <c r="I197" s="2">
        <v>0.1</v>
      </c>
      <c r="J197" s="2">
        <v>193</v>
      </c>
      <c r="K197" s="2">
        <v>2.9000000000004599E-3</v>
      </c>
      <c r="L197" s="2">
        <v>-2.01E-2</v>
      </c>
      <c r="M197" s="2">
        <v>0.523316062176166</v>
      </c>
      <c r="N197" s="2">
        <v>0.41450777202072497</v>
      </c>
      <c r="O197" s="3">
        <v>1.50259067357537E-5</v>
      </c>
      <c r="P197" s="3">
        <v>9.3548387096788996E-5</v>
      </c>
      <c r="Q197" s="2">
        <v>6.2258064516129004</v>
      </c>
      <c r="R197" s="2">
        <v>0.58333333333333304</v>
      </c>
      <c r="S197" s="2">
        <v>98</v>
      </c>
      <c r="T197" s="2">
        <v>65</v>
      </c>
      <c r="U197" s="2">
        <v>46</v>
      </c>
      <c r="V197" s="2">
        <v>81</v>
      </c>
      <c r="W197" s="2">
        <f>Table5[[#This Row],[takeprofit]]-Table5[[#This Row],[stoploss]]</f>
        <v>7.0000000000000007E-2</v>
      </c>
    </row>
    <row r="198" spans="1:23" x14ac:dyDescent="0.25">
      <c r="A198" s="2">
        <f>(Table5[[#This Row],[profit]] / 1.0057 * 1000) - (Table5[[#This Row],[positions]] * 0.08)</f>
        <v>-12.58947200954616</v>
      </c>
      <c r="B198" s="2" t="s">
        <v>36</v>
      </c>
      <c r="C198" s="2">
        <v>744</v>
      </c>
      <c r="D198" s="2" t="s">
        <v>30</v>
      </c>
      <c r="E198" s="2">
        <v>0.03</v>
      </c>
      <c r="F198" s="2">
        <v>0.13</v>
      </c>
      <c r="G198" s="2">
        <v>180</v>
      </c>
      <c r="H198" s="2">
        <v>1140</v>
      </c>
      <c r="I198" s="2">
        <v>0.24</v>
      </c>
      <c r="J198" s="2">
        <v>222</v>
      </c>
      <c r="K198" s="2">
        <v>5.1999999999994299E-3</v>
      </c>
      <c r="L198" s="2">
        <v>-1.4300000000000399E-2</v>
      </c>
      <c r="M198" s="2">
        <v>0.54954954954955004</v>
      </c>
      <c r="N198" s="2">
        <v>0.81531531531531498</v>
      </c>
      <c r="O198" s="3">
        <v>2.3423423423420799E-5</v>
      </c>
      <c r="P198" s="2">
        <v>1.6774193548385201E-4</v>
      </c>
      <c r="Q198" s="2">
        <v>7.1612903225806503</v>
      </c>
      <c r="R198" s="2">
        <v>0.46153846153846201</v>
      </c>
      <c r="S198" s="2">
        <v>76</v>
      </c>
      <c r="T198" s="2">
        <v>23</v>
      </c>
      <c r="U198" s="2">
        <v>180</v>
      </c>
      <c r="V198" s="2">
        <v>18</v>
      </c>
      <c r="W198" s="2">
        <f>Table5[[#This Row],[takeprofit]]-Table5[[#This Row],[stoploss]]</f>
        <v>-0.21</v>
      </c>
    </row>
    <row r="199" spans="1:23" x14ac:dyDescent="0.25">
      <c r="A199" s="2">
        <f>(Table5[[#This Row],[profit]] / 1.0057 * 1000) - (Table5[[#This Row],[positions]] * 0.08)</f>
        <v>-13.001777866162772</v>
      </c>
      <c r="B199" s="2" t="s">
        <v>36</v>
      </c>
      <c r="C199" s="2">
        <v>744</v>
      </c>
      <c r="D199" s="2" t="s">
        <v>30</v>
      </c>
      <c r="E199" s="2">
        <v>0.03</v>
      </c>
      <c r="F199" s="2">
        <v>0.12</v>
      </c>
      <c r="G199" s="2">
        <v>150</v>
      </c>
      <c r="H199" s="2">
        <v>720</v>
      </c>
      <c r="I199" s="2">
        <v>0.16</v>
      </c>
      <c r="J199" s="2">
        <v>298</v>
      </c>
      <c r="K199" s="2">
        <v>1.0900000000000101E-2</v>
      </c>
      <c r="L199" s="2">
        <v>-1.07999999999999E-2</v>
      </c>
      <c r="M199" s="2">
        <v>0.53355704697986595</v>
      </c>
      <c r="N199" s="2">
        <v>0.79865771812080499</v>
      </c>
      <c r="O199" s="3">
        <v>3.6577181208054102E-5</v>
      </c>
      <c r="P199" s="2">
        <v>3.5161290322581099E-4</v>
      </c>
      <c r="Q199" s="2">
        <v>9.6129032258064502</v>
      </c>
      <c r="R199" s="2">
        <v>0.46153846153846201</v>
      </c>
      <c r="S199" s="2">
        <v>36</v>
      </c>
      <c r="T199" s="2">
        <v>21</v>
      </c>
      <c r="U199" s="2">
        <v>237</v>
      </c>
      <c r="V199" s="2">
        <v>39</v>
      </c>
      <c r="W199" s="2">
        <f>Table5[[#This Row],[takeprofit]]-Table5[[#This Row],[stoploss]]</f>
        <v>-0.13</v>
      </c>
    </row>
    <row r="200" spans="1:23" x14ac:dyDescent="0.25">
      <c r="A200" s="2">
        <f>(Table5[[#This Row],[profit]] / 1.0057 * 1000) - (Table5[[#This Row],[positions]] * 0.08)</f>
        <v>-12.957732922342052</v>
      </c>
      <c r="B200" s="2" t="s">
        <v>36</v>
      </c>
      <c r="C200" s="2">
        <v>744</v>
      </c>
      <c r="D200" s="2" t="s">
        <v>30</v>
      </c>
      <c r="E200" s="2">
        <v>0.25</v>
      </c>
      <c r="F200" s="2">
        <v>0.11</v>
      </c>
      <c r="G200" s="2">
        <v>180</v>
      </c>
      <c r="H200" s="2">
        <v>300</v>
      </c>
      <c r="I200" s="2">
        <v>0.18</v>
      </c>
      <c r="J200" s="2">
        <v>157</v>
      </c>
      <c r="K200" s="2">
        <v>-3.99999999999401E-4</v>
      </c>
      <c r="L200" s="2">
        <v>-1.2799999999999799E-2</v>
      </c>
      <c r="M200" s="2">
        <v>0.52229299363057302</v>
      </c>
      <c r="N200" s="2">
        <v>0.44585987261146498</v>
      </c>
      <c r="O200" s="3">
        <v>-2.54777070063313E-6</v>
      </c>
      <c r="P200" s="3">
        <v>-1.29032258064323E-5</v>
      </c>
      <c r="Q200" s="2">
        <v>5.0645161290322598</v>
      </c>
      <c r="R200" s="2">
        <v>0.58333333333333304</v>
      </c>
      <c r="S200" s="2">
        <v>198</v>
      </c>
      <c r="T200" s="2">
        <v>87</v>
      </c>
      <c r="U200" s="2">
        <v>27</v>
      </c>
      <c r="V200" s="2">
        <v>42</v>
      </c>
      <c r="W200" s="2">
        <f>Table5[[#This Row],[takeprofit]]-Table5[[#This Row],[stoploss]]</f>
        <v>7.0000000000000007E-2</v>
      </c>
    </row>
    <row r="201" spans="1:23" x14ac:dyDescent="0.25">
      <c r="A201" s="2">
        <f>(Table5[[#This Row],[profit]] / 1.0057 * 1000) - (Table5[[#This Row],[positions]] * 0.08)</f>
        <v>-13.112872626031152</v>
      </c>
      <c r="B201" s="2" t="s">
        <v>36</v>
      </c>
      <c r="C201" s="2">
        <v>744</v>
      </c>
      <c r="D201" s="2" t="s">
        <v>30</v>
      </c>
      <c r="E201" s="2">
        <v>0.14000000000000001</v>
      </c>
      <c r="F201" s="2">
        <v>0.09</v>
      </c>
      <c r="G201" s="2">
        <v>60</v>
      </c>
      <c r="H201" s="2">
        <v>660</v>
      </c>
      <c r="I201" s="2">
        <v>0.12</v>
      </c>
      <c r="J201" s="2">
        <v>236</v>
      </c>
      <c r="K201" s="2">
        <v>5.8000000000004697E-3</v>
      </c>
      <c r="L201" s="2">
        <v>-4.1999999999998696E-3</v>
      </c>
      <c r="M201" s="2">
        <v>0.55508474576271205</v>
      </c>
      <c r="N201" s="2">
        <v>0.47457627118644102</v>
      </c>
      <c r="O201" s="3">
        <v>2.45762711864427E-5</v>
      </c>
      <c r="P201" s="2">
        <v>1.8709677419356401E-4</v>
      </c>
      <c r="Q201" s="2">
        <v>7.6129032258064502</v>
      </c>
      <c r="R201" s="2">
        <v>0.46153846153846201</v>
      </c>
      <c r="S201" s="2">
        <v>47</v>
      </c>
      <c r="T201" s="2">
        <v>140</v>
      </c>
      <c r="U201" s="2">
        <v>46</v>
      </c>
      <c r="V201" s="2">
        <v>50</v>
      </c>
      <c r="W201" s="2">
        <f>Table5[[#This Row],[takeprofit]]-Table5[[#This Row],[stoploss]]</f>
        <v>2.0000000000000018E-2</v>
      </c>
    </row>
    <row r="202" spans="1:23" x14ac:dyDescent="0.25">
      <c r="A202" s="2">
        <f>(Table5[[#This Row],[profit]] / 1.0057 * 1000) - (Table5[[#This Row],[positions]] * 0.08)</f>
        <v>-13.17927016008743</v>
      </c>
      <c r="B202" s="2" t="s">
        <v>36</v>
      </c>
      <c r="C202" s="2">
        <v>744</v>
      </c>
      <c r="D202" s="2" t="s">
        <v>30</v>
      </c>
      <c r="E202" s="2">
        <v>0.16</v>
      </c>
      <c r="F202" s="2">
        <v>0.12</v>
      </c>
      <c r="G202" s="2">
        <v>150</v>
      </c>
      <c r="H202" s="2">
        <v>960</v>
      </c>
      <c r="I202" s="2">
        <v>0.08</v>
      </c>
      <c r="J202" s="2">
        <v>207</v>
      </c>
      <c r="K202" s="2">
        <v>3.4000000000000701E-3</v>
      </c>
      <c r="L202" s="2">
        <v>-8.4000000000002996E-3</v>
      </c>
      <c r="M202" s="2">
        <v>0.55072463768115898</v>
      </c>
      <c r="N202" s="2">
        <v>0.36231884057970998</v>
      </c>
      <c r="O202" s="3">
        <v>1.6425120772947201E-5</v>
      </c>
      <c r="P202" s="2">
        <v>1.09677419354841E-4</v>
      </c>
      <c r="Q202" s="2">
        <v>6.67741935483871</v>
      </c>
      <c r="R202" s="2">
        <v>0.66666666666666696</v>
      </c>
      <c r="S202" s="2">
        <v>71</v>
      </c>
      <c r="T202" s="2">
        <v>36</v>
      </c>
      <c r="U202" s="2">
        <v>56</v>
      </c>
      <c r="V202" s="2">
        <v>115</v>
      </c>
      <c r="W202" s="2">
        <f>Table5[[#This Row],[takeprofit]]-Table5[[#This Row],[stoploss]]</f>
        <v>0.08</v>
      </c>
    </row>
    <row r="203" spans="1:23" x14ac:dyDescent="0.25">
      <c r="A203" s="2">
        <f>(Table5[[#This Row],[profit]] / 1.0057 * 1000) - (Table5[[#This Row],[positions]] * 0.08)</f>
        <v>-13.313035696530029</v>
      </c>
      <c r="B203" s="2" t="s">
        <v>36</v>
      </c>
      <c r="C203" s="2">
        <v>744</v>
      </c>
      <c r="D203" s="2" t="s">
        <v>30</v>
      </c>
      <c r="E203" s="2">
        <v>0.05</v>
      </c>
      <c r="F203" s="2">
        <v>0.15</v>
      </c>
      <c r="G203" s="2">
        <v>150</v>
      </c>
      <c r="H203" s="2">
        <v>1140</v>
      </c>
      <c r="I203" s="2">
        <v>0.21</v>
      </c>
      <c r="J203" s="2">
        <v>195</v>
      </c>
      <c r="K203" s="2">
        <v>2.2999999999997502E-3</v>
      </c>
      <c r="L203" s="2">
        <v>-1.87999999999998E-2</v>
      </c>
      <c r="M203" s="2">
        <v>0.56410256410256399</v>
      </c>
      <c r="N203" s="2">
        <v>0.69743589743589696</v>
      </c>
      <c r="O203" s="3">
        <v>1.17948717948705E-5</v>
      </c>
      <c r="P203" s="3">
        <v>7.41935483870886E-5</v>
      </c>
      <c r="Q203" s="2">
        <v>6.2903225806451601</v>
      </c>
      <c r="R203" s="2">
        <v>0.53846153846153799</v>
      </c>
      <c r="S203" s="2">
        <v>77</v>
      </c>
      <c r="T203" s="2">
        <v>42</v>
      </c>
      <c r="U203" s="2">
        <v>131</v>
      </c>
      <c r="V203" s="2">
        <v>21</v>
      </c>
      <c r="W203" s="2">
        <f>Table5[[#This Row],[takeprofit]]-Table5[[#This Row],[stoploss]]</f>
        <v>-0.15999999999999998</v>
      </c>
    </row>
    <row r="204" spans="1:23" x14ac:dyDescent="0.25">
      <c r="A204" s="2">
        <f>(Table5[[#This Row],[profit]] / 1.0057 * 1000) - (Table5[[#This Row],[positions]] * 0.08)</f>
        <v>-13.867204931887661</v>
      </c>
      <c r="B204" s="2" t="s">
        <v>36</v>
      </c>
      <c r="C204" s="2">
        <v>744</v>
      </c>
      <c r="D204" s="2" t="s">
        <v>30</v>
      </c>
      <c r="E204" s="2">
        <v>0.03</v>
      </c>
      <c r="F204" s="2">
        <v>0.14000000000000001</v>
      </c>
      <c r="G204" s="2">
        <v>180</v>
      </c>
      <c r="H204" s="2">
        <v>1020</v>
      </c>
      <c r="I204" s="2">
        <v>0.25</v>
      </c>
      <c r="J204" s="2">
        <v>233</v>
      </c>
      <c r="K204" s="2">
        <v>4.8000000000005798E-3</v>
      </c>
      <c r="L204" s="2">
        <v>-1.3799999999999301E-2</v>
      </c>
      <c r="M204" s="2">
        <v>0.55364806866952798</v>
      </c>
      <c r="N204" s="2">
        <v>0.81974248927038595</v>
      </c>
      <c r="O204" s="3">
        <v>2.06008583691012E-5</v>
      </c>
      <c r="P204" s="2">
        <v>1.5483870967743799E-4</v>
      </c>
      <c r="Q204" s="2">
        <v>7.5161290322580596</v>
      </c>
      <c r="R204" s="2">
        <v>0.61538461538461497</v>
      </c>
      <c r="S204" s="2">
        <v>73</v>
      </c>
      <c r="T204" s="2">
        <v>24</v>
      </c>
      <c r="U204" s="2">
        <v>190</v>
      </c>
      <c r="V204" s="2">
        <v>18</v>
      </c>
      <c r="W204" s="2">
        <f>Table5[[#This Row],[takeprofit]]-Table5[[#This Row],[stoploss]]</f>
        <v>-0.22</v>
      </c>
    </row>
    <row r="205" spans="1:23" x14ac:dyDescent="0.25">
      <c r="A205" s="2">
        <f>(Table5[[#This Row],[profit]] / 1.0057 * 1000) - (Table5[[#This Row],[positions]] * 0.08)</f>
        <v>-13.942344635577209</v>
      </c>
      <c r="B205" s="2" t="s">
        <v>36</v>
      </c>
      <c r="C205" s="2">
        <v>744</v>
      </c>
      <c r="D205" s="2" t="s">
        <v>30</v>
      </c>
      <c r="E205" s="2">
        <v>0.03</v>
      </c>
      <c r="F205" s="2">
        <v>0.22</v>
      </c>
      <c r="G205" s="2">
        <v>180</v>
      </c>
      <c r="H205" s="2">
        <v>720</v>
      </c>
      <c r="I205" s="2">
        <v>0.19</v>
      </c>
      <c r="J205" s="2">
        <v>311</v>
      </c>
      <c r="K205" s="2">
        <v>1.0999999999999999E-2</v>
      </c>
      <c r="L205" s="2">
        <v>-1.7199999999999899E-2</v>
      </c>
      <c r="M205" s="2">
        <v>0.53697749196141498</v>
      </c>
      <c r="N205" s="2">
        <v>0.82315112540192903</v>
      </c>
      <c r="O205" s="3">
        <v>3.5369774919614201E-5</v>
      </c>
      <c r="P205" s="2">
        <v>3.5483870967742003E-4</v>
      </c>
      <c r="Q205" s="2">
        <v>10.0322580645161</v>
      </c>
      <c r="R205" s="2">
        <v>0.53846153846153799</v>
      </c>
      <c r="S205" s="2">
        <v>37</v>
      </c>
      <c r="T205" s="2">
        <v>16</v>
      </c>
      <c r="U205" s="2">
        <v>255</v>
      </c>
      <c r="V205" s="2">
        <v>39</v>
      </c>
      <c r="W205" s="2">
        <f>Table5[[#This Row],[takeprofit]]-Table5[[#This Row],[stoploss]]</f>
        <v>-0.16</v>
      </c>
    </row>
    <row r="206" spans="1:23" x14ac:dyDescent="0.25">
      <c r="A206" s="2">
        <f>(Table5[[#This Row],[profit]] / 1.0057 * 1000) - (Table5[[#This Row],[positions]] * 0.08)</f>
        <v>-13.906071393058518</v>
      </c>
      <c r="B206" s="2" t="s">
        <v>36</v>
      </c>
      <c r="C206" s="2">
        <v>744</v>
      </c>
      <c r="D206" s="2" t="s">
        <v>30</v>
      </c>
      <c r="E206" s="2">
        <v>0.12</v>
      </c>
      <c r="F206" s="2">
        <v>0.09</v>
      </c>
      <c r="G206" s="2">
        <v>60</v>
      </c>
      <c r="H206" s="2">
        <v>600</v>
      </c>
      <c r="I206" s="2">
        <v>0.27</v>
      </c>
      <c r="J206" s="2">
        <v>231</v>
      </c>
      <c r="K206" s="2">
        <v>4.6000000000010503E-3</v>
      </c>
      <c r="L206" s="2">
        <v>-1.45999999999997E-2</v>
      </c>
      <c r="M206" s="2">
        <v>0.54112554112554101</v>
      </c>
      <c r="N206" s="2">
        <v>0.476190476190476</v>
      </c>
      <c r="O206" s="3">
        <v>1.9913419913424501E-5</v>
      </c>
      <c r="P206" s="2">
        <v>1.4838709677422699E-4</v>
      </c>
      <c r="Q206" s="2">
        <v>7.4516129032258096</v>
      </c>
      <c r="R206" s="2">
        <v>0.53846153846153799</v>
      </c>
      <c r="S206" s="2">
        <v>77</v>
      </c>
      <c r="T206" s="2">
        <v>176</v>
      </c>
      <c r="U206" s="2">
        <v>48</v>
      </c>
      <c r="V206" s="2">
        <v>7</v>
      </c>
      <c r="W206" s="2">
        <f>Table5[[#This Row],[takeprofit]]-Table5[[#This Row],[stoploss]]</f>
        <v>-0.15000000000000002</v>
      </c>
    </row>
    <row r="207" spans="1:23" x14ac:dyDescent="0.25">
      <c r="A207" s="2">
        <f>(Table5[[#This Row],[profit]] / 1.0057 * 1000) - (Table5[[#This Row],[positions]] * 0.08)</f>
        <v>-13.974409863775866</v>
      </c>
      <c r="B207" s="2" t="s">
        <v>36</v>
      </c>
      <c r="C207" s="2">
        <v>744</v>
      </c>
      <c r="D207" s="2" t="s">
        <v>30</v>
      </c>
      <c r="E207" s="2">
        <v>0.16</v>
      </c>
      <c r="F207" s="2">
        <v>0.15</v>
      </c>
      <c r="G207" s="2">
        <v>60</v>
      </c>
      <c r="H207" s="2">
        <v>540</v>
      </c>
      <c r="I207" s="2">
        <v>0.09</v>
      </c>
      <c r="J207" s="2">
        <v>294</v>
      </c>
      <c r="K207" s="2">
        <v>9.6000000000006098E-3</v>
      </c>
      <c r="L207" s="2">
        <v>-1.0300000000000101E-2</v>
      </c>
      <c r="M207" s="2">
        <v>0.52380952380952395</v>
      </c>
      <c r="N207" s="2">
        <v>0.43197278911564602</v>
      </c>
      <c r="O207" s="3">
        <v>3.2653061224491901E-5</v>
      </c>
      <c r="P207" s="2">
        <v>3.0967741935485798E-4</v>
      </c>
      <c r="Q207" s="2">
        <v>9.4838709677419395</v>
      </c>
      <c r="R207" s="2">
        <v>0.53846153846153799</v>
      </c>
      <c r="S207" s="2">
        <v>50</v>
      </c>
      <c r="T207" s="2">
        <v>150</v>
      </c>
      <c r="U207" s="2">
        <v>46</v>
      </c>
      <c r="V207" s="2">
        <v>98</v>
      </c>
      <c r="W207" s="2">
        <f>Table5[[#This Row],[takeprofit]]-Table5[[#This Row],[stoploss]]</f>
        <v>7.0000000000000007E-2</v>
      </c>
    </row>
    <row r="208" spans="1:23" x14ac:dyDescent="0.25">
      <c r="A208" s="2">
        <f>(Table5[[#This Row],[profit]] / 1.0057 * 1000) - (Table5[[#This Row],[positions]] * 0.08)</f>
        <v>-13.885667694143935</v>
      </c>
      <c r="B208" s="2" t="s">
        <v>36</v>
      </c>
      <c r="C208" s="2">
        <v>744</v>
      </c>
      <c r="D208" s="2" t="s">
        <v>30</v>
      </c>
      <c r="E208" s="2">
        <v>0.11</v>
      </c>
      <c r="F208" s="2">
        <v>0.08</v>
      </c>
      <c r="G208" s="2">
        <v>120</v>
      </c>
      <c r="H208" s="2">
        <v>1020</v>
      </c>
      <c r="I208" s="2">
        <v>0.09</v>
      </c>
      <c r="J208" s="2">
        <v>186</v>
      </c>
      <c r="K208" s="2">
        <v>9.9999999999944599E-4</v>
      </c>
      <c r="L208" s="2">
        <v>-8.0000000000003402E-3</v>
      </c>
      <c r="M208" s="2">
        <v>0.56989247311827995</v>
      </c>
      <c r="N208" s="2">
        <v>0.45161290322580599</v>
      </c>
      <c r="O208" s="3">
        <v>5.3763440860185303E-6</v>
      </c>
      <c r="P208" s="3">
        <v>3.2258064516111198E-5</v>
      </c>
      <c r="Q208" s="2">
        <v>6</v>
      </c>
      <c r="R208" s="2">
        <v>0.53846153846153799</v>
      </c>
      <c r="S208" s="2">
        <v>67</v>
      </c>
      <c r="T208" s="2">
        <v>38</v>
      </c>
      <c r="U208" s="2">
        <v>66</v>
      </c>
      <c r="V208" s="2">
        <v>82</v>
      </c>
      <c r="W208" s="2">
        <f>Table5[[#This Row],[takeprofit]]-Table5[[#This Row],[stoploss]]</f>
        <v>2.0000000000000004E-2</v>
      </c>
    </row>
    <row r="209" spans="1:23" x14ac:dyDescent="0.25">
      <c r="A209" s="2">
        <f>(Table5[[#This Row],[profit]] / 1.0057 * 1000) - (Table5[[#This Row],[positions]] * 0.08)</f>
        <v>-13.874332305857175</v>
      </c>
      <c r="B209" s="2" t="s">
        <v>36</v>
      </c>
      <c r="C209" s="2">
        <v>744</v>
      </c>
      <c r="D209" s="2" t="s">
        <v>30</v>
      </c>
      <c r="E209" s="2">
        <v>0.21</v>
      </c>
      <c r="F209" s="2">
        <v>0.11</v>
      </c>
      <c r="G209" s="2">
        <v>90</v>
      </c>
      <c r="H209" s="2">
        <v>1080</v>
      </c>
      <c r="I209" s="2">
        <v>0.2</v>
      </c>
      <c r="J209" s="2">
        <v>161</v>
      </c>
      <c r="K209" s="2">
        <v>-1.0000000000005599E-3</v>
      </c>
      <c r="L209" s="2">
        <v>-2.3199999999999801E-2</v>
      </c>
      <c r="M209" s="2">
        <v>0.54037267080745299</v>
      </c>
      <c r="N209" s="2">
        <v>0.47826086956521702</v>
      </c>
      <c r="O209" s="3">
        <v>-6.2111801242270601E-6</v>
      </c>
      <c r="P209" s="3">
        <v>-3.2258064516146997E-5</v>
      </c>
      <c r="Q209" s="2">
        <v>5.1935483870967696</v>
      </c>
      <c r="R209" s="2">
        <v>0.41666666666666702</v>
      </c>
      <c r="S209" s="2">
        <v>99</v>
      </c>
      <c r="T209" s="2">
        <v>116</v>
      </c>
      <c r="U209" s="2">
        <v>20</v>
      </c>
      <c r="V209" s="2">
        <v>24</v>
      </c>
      <c r="W209" s="2">
        <f>Table5[[#This Row],[takeprofit]]-Table5[[#This Row],[stoploss]]</f>
        <v>9.9999999999999811E-3</v>
      </c>
    </row>
    <row r="210" spans="1:23" x14ac:dyDescent="0.25">
      <c r="A210" s="2">
        <f>(Table5[[#This Row],[profit]] / 1.0057 * 1000) - (Table5[[#This Row],[positions]] * 0.08)</f>
        <v>-13.966964303470519</v>
      </c>
      <c r="B210" s="2" t="s">
        <v>36</v>
      </c>
      <c r="C210" s="2">
        <v>744</v>
      </c>
      <c r="D210" s="2" t="s">
        <v>30</v>
      </c>
      <c r="E210" s="2">
        <v>0.17</v>
      </c>
      <c r="F210" s="2">
        <v>0.1</v>
      </c>
      <c r="G210" s="2">
        <v>210</v>
      </c>
      <c r="H210" s="2">
        <v>1020</v>
      </c>
      <c r="I210" s="2">
        <v>0.13</v>
      </c>
      <c r="J210" s="2">
        <v>146</v>
      </c>
      <c r="K210" s="2">
        <v>-2.3000000000003001E-3</v>
      </c>
      <c r="L210" s="2">
        <v>-1.58999999999998E-2</v>
      </c>
      <c r="M210" s="2">
        <v>0.54109589041095896</v>
      </c>
      <c r="N210" s="2">
        <v>0.45890410958904099</v>
      </c>
      <c r="O210" s="3">
        <v>-1.5753424657536301E-5</v>
      </c>
      <c r="P210" s="3">
        <v>-7.4193548387106503E-5</v>
      </c>
      <c r="Q210" s="2">
        <v>4.7096774193548399</v>
      </c>
      <c r="R210" s="2">
        <v>0.30769230769230799</v>
      </c>
      <c r="S210" s="2">
        <v>136</v>
      </c>
      <c r="T210" s="2">
        <v>32</v>
      </c>
      <c r="U210" s="2">
        <v>49</v>
      </c>
      <c r="V210" s="2">
        <v>64</v>
      </c>
      <c r="W210" s="2">
        <f>Table5[[#This Row],[takeprofit]]-Table5[[#This Row],[stoploss]]</f>
        <v>4.0000000000000008E-2</v>
      </c>
    </row>
    <row r="211" spans="1:23" x14ac:dyDescent="0.25">
      <c r="A211" s="2">
        <f>(Table5[[#This Row],[profit]] / 1.0057 * 1000) - (Table5[[#This Row],[positions]] * 0.08)</f>
        <v>-14.178136621258954</v>
      </c>
      <c r="B211" s="2" t="s">
        <v>36</v>
      </c>
      <c r="C211" s="2">
        <v>744</v>
      </c>
      <c r="D211" s="2" t="s">
        <v>30</v>
      </c>
      <c r="E211" s="2">
        <v>0.28999999999999998</v>
      </c>
      <c r="F211" s="2">
        <v>0.15</v>
      </c>
      <c r="G211" s="2">
        <v>90</v>
      </c>
      <c r="H211" s="2">
        <v>420</v>
      </c>
      <c r="I211" s="2">
        <v>0.24</v>
      </c>
      <c r="J211" s="2">
        <v>217</v>
      </c>
      <c r="K211" s="2">
        <v>3.19999999999987E-3</v>
      </c>
      <c r="L211" s="2">
        <v>-2.06E-2</v>
      </c>
      <c r="M211" s="2">
        <v>0.497695852534562</v>
      </c>
      <c r="N211" s="2">
        <v>0.456221198156682</v>
      </c>
      <c r="O211" s="3">
        <v>1.47465437788012E-5</v>
      </c>
      <c r="P211" s="2">
        <v>1.03225806451609E-4</v>
      </c>
      <c r="Q211" s="2">
        <v>7</v>
      </c>
      <c r="R211" s="2">
        <v>0.5</v>
      </c>
      <c r="S211" s="2">
        <v>135</v>
      </c>
      <c r="T211" s="2">
        <v>190</v>
      </c>
      <c r="U211" s="2">
        <v>10</v>
      </c>
      <c r="V211" s="2">
        <v>16</v>
      </c>
      <c r="W211" s="2">
        <f>Table5[[#This Row],[takeprofit]]-Table5[[#This Row],[stoploss]]</f>
        <v>4.9999999999999989E-2</v>
      </c>
    </row>
    <row r="212" spans="1:23" x14ac:dyDescent="0.25">
      <c r="A212" s="2">
        <f>(Table5[[#This Row],[profit]] / 1.0057 * 1000) - (Table5[[#This Row],[positions]] * 0.08)</f>
        <v>-14.318703390672418</v>
      </c>
      <c r="B212" s="2" t="s">
        <v>36</v>
      </c>
      <c r="C212" s="2">
        <v>744</v>
      </c>
      <c r="D212" s="2" t="s">
        <v>30</v>
      </c>
      <c r="E212" s="2">
        <v>0.3</v>
      </c>
      <c r="F212" s="2">
        <v>0.2</v>
      </c>
      <c r="G212" s="2">
        <v>60</v>
      </c>
      <c r="H212" s="2">
        <v>840</v>
      </c>
      <c r="I212" s="2">
        <v>0.27</v>
      </c>
      <c r="J212" s="2">
        <v>220</v>
      </c>
      <c r="K212" s="2">
        <v>3.3000000000007498E-3</v>
      </c>
      <c r="L212" s="2">
        <v>-1.1199999999999301E-2</v>
      </c>
      <c r="M212" s="2">
        <v>0.49545454545454498</v>
      </c>
      <c r="N212" s="2">
        <v>0.49545454545454498</v>
      </c>
      <c r="O212" s="3">
        <v>1.50000000000034E-5</v>
      </c>
      <c r="P212" s="2">
        <v>1.0645161290325E-4</v>
      </c>
      <c r="Q212" s="2">
        <v>7.0967741935483897</v>
      </c>
      <c r="R212" s="2">
        <v>0.53846153846153799</v>
      </c>
      <c r="S212" s="2">
        <v>108</v>
      </c>
      <c r="T212" s="2">
        <v>204</v>
      </c>
      <c r="U212" s="2">
        <v>7</v>
      </c>
      <c r="V212" s="2">
        <v>8</v>
      </c>
      <c r="W212" s="2">
        <f>Table5[[#This Row],[takeprofit]]-Table5[[#This Row],[stoploss]]</f>
        <v>2.9999999999999971E-2</v>
      </c>
    </row>
    <row r="213" spans="1:23" x14ac:dyDescent="0.25">
      <c r="A213" s="2">
        <f>(Table5[[#This Row],[profit]] / 1.0057 * 1000) - (Table5[[#This Row],[positions]] * 0.08)</f>
        <v>-14.391576016704349</v>
      </c>
      <c r="B213" s="2" t="s">
        <v>36</v>
      </c>
      <c r="C213" s="2">
        <v>744</v>
      </c>
      <c r="D213" s="2" t="s">
        <v>30</v>
      </c>
      <c r="E213" s="2">
        <v>0.04</v>
      </c>
      <c r="F213" s="2">
        <v>0.08</v>
      </c>
      <c r="G213" s="2">
        <v>120</v>
      </c>
      <c r="H213" s="2">
        <v>720</v>
      </c>
      <c r="I213" s="2">
        <v>0.09</v>
      </c>
      <c r="J213" s="2">
        <v>293</v>
      </c>
      <c r="K213" s="2">
        <v>9.1000000000004393E-3</v>
      </c>
      <c r="L213" s="2">
        <v>-2.99999999999967E-3</v>
      </c>
      <c r="M213" s="2">
        <v>0.57679180887371995</v>
      </c>
      <c r="N213" s="2">
        <v>0.66552901023890798</v>
      </c>
      <c r="O213" s="3">
        <v>3.1058020477817202E-5</v>
      </c>
      <c r="P213" s="2">
        <v>2.9354838709678798E-4</v>
      </c>
      <c r="Q213" s="2">
        <v>9.4516129032258096</v>
      </c>
      <c r="R213" s="2">
        <v>0.53846153846153799</v>
      </c>
      <c r="S213" s="2">
        <v>29</v>
      </c>
      <c r="T213" s="2">
        <v>24</v>
      </c>
      <c r="U213" s="2">
        <v>191</v>
      </c>
      <c r="V213" s="2">
        <v>78</v>
      </c>
      <c r="W213" s="2">
        <f>Table5[[#This Row],[takeprofit]]-Table5[[#This Row],[stoploss]]</f>
        <v>-4.9999999999999996E-2</v>
      </c>
    </row>
    <row r="214" spans="1:23" x14ac:dyDescent="0.25">
      <c r="A214" s="2">
        <f>(Table5[[#This Row],[profit]] / 1.0057 * 1000) - (Table5[[#This Row],[positions]] * 0.08)</f>
        <v>-14.45797355076008</v>
      </c>
      <c r="B214" s="2" t="s">
        <v>36</v>
      </c>
      <c r="C214" s="2">
        <v>744</v>
      </c>
      <c r="D214" s="2" t="s">
        <v>30</v>
      </c>
      <c r="E214" s="2">
        <v>0.25</v>
      </c>
      <c r="F214" s="2">
        <v>0.17</v>
      </c>
      <c r="G214" s="2">
        <v>60</v>
      </c>
      <c r="H214" s="2">
        <v>540</v>
      </c>
      <c r="I214" s="2">
        <v>0.17</v>
      </c>
      <c r="J214" s="2">
        <v>264</v>
      </c>
      <c r="K214" s="2">
        <v>6.70000000000059E-3</v>
      </c>
      <c r="L214" s="2">
        <v>-8.5999999999997207E-3</v>
      </c>
      <c r="M214" s="2">
        <v>0.5</v>
      </c>
      <c r="N214" s="2">
        <v>0.48484848484848497</v>
      </c>
      <c r="O214" s="3">
        <v>2.5378787878790099E-5</v>
      </c>
      <c r="P214" s="2">
        <v>2.16129032258084E-4</v>
      </c>
      <c r="Q214" s="2">
        <v>8.5161290322580605</v>
      </c>
      <c r="R214" s="2">
        <v>0.46153846153846201</v>
      </c>
      <c r="S214" s="2">
        <v>87</v>
      </c>
      <c r="T214" s="2">
        <v>223</v>
      </c>
      <c r="U214" s="2">
        <v>14</v>
      </c>
      <c r="V214" s="2">
        <v>26</v>
      </c>
      <c r="W214" s="2">
        <f>Table5[[#This Row],[takeprofit]]-Table5[[#This Row],[stoploss]]</f>
        <v>7.9999999999999988E-2</v>
      </c>
    </row>
    <row r="215" spans="1:23" x14ac:dyDescent="0.25">
      <c r="A215" s="2">
        <f>(Table5[[#This Row],[profit]] / 1.0057 * 1000) - (Table5[[#This Row],[positions]] * 0.08)</f>
        <v>-14.491335388286547</v>
      </c>
      <c r="B215" s="2" t="s">
        <v>36</v>
      </c>
      <c r="C215" s="2">
        <v>744</v>
      </c>
      <c r="D215" s="2" t="s">
        <v>30</v>
      </c>
      <c r="E215" s="2">
        <v>0.13</v>
      </c>
      <c r="F215" s="2">
        <v>0.1</v>
      </c>
      <c r="G215" s="2">
        <v>90</v>
      </c>
      <c r="H215" s="2">
        <v>480</v>
      </c>
      <c r="I215" s="2">
        <v>0.24</v>
      </c>
      <c r="J215" s="2">
        <v>206</v>
      </c>
      <c r="K215" s="2">
        <v>2.0000000000002199E-3</v>
      </c>
      <c r="L215" s="2">
        <v>-2.58999999999995E-2</v>
      </c>
      <c r="M215" s="2">
        <v>0.529126213592233</v>
      </c>
      <c r="N215" s="2">
        <v>0.485436893203884</v>
      </c>
      <c r="O215" s="3">
        <v>9.7087378640787605E-6</v>
      </c>
      <c r="P215" s="3">
        <v>6.4516129032265304E-5</v>
      </c>
      <c r="Q215" s="2">
        <v>6.6451612903225801</v>
      </c>
      <c r="R215" s="2">
        <v>0.53846153846153799</v>
      </c>
      <c r="S215" s="2">
        <v>103</v>
      </c>
      <c r="T215" s="2">
        <v>138</v>
      </c>
      <c r="U215" s="2">
        <v>52</v>
      </c>
      <c r="V215" s="2">
        <v>16</v>
      </c>
      <c r="W215" s="2">
        <f>Table5[[#This Row],[takeprofit]]-Table5[[#This Row],[stoploss]]</f>
        <v>-0.10999999999999999</v>
      </c>
    </row>
    <row r="216" spans="1:23" x14ac:dyDescent="0.25">
      <c r="A216" s="2">
        <f>(Table5[[#This Row],[profit]] / 1.0057 * 1000) - (Table5[[#This Row],[positions]] * 0.08)</f>
        <v>-14.870605548373316</v>
      </c>
      <c r="B216" s="2" t="s">
        <v>36</v>
      </c>
      <c r="C216" s="2">
        <v>744</v>
      </c>
      <c r="D216" s="2" t="s">
        <v>30</v>
      </c>
      <c r="E216" s="2">
        <v>0.28000000000000003</v>
      </c>
      <c r="F216" s="2">
        <v>0.13</v>
      </c>
      <c r="G216" s="2">
        <v>60</v>
      </c>
      <c r="H216" s="2">
        <v>540</v>
      </c>
      <c r="I216" s="2">
        <v>0.22</v>
      </c>
      <c r="J216" s="2">
        <v>253</v>
      </c>
      <c r="K216" s="2">
        <v>5.4000000000009596E-3</v>
      </c>
      <c r="L216" s="2">
        <v>-1.19000000000002E-2</v>
      </c>
      <c r="M216" s="2">
        <v>0.50988142292490102</v>
      </c>
      <c r="N216" s="2">
        <v>0.47826086956521702</v>
      </c>
      <c r="O216" s="3">
        <v>2.1343873517790401E-5</v>
      </c>
      <c r="P216" s="2">
        <v>1.74193548387128E-4</v>
      </c>
      <c r="Q216" s="2">
        <v>8.1612903225806406</v>
      </c>
      <c r="R216" s="2">
        <v>0.38461538461538503</v>
      </c>
      <c r="S216" s="2">
        <v>80</v>
      </c>
      <c r="T216" s="2">
        <v>230</v>
      </c>
      <c r="U216" s="2">
        <v>8</v>
      </c>
      <c r="V216" s="2">
        <v>15</v>
      </c>
      <c r="W216" s="2">
        <f>Table5[[#This Row],[takeprofit]]-Table5[[#This Row],[stoploss]]</f>
        <v>6.0000000000000026E-2</v>
      </c>
    </row>
    <row r="217" spans="1:23" x14ac:dyDescent="0.25">
      <c r="A217" s="2">
        <f>(Table5[[#This Row],[profit]] / 1.0057 * 1000) - (Table5[[#This Row],[positions]] * 0.08)</f>
        <v>-14.846964303470518</v>
      </c>
      <c r="B217" s="2" t="s">
        <v>36</v>
      </c>
      <c r="C217" s="2">
        <v>744</v>
      </c>
      <c r="D217" s="2" t="s">
        <v>30</v>
      </c>
      <c r="E217" s="2">
        <v>0.23</v>
      </c>
      <c r="F217" s="2">
        <v>0.17</v>
      </c>
      <c r="G217" s="2">
        <v>180</v>
      </c>
      <c r="H217" s="2">
        <v>960</v>
      </c>
      <c r="I217" s="2">
        <v>0.12</v>
      </c>
      <c r="J217" s="2">
        <v>157</v>
      </c>
      <c r="K217" s="2">
        <v>-2.3000000000003001E-3</v>
      </c>
      <c r="L217" s="2">
        <v>-2.1399999999999302E-2</v>
      </c>
      <c r="M217" s="2">
        <v>0.53503184713375795</v>
      </c>
      <c r="N217" s="2">
        <v>0.420382165605096</v>
      </c>
      <c r="O217" s="3">
        <v>-1.46496815286643E-5</v>
      </c>
      <c r="P217" s="3">
        <v>-7.4193548387106503E-5</v>
      </c>
      <c r="Q217" s="2">
        <v>5.0645161290322598</v>
      </c>
      <c r="R217" s="2">
        <v>0.5</v>
      </c>
      <c r="S217" s="2">
        <v>121</v>
      </c>
      <c r="T217" s="2">
        <v>56</v>
      </c>
      <c r="U217" s="2">
        <v>32</v>
      </c>
      <c r="V217" s="2">
        <v>69</v>
      </c>
      <c r="W217" s="2">
        <f>Table5[[#This Row],[takeprofit]]-Table5[[#This Row],[stoploss]]</f>
        <v>0.11000000000000001</v>
      </c>
    </row>
    <row r="218" spans="1:23" x14ac:dyDescent="0.25">
      <c r="A218" s="2">
        <f>(Table5[[#This Row],[profit]] / 1.0057 * 1000) - (Table5[[#This Row],[positions]] * 0.08)</f>
        <v>-15.034495376353952</v>
      </c>
      <c r="B218" s="2" t="s">
        <v>36</v>
      </c>
      <c r="C218" s="2">
        <v>744</v>
      </c>
      <c r="D218" s="2" t="s">
        <v>30</v>
      </c>
      <c r="E218" s="2">
        <v>0.28999999999999998</v>
      </c>
      <c r="F218" s="2">
        <v>0.18</v>
      </c>
      <c r="G218" s="2">
        <v>150</v>
      </c>
      <c r="H218" s="2">
        <v>1080</v>
      </c>
      <c r="I218" s="2">
        <v>0.24</v>
      </c>
      <c r="J218" s="2">
        <v>132</v>
      </c>
      <c r="K218" s="2">
        <v>-4.4999999999991696E-3</v>
      </c>
      <c r="L218" s="2">
        <v>-2.50999999999993E-2</v>
      </c>
      <c r="M218" s="2">
        <v>0.48484848484848497</v>
      </c>
      <c r="N218" s="2">
        <v>0.45454545454545497</v>
      </c>
      <c r="O218" s="3">
        <v>-3.4090909090902797E-5</v>
      </c>
      <c r="P218" s="2">
        <v>-1.4516129032255399E-4</v>
      </c>
      <c r="Q218" s="2">
        <v>4.2580645161290303</v>
      </c>
      <c r="R218" s="2">
        <v>0.46153846153846201</v>
      </c>
      <c r="S218" s="2">
        <v>215</v>
      </c>
      <c r="T218" s="2">
        <v>103</v>
      </c>
      <c r="U218" s="2">
        <v>12</v>
      </c>
      <c r="V218" s="2">
        <v>17</v>
      </c>
      <c r="W218" s="2">
        <f>Table5[[#This Row],[takeprofit]]-Table5[[#This Row],[stoploss]]</f>
        <v>4.9999999999999989E-2</v>
      </c>
    </row>
    <row r="219" spans="1:23" x14ac:dyDescent="0.25">
      <c r="A219" s="2">
        <f>(Table5[[#This Row],[profit]] / 1.0057 * 1000) - (Table5[[#This Row],[positions]] * 0.08)</f>
        <v>-15.229472009546051</v>
      </c>
      <c r="B219" s="2" t="s">
        <v>36</v>
      </c>
      <c r="C219" s="2">
        <v>744</v>
      </c>
      <c r="D219" s="2" t="s">
        <v>30</v>
      </c>
      <c r="E219" s="2">
        <v>0.06</v>
      </c>
      <c r="F219" s="2">
        <v>0.11</v>
      </c>
      <c r="G219" s="2">
        <v>90</v>
      </c>
      <c r="H219" s="2">
        <v>600</v>
      </c>
      <c r="I219" s="2">
        <v>0.13</v>
      </c>
      <c r="J219" s="2">
        <v>255</v>
      </c>
      <c r="K219" s="2">
        <v>5.1999999999995401E-3</v>
      </c>
      <c r="L219" s="2">
        <v>-1.80999999999998E-2</v>
      </c>
      <c r="M219" s="2">
        <v>0.51764705882352902</v>
      </c>
      <c r="N219" s="2">
        <v>0.6</v>
      </c>
      <c r="O219" s="3">
        <v>2.0392156862743302E-5</v>
      </c>
      <c r="P219" s="2">
        <v>1.6774193548385599E-4</v>
      </c>
      <c r="Q219" s="2">
        <v>8.2258064516129004</v>
      </c>
      <c r="R219" s="2">
        <v>0.46153846153846201</v>
      </c>
      <c r="S219" s="2">
        <v>47</v>
      </c>
      <c r="T219" s="2">
        <v>70</v>
      </c>
      <c r="U219" s="2">
        <v>135</v>
      </c>
      <c r="V219" s="2">
        <v>50</v>
      </c>
      <c r="W219" s="2">
        <f>Table5[[#This Row],[takeprofit]]-Table5[[#This Row],[stoploss]]</f>
        <v>-7.0000000000000007E-2</v>
      </c>
    </row>
    <row r="220" spans="1:23" x14ac:dyDescent="0.25">
      <c r="A220" s="2">
        <f>(Table5[[#This Row],[profit]] / 1.0057 * 1000) - (Table5[[#This Row],[positions]] * 0.08)</f>
        <v>-15.688742169632597</v>
      </c>
      <c r="B220" s="2" t="s">
        <v>36</v>
      </c>
      <c r="C220" s="2">
        <v>744</v>
      </c>
      <c r="D220" s="2" t="s">
        <v>30</v>
      </c>
      <c r="E220" s="2">
        <v>0.03</v>
      </c>
      <c r="F220" s="2">
        <v>0.17</v>
      </c>
      <c r="G220" s="2">
        <v>150</v>
      </c>
      <c r="H220" s="2">
        <v>600</v>
      </c>
      <c r="I220" s="2">
        <v>0.25</v>
      </c>
      <c r="J220" s="2">
        <v>303</v>
      </c>
      <c r="K220" s="2">
        <v>8.6000000000004996E-3</v>
      </c>
      <c r="L220" s="2">
        <v>-1.7199999999999702E-2</v>
      </c>
      <c r="M220" s="2">
        <v>0.54785478547854805</v>
      </c>
      <c r="N220" s="2">
        <v>0.79867986798679902</v>
      </c>
      <c r="O220" s="3">
        <v>2.838283828383E-5</v>
      </c>
      <c r="P220" s="2">
        <v>2.77419354838726E-4</v>
      </c>
      <c r="Q220" s="2">
        <v>9.7741935483870996</v>
      </c>
      <c r="R220" s="2">
        <v>0.53846153846153799</v>
      </c>
      <c r="S220" s="2">
        <v>73</v>
      </c>
      <c r="T220" s="2">
        <v>38</v>
      </c>
      <c r="U220" s="2">
        <v>242</v>
      </c>
      <c r="V220" s="2">
        <v>22</v>
      </c>
      <c r="W220" s="2">
        <f>Table5[[#This Row],[takeprofit]]-Table5[[#This Row],[stoploss]]</f>
        <v>-0.22</v>
      </c>
    </row>
    <row r="221" spans="1:23" x14ac:dyDescent="0.25">
      <c r="A221" s="2">
        <f>(Table5[[#This Row],[profit]] / 1.0057 * 1000) - (Table5[[#This Row],[positions]] * 0.08)</f>
        <v>-15.843563686984538</v>
      </c>
      <c r="B221" s="2" t="s">
        <v>36</v>
      </c>
      <c r="C221" s="2">
        <v>744</v>
      </c>
      <c r="D221" s="2" t="s">
        <v>30</v>
      </c>
      <c r="E221" s="2">
        <v>0.28999999999999998</v>
      </c>
      <c r="F221" s="2">
        <v>0.22</v>
      </c>
      <c r="G221" s="2">
        <v>210</v>
      </c>
      <c r="H221" s="2">
        <v>60</v>
      </c>
      <c r="I221" s="2">
        <v>0.25</v>
      </c>
      <c r="J221" s="2">
        <v>162</v>
      </c>
      <c r="K221" s="2">
        <v>-2.9000000000003502E-3</v>
      </c>
      <c r="L221" s="2">
        <v>-7.9000000000002402E-3</v>
      </c>
      <c r="M221" s="2">
        <v>0.51234567901234596</v>
      </c>
      <c r="N221" s="2">
        <v>0.5</v>
      </c>
      <c r="O221" s="3">
        <v>-1.7901234567903401E-5</v>
      </c>
      <c r="P221" s="3">
        <v>-9.3548387096785405E-5</v>
      </c>
      <c r="Q221" s="2">
        <v>5.2258064516129004</v>
      </c>
      <c r="R221" s="2">
        <v>0.58333333333333304</v>
      </c>
      <c r="S221" s="2">
        <v>261</v>
      </c>
      <c r="T221" s="2">
        <v>112</v>
      </c>
      <c r="U221" s="2">
        <v>19</v>
      </c>
      <c r="V221" s="2">
        <v>30</v>
      </c>
      <c r="W221" s="2">
        <f>Table5[[#This Row],[takeprofit]]-Table5[[#This Row],[stoploss]]</f>
        <v>3.999999999999998E-2</v>
      </c>
    </row>
    <row r="222" spans="1:23" x14ac:dyDescent="0.25">
      <c r="A222" s="2">
        <f>(Table5[[#This Row],[profit]] / 1.0057 * 1000) - (Table5[[#This Row],[positions]] * 0.08)</f>
        <v>-16.000970468329712</v>
      </c>
      <c r="B222" s="2" t="s">
        <v>36</v>
      </c>
      <c r="C222" s="2">
        <v>744</v>
      </c>
      <c r="D222" s="2" t="s">
        <v>30</v>
      </c>
      <c r="E222" s="2">
        <v>0.08</v>
      </c>
      <c r="F222" s="2">
        <v>0.1</v>
      </c>
      <c r="G222" s="2">
        <v>90</v>
      </c>
      <c r="H222" s="2">
        <v>720</v>
      </c>
      <c r="I222" s="2">
        <v>0.1</v>
      </c>
      <c r="J222" s="2">
        <v>246</v>
      </c>
      <c r="K222" s="2">
        <v>3.7000000000008098E-3</v>
      </c>
      <c r="L222" s="2">
        <v>-1.12999999999996E-2</v>
      </c>
      <c r="M222" s="2">
        <v>0.569105691056911</v>
      </c>
      <c r="N222" s="2">
        <v>0.52845528455284596</v>
      </c>
      <c r="O222" s="3">
        <v>1.50406504065074E-5</v>
      </c>
      <c r="P222" s="2">
        <v>1.1935483870970401E-4</v>
      </c>
      <c r="Q222" s="2">
        <v>7.9354838709677402</v>
      </c>
      <c r="R222" s="2">
        <v>0.46153846153846201</v>
      </c>
      <c r="S222" s="2">
        <v>45</v>
      </c>
      <c r="T222" s="2">
        <v>60</v>
      </c>
      <c r="U222" s="2">
        <v>109</v>
      </c>
      <c r="V222" s="2">
        <v>77</v>
      </c>
      <c r="W222" s="2">
        <f>Table5[[#This Row],[takeprofit]]-Table5[[#This Row],[stoploss]]</f>
        <v>-2.0000000000000004E-2</v>
      </c>
    </row>
    <row r="223" spans="1:23" x14ac:dyDescent="0.25">
      <c r="A223" s="2">
        <f>(Table5[[#This Row],[profit]] / 1.0057 * 1000) - (Table5[[#This Row],[positions]] * 0.08)</f>
        <v>-16.041133538827818</v>
      </c>
      <c r="B223" s="2" t="s">
        <v>36</v>
      </c>
      <c r="C223" s="2">
        <v>744</v>
      </c>
      <c r="D223" s="2" t="s">
        <v>30</v>
      </c>
      <c r="E223" s="2">
        <v>0.28000000000000003</v>
      </c>
      <c r="F223" s="2">
        <v>0.17</v>
      </c>
      <c r="G223" s="2">
        <v>90</v>
      </c>
      <c r="H223" s="2">
        <v>600</v>
      </c>
      <c r="I223" s="2">
        <v>0.27</v>
      </c>
      <c r="J223" s="2">
        <v>203</v>
      </c>
      <c r="K223" s="2">
        <v>2.0000000000086599E-4</v>
      </c>
      <c r="L223" s="2">
        <v>-2.0899999999999402E-2</v>
      </c>
      <c r="M223" s="2">
        <v>0.50246305418719195</v>
      </c>
      <c r="N223" s="2">
        <v>0.47290640394088701</v>
      </c>
      <c r="O223" s="3">
        <v>9.8522167488111391E-7</v>
      </c>
      <c r="P223" s="3">
        <v>6.45161290325375E-6</v>
      </c>
      <c r="Q223" s="2">
        <v>6.5483870967741904</v>
      </c>
      <c r="R223" s="2">
        <v>0.53846153846153799</v>
      </c>
      <c r="S223" s="2">
        <v>128</v>
      </c>
      <c r="T223" s="2">
        <v>179</v>
      </c>
      <c r="U223" s="2">
        <v>11</v>
      </c>
      <c r="V223" s="2">
        <v>12</v>
      </c>
      <c r="W223" s="2">
        <f>Table5[[#This Row],[takeprofit]]-Table5[[#This Row],[stoploss]]</f>
        <v>1.0000000000000009E-2</v>
      </c>
    </row>
    <row r="224" spans="1:23" x14ac:dyDescent="0.25">
      <c r="A224" s="2">
        <f>(Table5[[#This Row],[profit]] / 1.0057 * 1000) - (Table5[[#This Row],[positions]] * 0.08)</f>
        <v>-16.098462762255174</v>
      </c>
      <c r="B224" s="2" t="s">
        <v>36</v>
      </c>
      <c r="C224" s="2">
        <v>744</v>
      </c>
      <c r="D224" s="2" t="s">
        <v>30</v>
      </c>
      <c r="E224" s="2">
        <v>0.27</v>
      </c>
      <c r="F224" s="2">
        <v>0.1</v>
      </c>
      <c r="G224" s="2">
        <v>150</v>
      </c>
      <c r="H224" s="2">
        <v>600</v>
      </c>
      <c r="I224" s="2">
        <v>0.13</v>
      </c>
      <c r="J224" s="2">
        <v>154</v>
      </c>
      <c r="K224" s="2">
        <v>-3.8000000000000299E-3</v>
      </c>
      <c r="L224" s="2">
        <v>-1.57999999999998E-2</v>
      </c>
      <c r="M224" s="2">
        <v>0.53896103896103897</v>
      </c>
      <c r="N224" s="2">
        <v>0.415584415584416</v>
      </c>
      <c r="O224" s="3">
        <v>-2.46753246753248E-5</v>
      </c>
      <c r="P224" s="2">
        <v>-1.2258064516129099E-4</v>
      </c>
      <c r="Q224" s="2">
        <v>4.9677419354838701</v>
      </c>
      <c r="R224" s="2">
        <v>0.230769230769231</v>
      </c>
      <c r="S224" s="2">
        <v>141</v>
      </c>
      <c r="T224" s="2">
        <v>76</v>
      </c>
      <c r="U224" s="2">
        <v>21</v>
      </c>
      <c r="V224" s="2">
        <v>57</v>
      </c>
      <c r="W224" s="2">
        <f>Table5[[#This Row],[takeprofit]]-Table5[[#This Row],[stoploss]]</f>
        <v>0.14000000000000001</v>
      </c>
    </row>
    <row r="225" spans="1:23" x14ac:dyDescent="0.25">
      <c r="A225" s="2">
        <f>(Table5[[#This Row],[profit]] / 1.0057 * 1000) - (Table5[[#This Row],[positions]] * 0.08)</f>
        <v>-16.217003082429809</v>
      </c>
      <c r="B225" s="2" t="s">
        <v>36</v>
      </c>
      <c r="C225" s="2">
        <v>744</v>
      </c>
      <c r="D225" s="2" t="s">
        <v>30</v>
      </c>
      <c r="E225" s="2">
        <v>0.16</v>
      </c>
      <c r="F225" s="2">
        <v>0.14000000000000001</v>
      </c>
      <c r="G225" s="2">
        <v>120</v>
      </c>
      <c r="H225" s="2">
        <v>840</v>
      </c>
      <c r="I225" s="2">
        <v>0.06</v>
      </c>
      <c r="J225" s="2">
        <v>240</v>
      </c>
      <c r="K225" s="2">
        <v>3.0000000000003401E-3</v>
      </c>
      <c r="L225" s="2">
        <v>-1.4000000000000601E-2</v>
      </c>
      <c r="M225" s="2">
        <v>0.53749999999999998</v>
      </c>
      <c r="N225" s="2">
        <v>0.33750000000000002</v>
      </c>
      <c r="O225" s="3">
        <v>1.25000000000014E-5</v>
      </c>
      <c r="P225" s="3">
        <v>9.6774193548397895E-5</v>
      </c>
      <c r="Q225" s="2">
        <v>7.7419354838709697</v>
      </c>
      <c r="R225" s="2">
        <v>0.5</v>
      </c>
      <c r="S225" s="2">
        <v>59</v>
      </c>
      <c r="T225" s="2">
        <v>41</v>
      </c>
      <c r="U225" s="2">
        <v>54</v>
      </c>
      <c r="V225" s="2">
        <v>145</v>
      </c>
      <c r="W225" s="2">
        <f>Table5[[#This Row],[takeprofit]]-Table5[[#This Row],[stoploss]]</f>
        <v>0.1</v>
      </c>
    </row>
    <row r="226" spans="1:23" x14ac:dyDescent="0.25">
      <c r="A226" s="2">
        <f>(Table5[[#This Row],[profit]] / 1.0057 * 1000) - (Table5[[#This Row],[positions]] * 0.08)</f>
        <v>-16.425582181565378</v>
      </c>
      <c r="B226" s="2" t="s">
        <v>36</v>
      </c>
      <c r="C226" s="2">
        <v>744</v>
      </c>
      <c r="D226" s="2" t="s">
        <v>30</v>
      </c>
      <c r="E226" s="2">
        <v>0.04</v>
      </c>
      <c r="F226" s="2">
        <v>0.2</v>
      </c>
      <c r="G226" s="2">
        <v>180</v>
      </c>
      <c r="H226" s="2">
        <v>420</v>
      </c>
      <c r="I226" s="2">
        <v>0.11</v>
      </c>
      <c r="J226" s="2">
        <v>393</v>
      </c>
      <c r="K226" s="2">
        <v>1.50999999999997E-2</v>
      </c>
      <c r="L226" s="2">
        <v>-8.8999999999998004E-3</v>
      </c>
      <c r="M226" s="2">
        <v>0.51908396946564905</v>
      </c>
      <c r="N226" s="2">
        <v>0.699745547073791</v>
      </c>
      <c r="O226" s="3">
        <v>3.8422391857505502E-5</v>
      </c>
      <c r="P226" s="2">
        <v>4.8709677419353801E-4</v>
      </c>
      <c r="Q226" s="2">
        <v>12.677419354838699</v>
      </c>
      <c r="R226" s="2">
        <v>0.58333333333333304</v>
      </c>
      <c r="S226" s="2">
        <v>40</v>
      </c>
      <c r="T226" s="2">
        <v>16</v>
      </c>
      <c r="U226" s="2">
        <v>272</v>
      </c>
      <c r="V226" s="2">
        <v>104</v>
      </c>
      <c r="W226" s="2">
        <f>Table5[[#This Row],[takeprofit]]-Table5[[#This Row],[stoploss]]</f>
        <v>-7.0000000000000007E-2</v>
      </c>
    </row>
    <row r="227" spans="1:23" x14ac:dyDescent="0.25">
      <c r="A227" s="2">
        <f>(Table5[[#This Row],[profit]] / 1.0057 * 1000) - (Table5[[#This Row],[positions]] * 0.08)</f>
        <v>-16.260729839912898</v>
      </c>
      <c r="B227" s="2" t="s">
        <v>36</v>
      </c>
      <c r="C227" s="2">
        <v>744</v>
      </c>
      <c r="D227" s="2" t="s">
        <v>30</v>
      </c>
      <c r="E227" s="2">
        <v>0.23</v>
      </c>
      <c r="F227" s="2">
        <v>0.14000000000000001</v>
      </c>
      <c r="G227" s="2">
        <v>150</v>
      </c>
      <c r="H227" s="2">
        <v>1020</v>
      </c>
      <c r="I227" s="2">
        <v>0.12</v>
      </c>
      <c r="J227" s="2">
        <v>161</v>
      </c>
      <c r="K227" s="2">
        <v>-3.4000000000004001E-3</v>
      </c>
      <c r="L227" s="2">
        <v>-1.41999999999999E-2</v>
      </c>
      <c r="M227" s="2">
        <v>0.53416149068323004</v>
      </c>
      <c r="N227" s="2">
        <v>0.40372670807453398</v>
      </c>
      <c r="O227" s="3">
        <v>-2.1118012422362801E-5</v>
      </c>
      <c r="P227" s="2">
        <v>-1.0967741935485201E-4</v>
      </c>
      <c r="Q227" s="2">
        <v>5.1935483870967696</v>
      </c>
      <c r="R227" s="2">
        <v>0.5</v>
      </c>
      <c r="S227" s="2">
        <v>106</v>
      </c>
      <c r="T227" s="2">
        <v>61</v>
      </c>
      <c r="U227" s="2">
        <v>32</v>
      </c>
      <c r="V227" s="2">
        <v>67</v>
      </c>
      <c r="W227" s="2">
        <f>Table5[[#This Row],[takeprofit]]-Table5[[#This Row],[stoploss]]</f>
        <v>0.11000000000000001</v>
      </c>
    </row>
    <row r="228" spans="1:23" x14ac:dyDescent="0.25">
      <c r="A228" s="2">
        <f>(Table5[[#This Row],[profit]] / 1.0057 * 1000) - (Table5[[#This Row],[positions]] * 0.08)</f>
        <v>-16.47999999999967</v>
      </c>
      <c r="B228" s="2" t="s">
        <v>36</v>
      </c>
      <c r="C228" s="2">
        <v>744</v>
      </c>
      <c r="D228" s="2" t="s">
        <v>30</v>
      </c>
      <c r="E228" s="2">
        <v>0.12</v>
      </c>
      <c r="F228" s="2">
        <v>0.1</v>
      </c>
      <c r="G228" s="2">
        <v>90</v>
      </c>
      <c r="H228" s="2">
        <v>480</v>
      </c>
      <c r="I228" s="2">
        <v>0.28999999999999998</v>
      </c>
      <c r="J228" s="2">
        <v>206</v>
      </c>
      <c r="K228" s="3">
        <v>3.3306690738754701E-16</v>
      </c>
      <c r="L228" s="2">
        <v>-2.6999999999999399E-2</v>
      </c>
      <c r="M228" s="2">
        <v>0.529126213592233</v>
      </c>
      <c r="N228" s="2">
        <v>0.475728155339806</v>
      </c>
      <c r="O228" s="3">
        <v>1.6168296475123601E-18</v>
      </c>
      <c r="P228" s="3">
        <v>1.07440937866951E-17</v>
      </c>
      <c r="Q228" s="2">
        <v>6.6451612903225801</v>
      </c>
      <c r="R228" s="2">
        <v>0.53846153846153799</v>
      </c>
      <c r="S228" s="2">
        <v>103</v>
      </c>
      <c r="T228" s="2">
        <v>141</v>
      </c>
      <c r="U228" s="2">
        <v>56</v>
      </c>
      <c r="V228" s="2">
        <v>9</v>
      </c>
      <c r="W228" s="2">
        <f>Table5[[#This Row],[takeprofit]]-Table5[[#This Row],[stoploss]]</f>
        <v>-0.16999999999999998</v>
      </c>
    </row>
    <row r="229" spans="1:23" x14ac:dyDescent="0.25">
      <c r="A229" s="2">
        <f>(Table5[[#This Row],[profit]] / 1.0057 * 1000) - (Table5[[#This Row],[positions]] * 0.08)</f>
        <v>-16.863152033409666</v>
      </c>
      <c r="B229" s="2" t="s">
        <v>36</v>
      </c>
      <c r="C229" s="2">
        <v>744</v>
      </c>
      <c r="D229" s="2" t="s">
        <v>30</v>
      </c>
      <c r="E229" s="2">
        <v>0.1</v>
      </c>
      <c r="F229" s="2">
        <v>0.16</v>
      </c>
      <c r="G229" s="2">
        <v>60</v>
      </c>
      <c r="H229" s="2">
        <v>120</v>
      </c>
      <c r="I229" s="2">
        <v>0.3</v>
      </c>
      <c r="J229" s="2">
        <v>437</v>
      </c>
      <c r="K229" s="2">
        <v>1.81999999999999E-2</v>
      </c>
      <c r="L229" s="2">
        <v>-1.0199999999999499E-2</v>
      </c>
      <c r="M229" s="2">
        <v>0.53318077803203701</v>
      </c>
      <c r="N229" s="2">
        <v>0.50343249427917602</v>
      </c>
      <c r="O229" s="3">
        <v>4.1647597254004299E-5</v>
      </c>
      <c r="P229" s="2">
        <v>5.8709677419354505E-4</v>
      </c>
      <c r="Q229" s="2">
        <v>14.0967741935484</v>
      </c>
      <c r="R229" s="2">
        <v>0.69230769230769196</v>
      </c>
      <c r="S229" s="2">
        <v>82</v>
      </c>
      <c r="T229" s="2">
        <v>288</v>
      </c>
      <c r="U229" s="2">
        <v>137</v>
      </c>
      <c r="V229" s="2">
        <v>11</v>
      </c>
      <c r="W229" s="2">
        <f>Table5[[#This Row],[takeprofit]]-Table5[[#This Row],[stoploss]]</f>
        <v>-0.19999999999999998</v>
      </c>
    </row>
    <row r="230" spans="1:23" x14ac:dyDescent="0.25">
      <c r="A230" s="2">
        <f>(Table5[[#This Row],[profit]] / 1.0057 * 1000) - (Table5[[#This Row],[positions]] * 0.08)</f>
        <v>-16.741374167246832</v>
      </c>
      <c r="B230" s="2" t="s">
        <v>36</v>
      </c>
      <c r="C230" s="2">
        <v>744</v>
      </c>
      <c r="D230" s="2" t="s">
        <v>30</v>
      </c>
      <c r="E230" s="2">
        <v>0.04</v>
      </c>
      <c r="F230" s="2">
        <v>7.0000000000000007E-2</v>
      </c>
      <c r="G230" s="2">
        <v>180</v>
      </c>
      <c r="H230" s="2">
        <v>540</v>
      </c>
      <c r="I230" s="2">
        <v>0.09</v>
      </c>
      <c r="J230" s="2">
        <v>300</v>
      </c>
      <c r="K230" s="2">
        <v>7.2999999999998604E-3</v>
      </c>
      <c r="L230" s="2">
        <v>-6.6999999999993697E-3</v>
      </c>
      <c r="M230" s="2">
        <v>0.543333333333333</v>
      </c>
      <c r="N230" s="2">
        <v>0.66</v>
      </c>
      <c r="O230" s="3">
        <v>2.4333333333332899E-5</v>
      </c>
      <c r="P230" s="2">
        <v>2.3548387096773799E-4</v>
      </c>
      <c r="Q230" s="2">
        <v>9.67741935483871</v>
      </c>
      <c r="R230" s="2">
        <v>0.53846153846153799</v>
      </c>
      <c r="S230" s="2">
        <v>35</v>
      </c>
      <c r="T230" s="2">
        <v>18</v>
      </c>
      <c r="U230" s="2">
        <v>196</v>
      </c>
      <c r="V230" s="2">
        <v>86</v>
      </c>
      <c r="W230" s="2">
        <f>Table5[[#This Row],[takeprofit]]-Table5[[#This Row],[stoploss]]</f>
        <v>-4.9999999999999996E-2</v>
      </c>
    </row>
    <row r="231" spans="1:23" x14ac:dyDescent="0.25">
      <c r="A231" s="2">
        <f>(Table5[[#This Row],[profit]] / 1.0057 * 1000) - (Table5[[#This Row],[positions]] * 0.08)</f>
        <v>-16.77246892711613</v>
      </c>
      <c r="B231" s="2" t="s">
        <v>36</v>
      </c>
      <c r="C231" s="2">
        <v>744</v>
      </c>
      <c r="D231" s="2" t="s">
        <v>30</v>
      </c>
      <c r="E231" s="2">
        <v>0.2</v>
      </c>
      <c r="F231" s="2">
        <v>0.08</v>
      </c>
      <c r="G231" s="2">
        <v>120</v>
      </c>
      <c r="H231" s="2">
        <v>240</v>
      </c>
      <c r="I231" s="2">
        <v>0.13</v>
      </c>
      <c r="J231" s="2">
        <v>237</v>
      </c>
      <c r="K231" s="2">
        <v>2.1999999999993101E-3</v>
      </c>
      <c r="L231" s="2">
        <v>-1.03E-2</v>
      </c>
      <c r="M231" s="2">
        <v>0.531645569620253</v>
      </c>
      <c r="N231" s="2">
        <v>0.45991561181434598</v>
      </c>
      <c r="O231" s="3">
        <v>9.2827004219380295E-6</v>
      </c>
      <c r="P231" s="3">
        <v>7.0967741935461703E-5</v>
      </c>
      <c r="Q231" s="2">
        <v>7.6451612903225801</v>
      </c>
      <c r="R231" s="2">
        <v>0.75</v>
      </c>
      <c r="S231" s="2">
        <v>117</v>
      </c>
      <c r="T231" s="2">
        <v>107</v>
      </c>
      <c r="U231" s="2">
        <v>48</v>
      </c>
      <c r="V231" s="2">
        <v>81</v>
      </c>
      <c r="W231" s="2">
        <f>Table5[[#This Row],[takeprofit]]-Table5[[#This Row],[stoploss]]</f>
        <v>7.0000000000000007E-2</v>
      </c>
    </row>
    <row r="232" spans="1:23" x14ac:dyDescent="0.25">
      <c r="A232" s="2">
        <f>(Table5[[#This Row],[profit]] / 1.0057 * 1000) - (Table5[[#This Row],[positions]] * 0.08)</f>
        <v>-16.832065228199333</v>
      </c>
      <c r="B232" s="2" t="s">
        <v>36</v>
      </c>
      <c r="C232" s="2">
        <v>744</v>
      </c>
      <c r="D232" s="2" t="s">
        <v>30</v>
      </c>
      <c r="E232" s="2">
        <v>0.3</v>
      </c>
      <c r="F232" s="2">
        <v>0.16</v>
      </c>
      <c r="G232" s="2">
        <v>120</v>
      </c>
      <c r="H232" s="2">
        <v>540</v>
      </c>
      <c r="I232" s="2">
        <v>0.13</v>
      </c>
      <c r="J232" s="2">
        <v>193</v>
      </c>
      <c r="K232" s="2">
        <v>-1.40000000000007E-3</v>
      </c>
      <c r="L232" s="2">
        <v>-1.0699999999999999E-2</v>
      </c>
      <c r="M232" s="2">
        <v>0.52849740932642497</v>
      </c>
      <c r="N232" s="2">
        <v>0.40414507772020702</v>
      </c>
      <c r="O232" s="3">
        <v>-7.2538860103630502E-6</v>
      </c>
      <c r="P232" s="3">
        <v>-4.5161290322582798E-5</v>
      </c>
      <c r="Q232" s="2">
        <v>6.2258064516129004</v>
      </c>
      <c r="R232" s="2">
        <v>0.38461538461538503</v>
      </c>
      <c r="S232" s="2">
        <v>132</v>
      </c>
      <c r="T232" s="2">
        <v>112</v>
      </c>
      <c r="U232" s="2">
        <v>17</v>
      </c>
      <c r="V232" s="2">
        <v>63</v>
      </c>
      <c r="W232" s="2">
        <f>Table5[[#This Row],[takeprofit]]-Table5[[#This Row],[stoploss]]</f>
        <v>0.16999999999999998</v>
      </c>
    </row>
    <row r="233" spans="1:23" x14ac:dyDescent="0.25">
      <c r="A233" s="2">
        <f>(Table5[[#This Row],[profit]] / 1.0057 * 1000) - (Table5[[#This Row],[positions]] * 0.08)</f>
        <v>-16.825263995227253</v>
      </c>
      <c r="B233" s="2" t="s">
        <v>36</v>
      </c>
      <c r="C233" s="2">
        <v>744</v>
      </c>
      <c r="D233" s="2" t="s">
        <v>30</v>
      </c>
      <c r="E233" s="2">
        <v>0.17</v>
      </c>
      <c r="F233" s="2">
        <v>0.22</v>
      </c>
      <c r="G233" s="2">
        <v>120</v>
      </c>
      <c r="H233" s="2">
        <v>1020</v>
      </c>
      <c r="I233" s="2">
        <v>0.18</v>
      </c>
      <c r="J233" s="2">
        <v>178</v>
      </c>
      <c r="K233" s="2">
        <v>-2.6000000000000502E-3</v>
      </c>
      <c r="L233" s="2">
        <v>-2.31000000000001E-2</v>
      </c>
      <c r="M233" s="2">
        <v>0.48876404494381998</v>
      </c>
      <c r="N233" s="2">
        <v>0.47752808988764001</v>
      </c>
      <c r="O233" s="3">
        <v>-1.4606741573034E-5</v>
      </c>
      <c r="P233" s="3">
        <v>-8.3870967741936996E-5</v>
      </c>
      <c r="Q233" s="2">
        <v>5.7419354838709697</v>
      </c>
      <c r="R233" s="2">
        <v>0.53846153846153799</v>
      </c>
      <c r="S233" s="2">
        <v>124</v>
      </c>
      <c r="T233" s="2">
        <v>92</v>
      </c>
      <c r="U233" s="2">
        <v>45</v>
      </c>
      <c r="V233" s="2">
        <v>40</v>
      </c>
      <c r="W233" s="2">
        <f>Table5[[#This Row],[takeprofit]]-Table5[[#This Row],[stoploss]]</f>
        <v>-9.9999999999999811E-3</v>
      </c>
    </row>
    <row r="234" spans="1:23" x14ac:dyDescent="0.25">
      <c r="A234" s="2">
        <f>(Table5[[#This Row],[profit]] / 1.0057 * 1000) - (Table5[[#This Row],[positions]] * 0.08)</f>
        <v>-16.98753107288465</v>
      </c>
      <c r="B234" s="2" t="s">
        <v>36</v>
      </c>
      <c r="C234" s="2">
        <v>744</v>
      </c>
      <c r="D234" s="2" t="s">
        <v>30</v>
      </c>
      <c r="E234" s="2">
        <v>0.28000000000000003</v>
      </c>
      <c r="F234" s="2">
        <v>0.09</v>
      </c>
      <c r="G234" s="2">
        <v>60</v>
      </c>
      <c r="H234" s="2">
        <v>1140</v>
      </c>
      <c r="I234" s="2">
        <v>0.13</v>
      </c>
      <c r="J234" s="2">
        <v>185</v>
      </c>
      <c r="K234" s="2">
        <v>-2.2000000000000899E-3</v>
      </c>
      <c r="L234" s="2">
        <v>-9.3000000000004208E-3</v>
      </c>
      <c r="M234" s="2">
        <v>0.56756756756756799</v>
      </c>
      <c r="N234" s="2">
        <v>0.464864864864865</v>
      </c>
      <c r="O234" s="3">
        <v>-1.1891891891892401E-5</v>
      </c>
      <c r="P234" s="3">
        <v>-7.0967741935486803E-5</v>
      </c>
      <c r="Q234" s="2">
        <v>5.9677419354838701</v>
      </c>
      <c r="R234" s="2">
        <v>0.46153846153846201</v>
      </c>
      <c r="S234" s="2">
        <v>53</v>
      </c>
      <c r="T234" s="2">
        <v>140</v>
      </c>
      <c r="U234" s="2">
        <v>6</v>
      </c>
      <c r="V234" s="2">
        <v>39</v>
      </c>
      <c r="W234" s="2">
        <f>Table5[[#This Row],[takeprofit]]-Table5[[#This Row],[stoploss]]</f>
        <v>0.15000000000000002</v>
      </c>
    </row>
    <row r="235" spans="1:23" x14ac:dyDescent="0.25">
      <c r="A235" s="2">
        <f>(Table5[[#This Row],[profit]] / 1.0057 * 1000) - (Table5[[#This Row],[positions]] * 0.08)</f>
        <v>-17.166638162474197</v>
      </c>
      <c r="B235" s="2" t="s">
        <v>36</v>
      </c>
      <c r="C235" s="2">
        <v>744</v>
      </c>
      <c r="D235" s="2" t="s">
        <v>30</v>
      </c>
      <c r="E235" s="2">
        <v>0.3</v>
      </c>
      <c r="F235" s="2">
        <v>0.12</v>
      </c>
      <c r="G235" s="2">
        <v>90</v>
      </c>
      <c r="H235" s="2">
        <v>120</v>
      </c>
      <c r="I235" s="2">
        <v>0.27</v>
      </c>
      <c r="J235" s="2">
        <v>273</v>
      </c>
      <c r="K235" s="2">
        <v>4.6999999999997001E-3</v>
      </c>
      <c r="L235" s="2">
        <v>-2.7000000000001502E-3</v>
      </c>
      <c r="M235" s="2">
        <v>0.49816849816849801</v>
      </c>
      <c r="N235" s="2">
        <v>0.45421245421245399</v>
      </c>
      <c r="O235" s="3">
        <v>1.7216117216116099E-5</v>
      </c>
      <c r="P235" s="2">
        <v>1.51612903225797E-4</v>
      </c>
      <c r="Q235" s="2">
        <v>8.8064516129032295</v>
      </c>
      <c r="R235" s="2">
        <v>0.66666666666666696</v>
      </c>
      <c r="S235" s="2">
        <v>138</v>
      </c>
      <c r="T235" s="2">
        <v>246</v>
      </c>
      <c r="U235" s="2">
        <v>12</v>
      </c>
      <c r="V235" s="2">
        <v>14</v>
      </c>
      <c r="W235" s="2">
        <f>Table5[[#This Row],[takeprofit]]-Table5[[#This Row],[stoploss]]</f>
        <v>2.9999999999999971E-2</v>
      </c>
    </row>
    <row r="236" spans="1:23" x14ac:dyDescent="0.25">
      <c r="A236" s="2">
        <f>(Table5[[#This Row],[profit]] / 1.0057 * 1000) - (Table5[[#This Row],[positions]] * 0.08)</f>
        <v>-17.177329223427247</v>
      </c>
      <c r="B236" s="2" t="s">
        <v>36</v>
      </c>
      <c r="C236" s="2">
        <v>744</v>
      </c>
      <c r="D236" s="2" t="s">
        <v>30</v>
      </c>
      <c r="E236" s="2">
        <v>0.23</v>
      </c>
      <c r="F236" s="2">
        <v>0.16</v>
      </c>
      <c r="G236" s="2">
        <v>150</v>
      </c>
      <c r="H236" s="2">
        <v>900</v>
      </c>
      <c r="I236" s="2">
        <v>0.11</v>
      </c>
      <c r="J236" s="2">
        <v>165</v>
      </c>
      <c r="K236" s="2">
        <v>-4.0000000000007798E-3</v>
      </c>
      <c r="L236" s="2">
        <v>-1.3300000000000801E-2</v>
      </c>
      <c r="M236" s="2">
        <v>0.54545454545454497</v>
      </c>
      <c r="N236" s="2">
        <v>0.381818181818182</v>
      </c>
      <c r="O236" s="3">
        <v>-2.4242424242429001E-5</v>
      </c>
      <c r="P236" s="2">
        <v>-1.2903225806454099E-4</v>
      </c>
      <c r="Q236" s="2">
        <v>5.32258064516129</v>
      </c>
      <c r="R236" s="2">
        <v>0.5</v>
      </c>
      <c r="S236" s="2">
        <v>102</v>
      </c>
      <c r="T236" s="2">
        <v>59</v>
      </c>
      <c r="U236" s="2">
        <v>31</v>
      </c>
      <c r="V236" s="2">
        <v>75</v>
      </c>
      <c r="W236" s="2">
        <f>Table5[[#This Row],[takeprofit]]-Table5[[#This Row],[stoploss]]</f>
        <v>0.12000000000000001</v>
      </c>
    </row>
    <row r="237" spans="1:23" x14ac:dyDescent="0.25">
      <c r="A237" s="2">
        <f>(Table5[[#This Row],[profit]] / 1.0057 * 1000) - (Table5[[#This Row],[positions]] * 0.08)</f>
        <v>-17.252468927114577</v>
      </c>
      <c r="B237" s="2" t="s">
        <v>36</v>
      </c>
      <c r="C237" s="2">
        <v>744</v>
      </c>
      <c r="D237" s="2" t="s">
        <v>30</v>
      </c>
      <c r="E237" s="2">
        <v>0.11</v>
      </c>
      <c r="F237" s="2">
        <v>0.08</v>
      </c>
      <c r="G237" s="2">
        <v>60</v>
      </c>
      <c r="H237" s="2">
        <v>480</v>
      </c>
      <c r="I237" s="2">
        <v>0.17</v>
      </c>
      <c r="J237" s="2">
        <v>243</v>
      </c>
      <c r="K237" s="2">
        <v>2.2000000000008701E-3</v>
      </c>
      <c r="L237" s="2">
        <v>-1.30999999999994E-2</v>
      </c>
      <c r="M237" s="2">
        <v>0.54732510288065805</v>
      </c>
      <c r="N237" s="2">
        <v>0.44855967078189302</v>
      </c>
      <c r="O237" s="3">
        <v>9.0534979423903993E-6</v>
      </c>
      <c r="P237" s="3">
        <v>7.0967741935511902E-5</v>
      </c>
      <c r="Q237" s="2">
        <v>7.8387096774193497</v>
      </c>
      <c r="R237" s="2">
        <v>0.61538461538461497</v>
      </c>
      <c r="S237" s="2">
        <v>50</v>
      </c>
      <c r="T237" s="2">
        <v>160</v>
      </c>
      <c r="U237" s="2">
        <v>61</v>
      </c>
      <c r="V237" s="2">
        <v>22</v>
      </c>
      <c r="W237" s="2">
        <f>Table5[[#This Row],[takeprofit]]-Table5[[#This Row],[stoploss]]</f>
        <v>-6.0000000000000012E-2</v>
      </c>
    </row>
    <row r="238" spans="1:23" x14ac:dyDescent="0.25">
      <c r="A238" s="2">
        <f>(Table5[[#This Row],[profit]] / 1.0057 * 1000) - (Table5[[#This Row],[positions]] * 0.08)</f>
        <v>-17.355465844685757</v>
      </c>
      <c r="B238" s="2" t="s">
        <v>36</v>
      </c>
      <c r="C238" s="2">
        <v>744</v>
      </c>
      <c r="D238" s="2" t="s">
        <v>30</v>
      </c>
      <c r="E238" s="2">
        <v>0.19</v>
      </c>
      <c r="F238" s="2">
        <v>0.16</v>
      </c>
      <c r="G238" s="2">
        <v>60</v>
      </c>
      <c r="H238" s="2">
        <v>900</v>
      </c>
      <c r="I238" s="2">
        <v>0.28999999999999998</v>
      </c>
      <c r="J238" s="2">
        <v>207</v>
      </c>
      <c r="K238" s="2">
        <v>-8.00000000000467E-4</v>
      </c>
      <c r="L238" s="2">
        <v>-1.6400000000000602E-2</v>
      </c>
      <c r="M238" s="2">
        <v>0.53140096618357502</v>
      </c>
      <c r="N238" s="2">
        <v>0.42028985507246402</v>
      </c>
      <c r="O238" s="3">
        <v>-3.8647342995191597E-6</v>
      </c>
      <c r="P238" s="3">
        <v>-2.5806451612918299E-5</v>
      </c>
      <c r="Q238" s="2">
        <v>6.67741935483871</v>
      </c>
      <c r="R238" s="2">
        <v>0.38461538461538503</v>
      </c>
      <c r="S238" s="2">
        <v>109</v>
      </c>
      <c r="T238" s="2">
        <v>182</v>
      </c>
      <c r="U238" s="2">
        <v>18</v>
      </c>
      <c r="V238" s="2">
        <v>7</v>
      </c>
      <c r="W238" s="2">
        <f>Table5[[#This Row],[takeprofit]]-Table5[[#This Row],[stoploss]]</f>
        <v>-9.9999999999999978E-2</v>
      </c>
    </row>
    <row r="239" spans="1:23" x14ac:dyDescent="0.25">
      <c r="A239" s="2">
        <f>(Table5[[#This Row],[profit]] / 1.0057 * 1000) - (Table5[[#This Row],[positions]] * 0.08)</f>
        <v>-17.554332305857173</v>
      </c>
      <c r="B239" s="2" t="s">
        <v>36</v>
      </c>
      <c r="C239" s="2">
        <v>744</v>
      </c>
      <c r="D239" s="2" t="s">
        <v>30</v>
      </c>
      <c r="E239" s="2">
        <v>0.22</v>
      </c>
      <c r="F239" s="2">
        <v>0.11</v>
      </c>
      <c r="G239" s="2">
        <v>90</v>
      </c>
      <c r="H239" s="2">
        <v>480</v>
      </c>
      <c r="I239" s="2">
        <v>0.14000000000000001</v>
      </c>
      <c r="J239" s="2">
        <v>207</v>
      </c>
      <c r="K239" s="2">
        <v>-1.0000000000005599E-3</v>
      </c>
      <c r="L239" s="2">
        <v>-1.63000000000002E-2</v>
      </c>
      <c r="M239" s="2">
        <v>0.52173913043478304</v>
      </c>
      <c r="N239" s="2">
        <v>0.43961352657004799</v>
      </c>
      <c r="O239" s="3">
        <v>-4.8309178743988204E-6</v>
      </c>
      <c r="P239" s="3">
        <v>-3.2258064516146997E-5</v>
      </c>
      <c r="Q239" s="2">
        <v>6.67741935483871</v>
      </c>
      <c r="R239" s="2">
        <v>0.53846153846153799</v>
      </c>
      <c r="S239" s="2">
        <v>75</v>
      </c>
      <c r="T239" s="2">
        <v>132</v>
      </c>
      <c r="U239" s="2">
        <v>23</v>
      </c>
      <c r="V239" s="2">
        <v>51</v>
      </c>
      <c r="W239" s="2">
        <f>Table5[[#This Row],[takeprofit]]-Table5[[#This Row],[stoploss]]</f>
        <v>7.9999999999999988E-2</v>
      </c>
    </row>
    <row r="240" spans="1:23" x14ac:dyDescent="0.25">
      <c r="A240" s="2">
        <f>(Table5[[#This Row],[profit]] / 1.0057 * 1000) - (Table5[[#This Row],[positions]] * 0.08)</f>
        <v>-17.904774783731163</v>
      </c>
      <c r="B240" s="2" t="s">
        <v>36</v>
      </c>
      <c r="C240" s="2">
        <v>744</v>
      </c>
      <c r="D240" s="2" t="s">
        <v>30</v>
      </c>
      <c r="E240" s="2">
        <v>0.2</v>
      </c>
      <c r="F240" s="2">
        <v>0.19</v>
      </c>
      <c r="G240" s="2">
        <v>60</v>
      </c>
      <c r="H240" s="2">
        <v>300</v>
      </c>
      <c r="I240" s="2">
        <v>0.3</v>
      </c>
      <c r="J240" s="2">
        <v>322</v>
      </c>
      <c r="K240" s="2">
        <v>7.9000000000015707E-3</v>
      </c>
      <c r="L240" s="2">
        <v>-1.0800000000000001E-2</v>
      </c>
      <c r="M240" s="2">
        <v>0.47515527950310599</v>
      </c>
      <c r="N240" s="2">
        <v>0.47515527950310599</v>
      </c>
      <c r="O240" s="3">
        <v>2.45341614906881E-5</v>
      </c>
      <c r="P240" s="2">
        <v>2.5483870967747002E-4</v>
      </c>
      <c r="Q240" s="2">
        <v>10.3870967741935</v>
      </c>
      <c r="R240" s="2">
        <v>0.53846153846153799</v>
      </c>
      <c r="S240" s="2">
        <v>91</v>
      </c>
      <c r="T240" s="2">
        <v>286</v>
      </c>
      <c r="U240" s="2">
        <v>25</v>
      </c>
      <c r="V240" s="2">
        <v>10</v>
      </c>
      <c r="W240" s="2">
        <f>Table5[[#This Row],[takeprofit]]-Table5[[#This Row],[stoploss]]</f>
        <v>-9.9999999999999978E-2</v>
      </c>
    </row>
    <row r="241" spans="1:23" x14ac:dyDescent="0.25">
      <c r="A241" s="2">
        <f>(Table5[[#This Row],[profit]] / 1.0057 * 1000) - (Table5[[#This Row],[positions]] * 0.08)</f>
        <v>-17.809231381127582</v>
      </c>
      <c r="B241" s="2" t="s">
        <v>36</v>
      </c>
      <c r="C241" s="2">
        <v>744</v>
      </c>
      <c r="D241" s="2" t="s">
        <v>30</v>
      </c>
      <c r="E241" s="2">
        <v>0.12</v>
      </c>
      <c r="F241" s="2">
        <v>0.18</v>
      </c>
      <c r="G241" s="2">
        <v>150</v>
      </c>
      <c r="H241" s="2">
        <v>960</v>
      </c>
      <c r="I241" s="2">
        <v>0.11</v>
      </c>
      <c r="J241" s="2">
        <v>199</v>
      </c>
      <c r="K241" s="2">
        <v>-1.90000000000001E-3</v>
      </c>
      <c r="L241" s="2">
        <v>-1.53999999999996E-2</v>
      </c>
      <c r="M241" s="2">
        <v>0.50753768844221103</v>
      </c>
      <c r="N241" s="2">
        <v>0.46733668341708501</v>
      </c>
      <c r="O241" s="3">
        <v>-9.5477386934673993E-6</v>
      </c>
      <c r="P241" s="3">
        <v>-6.1290322580645604E-5</v>
      </c>
      <c r="Q241" s="2">
        <v>6.4193548387096797</v>
      </c>
      <c r="R241" s="2">
        <v>0.58333333333333304</v>
      </c>
      <c r="S241" s="2">
        <v>80</v>
      </c>
      <c r="T241" s="2">
        <v>40</v>
      </c>
      <c r="U241" s="2">
        <v>75</v>
      </c>
      <c r="V241" s="2">
        <v>84</v>
      </c>
      <c r="W241" s="2">
        <f>Table5[[#This Row],[takeprofit]]-Table5[[#This Row],[stoploss]]</f>
        <v>9.999999999999995E-3</v>
      </c>
    </row>
    <row r="242" spans="1:23" x14ac:dyDescent="0.25">
      <c r="A242" s="2">
        <f>(Table5[[#This Row],[profit]] / 1.0057 * 1000) - (Table5[[#This Row],[positions]] * 0.08)</f>
        <v>-18.039836929502446</v>
      </c>
      <c r="B242" s="2" t="s">
        <v>36</v>
      </c>
      <c r="C242" s="2">
        <v>744</v>
      </c>
      <c r="D242" s="2" t="s">
        <v>30</v>
      </c>
      <c r="E242" s="2">
        <v>0.02</v>
      </c>
      <c r="F242" s="2">
        <v>0.11</v>
      </c>
      <c r="G242" s="2">
        <v>120</v>
      </c>
      <c r="H242" s="2">
        <v>1020</v>
      </c>
      <c r="I242" s="2">
        <v>0.28999999999999998</v>
      </c>
      <c r="J242" s="2">
        <v>269</v>
      </c>
      <c r="K242" s="2">
        <v>3.4999999999993899E-3</v>
      </c>
      <c r="L242" s="2">
        <v>-1.2E-2</v>
      </c>
      <c r="M242" s="2">
        <v>0.52788104089219301</v>
      </c>
      <c r="N242" s="2">
        <v>0.82156133828996303</v>
      </c>
      <c r="O242" s="3">
        <v>1.30111524163546E-5</v>
      </c>
      <c r="P242" s="2">
        <v>1.12903225806432E-4</v>
      </c>
      <c r="Q242" s="2">
        <v>8.67741935483871</v>
      </c>
      <c r="R242" s="2">
        <v>0.53846153846153799</v>
      </c>
      <c r="S242" s="2">
        <v>56</v>
      </c>
      <c r="T242" s="2">
        <v>40</v>
      </c>
      <c r="U242" s="2">
        <v>220</v>
      </c>
      <c r="V242" s="2">
        <v>8</v>
      </c>
      <c r="W242" s="2">
        <f>Table5[[#This Row],[takeprofit]]-Table5[[#This Row],[stoploss]]</f>
        <v>-0.26999999999999996</v>
      </c>
    </row>
    <row r="243" spans="1:23" x14ac:dyDescent="0.25">
      <c r="A243" s="2">
        <f>(Table5[[#This Row],[profit]] / 1.0057 * 1000) - (Table5[[#This Row],[positions]] * 0.08)</f>
        <v>-18.736840011932038</v>
      </c>
      <c r="B243" s="2" t="s">
        <v>36</v>
      </c>
      <c r="C243" s="2">
        <v>744</v>
      </c>
      <c r="D243" s="2" t="s">
        <v>30</v>
      </c>
      <c r="E243" s="2">
        <v>0.16</v>
      </c>
      <c r="F243" s="2">
        <v>0.21</v>
      </c>
      <c r="G243" s="2">
        <v>180</v>
      </c>
      <c r="H243" s="2">
        <v>180</v>
      </c>
      <c r="I243" s="2">
        <v>0.09</v>
      </c>
      <c r="J243" s="2">
        <v>315</v>
      </c>
      <c r="K243" s="2">
        <v>6.4999999999999503E-3</v>
      </c>
      <c r="L243" s="2">
        <v>-1.79000000000001E-2</v>
      </c>
      <c r="M243" s="2">
        <v>0.51111111111111096</v>
      </c>
      <c r="N243" s="2">
        <v>0.39682539682539703</v>
      </c>
      <c r="O243" s="3">
        <v>2.0634920634920501E-5</v>
      </c>
      <c r="P243" s="2">
        <v>2.0967741935483701E-4</v>
      </c>
      <c r="Q243" s="2">
        <v>10.1612903225806</v>
      </c>
      <c r="R243" s="2">
        <v>0.58333333333333304</v>
      </c>
      <c r="S243" s="2">
        <v>80</v>
      </c>
      <c r="T243" s="2">
        <v>60</v>
      </c>
      <c r="U243" s="2">
        <v>88</v>
      </c>
      <c r="V243" s="2">
        <v>167</v>
      </c>
      <c r="W243" s="2">
        <f>Table5[[#This Row],[takeprofit]]-Table5[[#This Row],[stoploss]]</f>
        <v>7.0000000000000007E-2</v>
      </c>
    </row>
    <row r="244" spans="1:23" x14ac:dyDescent="0.25">
      <c r="A244" s="2">
        <f>(Table5[[#This Row],[profit]] / 1.0057 * 1000) - (Table5[[#This Row],[positions]] * 0.08)</f>
        <v>-18.942507706075641</v>
      </c>
      <c r="B244" s="2" t="s">
        <v>36</v>
      </c>
      <c r="C244" s="2">
        <v>744</v>
      </c>
      <c r="D244" s="2" t="s">
        <v>30</v>
      </c>
      <c r="E244" s="2">
        <v>0.19</v>
      </c>
      <c r="F244" s="2">
        <v>0.21</v>
      </c>
      <c r="G244" s="2">
        <v>90</v>
      </c>
      <c r="H244" s="2">
        <v>240</v>
      </c>
      <c r="I244" s="2">
        <v>0.09</v>
      </c>
      <c r="J244" s="2">
        <v>330</v>
      </c>
      <c r="K244" s="2">
        <v>7.49999999999973E-3</v>
      </c>
      <c r="L244" s="2">
        <v>-1.31999999999998E-2</v>
      </c>
      <c r="M244" s="2">
        <v>0.46969696969697</v>
      </c>
      <c r="N244" s="2">
        <v>0.42424242424242398</v>
      </c>
      <c r="O244" s="3">
        <v>2.2727272727271899E-5</v>
      </c>
      <c r="P244" s="2">
        <v>2.4193548387095899E-4</v>
      </c>
      <c r="Q244" s="2">
        <v>10.6451612903226</v>
      </c>
      <c r="R244" s="2">
        <v>0.53846153846153799</v>
      </c>
      <c r="S244" s="2">
        <v>76</v>
      </c>
      <c r="T244" s="2">
        <v>143</v>
      </c>
      <c r="U244" s="2">
        <v>49</v>
      </c>
      <c r="V244" s="2">
        <v>137</v>
      </c>
      <c r="W244" s="2">
        <f>Table5[[#This Row],[takeprofit]]-Table5[[#This Row],[stoploss]]</f>
        <v>0.1</v>
      </c>
    </row>
    <row r="245" spans="1:23" x14ac:dyDescent="0.25">
      <c r="A245" s="2">
        <f>(Table5[[#This Row],[profit]] / 1.0057 * 1000) - (Table5[[#This Row],[positions]] * 0.08)</f>
        <v>-18.809394451626019</v>
      </c>
      <c r="B245" s="2" t="s">
        <v>36</v>
      </c>
      <c r="C245" s="2">
        <v>744</v>
      </c>
      <c r="D245" s="2" t="s">
        <v>30</v>
      </c>
      <c r="E245" s="2">
        <v>0.22</v>
      </c>
      <c r="F245" s="2">
        <v>0.1</v>
      </c>
      <c r="G245" s="2">
        <v>90</v>
      </c>
      <c r="H245" s="2">
        <v>900</v>
      </c>
      <c r="I245" s="2">
        <v>0.19</v>
      </c>
      <c r="J245" s="2">
        <v>168</v>
      </c>
      <c r="K245" s="2">
        <v>-5.40000000000029E-3</v>
      </c>
      <c r="L245" s="2">
        <v>-1.8499999999999898E-2</v>
      </c>
      <c r="M245" s="2">
        <v>0.55357142857142905</v>
      </c>
      <c r="N245" s="2">
        <v>0.452380952380952</v>
      </c>
      <c r="O245" s="3">
        <v>-3.2142857142858899E-5</v>
      </c>
      <c r="P245" s="2">
        <v>-1.7419354838710599E-4</v>
      </c>
      <c r="Q245" s="2">
        <v>5.4193548387096797</v>
      </c>
      <c r="R245" s="2">
        <v>0.33333333333333298</v>
      </c>
      <c r="S245" s="2">
        <v>79</v>
      </c>
      <c r="T245" s="2">
        <v>121</v>
      </c>
      <c r="U245" s="2">
        <v>18</v>
      </c>
      <c r="V245" s="2">
        <v>28</v>
      </c>
      <c r="W245" s="2">
        <f>Table5[[#This Row],[takeprofit]]-Table5[[#This Row],[stoploss]]</f>
        <v>0.03</v>
      </c>
    </row>
    <row r="246" spans="1:23" x14ac:dyDescent="0.25">
      <c r="A246" s="2">
        <f>(Table5[[#This Row],[profit]] / 1.0057 * 1000) - (Table5[[#This Row],[positions]] * 0.08)</f>
        <v>-18.941863378740827</v>
      </c>
      <c r="B246" s="2" t="s">
        <v>36</v>
      </c>
      <c r="C246" s="2">
        <v>744</v>
      </c>
      <c r="D246" s="2" t="s">
        <v>30</v>
      </c>
      <c r="E246" s="2">
        <v>0.17</v>
      </c>
      <c r="F246" s="2">
        <v>0.17</v>
      </c>
      <c r="G246" s="2">
        <v>210</v>
      </c>
      <c r="H246" s="2">
        <v>1080</v>
      </c>
      <c r="I246" s="2">
        <v>0.08</v>
      </c>
      <c r="J246" s="2">
        <v>197</v>
      </c>
      <c r="K246" s="2">
        <v>-3.1999999999996502E-3</v>
      </c>
      <c r="L246" s="2">
        <v>-2.9599999999999599E-2</v>
      </c>
      <c r="M246" s="2">
        <v>0.53299492385786795</v>
      </c>
      <c r="N246" s="2">
        <v>0.36040609137055801</v>
      </c>
      <c r="O246" s="3">
        <v>-1.6243654822333201E-5</v>
      </c>
      <c r="P246" s="2">
        <v>-1.0322580645160201E-4</v>
      </c>
      <c r="Q246" s="2">
        <v>6.3548387096774199</v>
      </c>
      <c r="R246" s="2">
        <v>0.5</v>
      </c>
      <c r="S246" s="2">
        <v>86</v>
      </c>
      <c r="T246" s="2">
        <v>28</v>
      </c>
      <c r="U246" s="2">
        <v>52</v>
      </c>
      <c r="V246" s="2">
        <v>117</v>
      </c>
      <c r="W246" s="2">
        <f>Table5[[#This Row],[takeprofit]]-Table5[[#This Row],[stoploss]]</f>
        <v>9.0000000000000011E-2</v>
      </c>
    </row>
    <row r="247" spans="1:23" x14ac:dyDescent="0.25">
      <c r="A247" s="2">
        <f>(Table5[[#This Row],[profit]] / 1.0057 * 1000) - (Table5[[#This Row],[positions]] * 0.08)</f>
        <v>-19.115465844686089</v>
      </c>
      <c r="B247" s="2" t="s">
        <v>36</v>
      </c>
      <c r="C247" s="2">
        <v>744</v>
      </c>
      <c r="D247" s="2" t="s">
        <v>30</v>
      </c>
      <c r="E247" s="2">
        <v>0.05</v>
      </c>
      <c r="F247" s="2">
        <v>0.21</v>
      </c>
      <c r="G247" s="2">
        <v>150</v>
      </c>
      <c r="H247" s="2">
        <v>840</v>
      </c>
      <c r="I247" s="2">
        <v>0.27</v>
      </c>
      <c r="J247" s="2">
        <v>229</v>
      </c>
      <c r="K247" s="2">
        <v>-8.0000000000079996E-4</v>
      </c>
      <c r="L247" s="2">
        <v>-2.0900000000000699E-2</v>
      </c>
      <c r="M247" s="2">
        <v>0.54585152838427997</v>
      </c>
      <c r="N247" s="2">
        <v>0.73362445414847199</v>
      </c>
      <c r="O247" s="3">
        <v>-3.4934497816628799E-6</v>
      </c>
      <c r="P247" s="3">
        <v>-2.5806451612928999E-5</v>
      </c>
      <c r="Q247" s="2">
        <v>7.3870967741935498</v>
      </c>
      <c r="R247" s="2">
        <v>0.46153846153846201</v>
      </c>
      <c r="S247" s="2">
        <v>101</v>
      </c>
      <c r="T247" s="2">
        <v>46</v>
      </c>
      <c r="U247" s="2">
        <v>161</v>
      </c>
      <c r="V247" s="2">
        <v>21</v>
      </c>
      <c r="W247" s="2">
        <f>Table5[[#This Row],[takeprofit]]-Table5[[#This Row],[stoploss]]</f>
        <v>-0.22000000000000003</v>
      </c>
    </row>
    <row r="248" spans="1:23" x14ac:dyDescent="0.25">
      <c r="A248" s="2">
        <f>(Table5[[#This Row],[profit]] / 1.0057 * 1000) - (Table5[[#This Row],[positions]] * 0.08)</f>
        <v>-19.143967385900112</v>
      </c>
      <c r="B248" s="2" t="s">
        <v>36</v>
      </c>
      <c r="C248" s="2">
        <v>744</v>
      </c>
      <c r="D248" s="2" t="s">
        <v>30</v>
      </c>
      <c r="E248" s="2">
        <v>0.26</v>
      </c>
      <c r="F248" s="2">
        <v>0.14000000000000001</v>
      </c>
      <c r="G248" s="2">
        <v>60</v>
      </c>
      <c r="H248" s="2">
        <v>660</v>
      </c>
      <c r="I248" s="2">
        <v>0.13</v>
      </c>
      <c r="J248" s="2">
        <v>248</v>
      </c>
      <c r="K248" s="2">
        <v>7.0000000000025597E-4</v>
      </c>
      <c r="L248" s="2">
        <v>-8.7999999999999207E-3</v>
      </c>
      <c r="M248" s="2">
        <v>0.532258064516129</v>
      </c>
      <c r="N248" s="2">
        <v>0.44758064516128998</v>
      </c>
      <c r="O248" s="3">
        <v>2.8225806451623202E-6</v>
      </c>
      <c r="P248" s="3">
        <v>2.2580645161298599E-5</v>
      </c>
      <c r="Q248" s="2">
        <v>8</v>
      </c>
      <c r="R248" s="2">
        <v>0.46153846153846201</v>
      </c>
      <c r="S248" s="2">
        <v>60</v>
      </c>
      <c r="T248" s="2">
        <v>180</v>
      </c>
      <c r="U248" s="2">
        <v>13</v>
      </c>
      <c r="V248" s="2">
        <v>55</v>
      </c>
      <c r="W248" s="2">
        <f>Table5[[#This Row],[takeprofit]]-Table5[[#This Row],[stoploss]]</f>
        <v>0.13</v>
      </c>
    </row>
    <row r="249" spans="1:23" x14ac:dyDescent="0.25">
      <c r="A249" s="2">
        <f>(Table5[[#This Row],[profit]] / 1.0057 * 1000) - (Table5[[#This Row],[positions]] * 0.08)</f>
        <v>-19.172468927115244</v>
      </c>
      <c r="B249" s="2" t="s">
        <v>36</v>
      </c>
      <c r="C249" s="2">
        <v>744</v>
      </c>
      <c r="D249" s="2" t="s">
        <v>30</v>
      </c>
      <c r="E249" s="2">
        <v>0.18</v>
      </c>
      <c r="F249" s="2">
        <v>0.22</v>
      </c>
      <c r="G249" s="2">
        <v>120</v>
      </c>
      <c r="H249" s="2">
        <v>60</v>
      </c>
      <c r="I249" s="2">
        <v>0.23</v>
      </c>
      <c r="J249" s="2">
        <v>267</v>
      </c>
      <c r="K249" s="2">
        <v>2.2000000000002001E-3</v>
      </c>
      <c r="L249" s="2">
        <v>-3.9699999999999999E-2</v>
      </c>
      <c r="M249" s="2">
        <v>0.50561797752809001</v>
      </c>
      <c r="N249" s="2">
        <v>0.45692883895131098</v>
      </c>
      <c r="O249" s="3">
        <v>8.2397003745325905E-6</v>
      </c>
      <c r="P249" s="3">
        <v>7.0967741935490394E-5</v>
      </c>
      <c r="Q249" s="2">
        <v>8.6129032258064502</v>
      </c>
      <c r="R249" s="2">
        <v>0.5</v>
      </c>
      <c r="S249" s="2">
        <v>142</v>
      </c>
      <c r="T249" s="2">
        <v>175</v>
      </c>
      <c r="U249" s="2">
        <v>59</v>
      </c>
      <c r="V249" s="2">
        <v>32</v>
      </c>
      <c r="W249" s="2">
        <f>Table5[[#This Row],[takeprofit]]-Table5[[#This Row],[stoploss]]</f>
        <v>-5.0000000000000017E-2</v>
      </c>
    </row>
    <row r="250" spans="1:23" x14ac:dyDescent="0.25">
      <c r="A250" s="2">
        <f>(Table5[[#This Row],[profit]] / 1.0057 * 1000) - (Table5[[#This Row],[positions]] * 0.08)</f>
        <v>-19.119029531670627</v>
      </c>
      <c r="B250" s="2" t="s">
        <v>36</v>
      </c>
      <c r="C250" s="2">
        <v>744</v>
      </c>
      <c r="D250" s="2" t="s">
        <v>30</v>
      </c>
      <c r="E250" s="2">
        <v>0.23</v>
      </c>
      <c r="F250" s="2">
        <v>0.19</v>
      </c>
      <c r="G250" s="2">
        <v>210</v>
      </c>
      <c r="H250" s="2">
        <v>660</v>
      </c>
      <c r="I250" s="2">
        <v>0.08</v>
      </c>
      <c r="J250" s="2">
        <v>193</v>
      </c>
      <c r="K250" s="2">
        <v>-3.7000000000011499E-3</v>
      </c>
      <c r="L250" s="2">
        <v>-1.1600000000001401E-2</v>
      </c>
      <c r="M250" s="2">
        <v>0.54404145077720201</v>
      </c>
      <c r="N250" s="2">
        <v>0.32642487046632102</v>
      </c>
      <c r="O250" s="3">
        <v>-1.9170984455964499E-5</v>
      </c>
      <c r="P250" s="2">
        <v>-1.1935483870971399E-4</v>
      </c>
      <c r="Q250" s="2">
        <v>6.2258064516129004</v>
      </c>
      <c r="R250" s="2">
        <v>0.58333333333333304</v>
      </c>
      <c r="S250" s="2">
        <v>99</v>
      </c>
      <c r="T250" s="2">
        <v>37</v>
      </c>
      <c r="U250" s="2">
        <v>38</v>
      </c>
      <c r="V250" s="2">
        <v>117</v>
      </c>
      <c r="W250" s="2">
        <f>Table5[[#This Row],[takeprofit]]-Table5[[#This Row],[stoploss]]</f>
        <v>0.15000000000000002</v>
      </c>
    </row>
    <row r="251" spans="1:23" x14ac:dyDescent="0.25">
      <c r="A251" s="2">
        <f>(Table5[[#This Row],[profit]] / 1.0057 * 1000) - (Table5[[#This Row],[positions]] * 0.08)</f>
        <v>-19.140729839911902</v>
      </c>
      <c r="B251" s="2" t="s">
        <v>36</v>
      </c>
      <c r="C251" s="2">
        <v>744</v>
      </c>
      <c r="D251" s="2" t="s">
        <v>30</v>
      </c>
      <c r="E251" s="2">
        <v>0.27</v>
      </c>
      <c r="F251" s="2">
        <v>0.12</v>
      </c>
      <c r="G251" s="2">
        <v>180</v>
      </c>
      <c r="H251" s="2">
        <v>240</v>
      </c>
      <c r="I251" s="2">
        <v>0.12</v>
      </c>
      <c r="J251" s="2">
        <v>197</v>
      </c>
      <c r="K251" s="2">
        <v>-3.3999999999994E-3</v>
      </c>
      <c r="L251" s="2">
        <v>-1.6199999999999701E-2</v>
      </c>
      <c r="M251" s="2">
        <v>0.51776649746192904</v>
      </c>
      <c r="N251" s="2">
        <v>0.416243654822335</v>
      </c>
      <c r="O251" s="3">
        <v>-1.72588832487279E-5</v>
      </c>
      <c r="P251" s="2">
        <v>-1.09677419354819E-4</v>
      </c>
      <c r="Q251" s="2">
        <v>6.3548387096774199</v>
      </c>
      <c r="R251" s="2">
        <v>0.5</v>
      </c>
      <c r="S251" s="2">
        <v>157</v>
      </c>
      <c r="T251" s="2">
        <v>87</v>
      </c>
      <c r="U251" s="2">
        <v>27</v>
      </c>
      <c r="V251" s="2">
        <v>82</v>
      </c>
      <c r="W251" s="2">
        <f>Table5[[#This Row],[takeprofit]]-Table5[[#This Row],[stoploss]]</f>
        <v>0.15000000000000002</v>
      </c>
    </row>
    <row r="252" spans="1:23" x14ac:dyDescent="0.25">
      <c r="A252" s="2">
        <f>(Table5[[#This Row],[profit]] / 1.0057 * 1000) - (Table5[[#This Row],[positions]] * 0.08)</f>
        <v>-19.528097842298003</v>
      </c>
      <c r="B252" s="2" t="s">
        <v>36</v>
      </c>
      <c r="C252" s="2">
        <v>744</v>
      </c>
      <c r="D252" s="2" t="s">
        <v>30</v>
      </c>
      <c r="E252" s="2">
        <v>0.27</v>
      </c>
      <c r="F252" s="2">
        <v>0.19</v>
      </c>
      <c r="G252" s="2">
        <v>60</v>
      </c>
      <c r="H252" s="2">
        <v>960</v>
      </c>
      <c r="I252" s="2">
        <v>0.25</v>
      </c>
      <c r="J252" s="2">
        <v>218</v>
      </c>
      <c r="K252" s="2">
        <v>-2.0999999999991E-3</v>
      </c>
      <c r="L252" s="2">
        <v>-1.8699999999999498E-2</v>
      </c>
      <c r="M252" s="2">
        <v>0.490825688073394</v>
      </c>
      <c r="N252" s="2">
        <v>0.47706422018348599</v>
      </c>
      <c r="O252" s="3">
        <v>-9.6330275229316596E-6</v>
      </c>
      <c r="P252" s="3">
        <v>-6.7741935483842003E-5</v>
      </c>
      <c r="Q252" s="2">
        <v>7.0322580645161299</v>
      </c>
      <c r="R252" s="2">
        <v>0.38461538461538503</v>
      </c>
      <c r="S252" s="2">
        <v>108</v>
      </c>
      <c r="T252" s="2">
        <v>204</v>
      </c>
      <c r="U252" s="2">
        <v>6</v>
      </c>
      <c r="V252" s="2">
        <v>8</v>
      </c>
      <c r="W252" s="2">
        <f>Table5[[#This Row],[takeprofit]]-Table5[[#This Row],[stoploss]]</f>
        <v>2.0000000000000018E-2</v>
      </c>
    </row>
    <row r="253" spans="1:23" x14ac:dyDescent="0.25">
      <c r="A253" s="2">
        <f>(Table5[[#This Row],[profit]] / 1.0057 * 1000) - (Table5[[#This Row],[positions]] * 0.08)</f>
        <v>-20.052468927115136</v>
      </c>
      <c r="B253" s="2" t="s">
        <v>36</v>
      </c>
      <c r="C253" s="2">
        <v>744</v>
      </c>
      <c r="D253" s="2" t="s">
        <v>30</v>
      </c>
      <c r="E253" s="2">
        <v>0.16</v>
      </c>
      <c r="F253" s="2">
        <v>0.16</v>
      </c>
      <c r="G253" s="2">
        <v>120</v>
      </c>
      <c r="H253" s="2">
        <v>180</v>
      </c>
      <c r="I253" s="2">
        <v>0.14000000000000001</v>
      </c>
      <c r="J253" s="2">
        <v>278</v>
      </c>
      <c r="K253" s="2">
        <v>2.2000000000003102E-3</v>
      </c>
      <c r="L253" s="2">
        <v>-9.1999999999995401E-3</v>
      </c>
      <c r="M253" s="2">
        <v>0.54316546762589901</v>
      </c>
      <c r="N253" s="2">
        <v>0.485611510791367</v>
      </c>
      <c r="O253" s="3">
        <v>7.91366906474933E-6</v>
      </c>
      <c r="P253" s="3">
        <v>7.0967741935493999E-5</v>
      </c>
      <c r="Q253" s="2">
        <v>8.9677419354838701</v>
      </c>
      <c r="R253" s="2">
        <v>0.61538461538461497</v>
      </c>
      <c r="S253" s="2">
        <v>94</v>
      </c>
      <c r="T253" s="2">
        <v>123</v>
      </c>
      <c r="U253" s="2">
        <v>74</v>
      </c>
      <c r="V253" s="2">
        <v>80</v>
      </c>
      <c r="W253" s="2">
        <f>Table5[[#This Row],[takeprofit]]-Table5[[#This Row],[stoploss]]</f>
        <v>1.999999999999999E-2</v>
      </c>
    </row>
    <row r="254" spans="1:23" x14ac:dyDescent="0.25">
      <c r="A254" s="2">
        <f>(Table5[[#This Row],[profit]] / 1.0057 * 1000) - (Table5[[#This Row],[positions]] * 0.08)</f>
        <v>-20.29085413145043</v>
      </c>
      <c r="B254" s="2" t="s">
        <v>36</v>
      </c>
      <c r="C254" s="2">
        <v>744</v>
      </c>
      <c r="D254" s="2" t="s">
        <v>30</v>
      </c>
      <c r="E254" s="2">
        <v>0.3</v>
      </c>
      <c r="F254" s="2">
        <v>0.1</v>
      </c>
      <c r="G254" s="2">
        <v>210</v>
      </c>
      <c r="H254" s="2">
        <v>900</v>
      </c>
      <c r="I254" s="2">
        <v>0.22</v>
      </c>
      <c r="J254" s="2">
        <v>102</v>
      </c>
      <c r="K254" s="2">
        <v>-1.2199999999999701E-2</v>
      </c>
      <c r="L254" s="2">
        <v>-2.9999999999999499E-2</v>
      </c>
      <c r="M254" s="2">
        <v>0.55882352941176505</v>
      </c>
      <c r="N254" s="2">
        <v>0.47058823529411797</v>
      </c>
      <c r="O254" s="2">
        <v>-1.19607843137252E-4</v>
      </c>
      <c r="P254" s="2">
        <v>-3.9354838709676298E-4</v>
      </c>
      <c r="Q254" s="2">
        <v>3.2903225806451601</v>
      </c>
      <c r="R254" s="2">
        <v>0.41666666666666702</v>
      </c>
      <c r="S254" s="2">
        <v>246</v>
      </c>
      <c r="T254" s="2">
        <v>63</v>
      </c>
      <c r="U254" s="2">
        <v>13</v>
      </c>
      <c r="V254" s="2">
        <v>25</v>
      </c>
      <c r="W254" s="2">
        <f>Table5[[#This Row],[takeprofit]]-Table5[[#This Row],[stoploss]]</f>
        <v>7.9999999999999988E-2</v>
      </c>
    </row>
    <row r="255" spans="1:23" x14ac:dyDescent="0.25">
      <c r="A255" s="2">
        <f>(Table5[[#This Row],[profit]] / 1.0057 * 1000) - (Table5[[#This Row],[positions]] * 0.08)</f>
        <v>-20.388990752708899</v>
      </c>
      <c r="B255" s="2" t="s">
        <v>36</v>
      </c>
      <c r="C255" s="2">
        <v>744</v>
      </c>
      <c r="D255" s="2" t="s">
        <v>30</v>
      </c>
      <c r="E255" s="2">
        <v>0.28000000000000003</v>
      </c>
      <c r="F255" s="2">
        <v>0.21</v>
      </c>
      <c r="G255" s="2">
        <v>150</v>
      </c>
      <c r="H255" s="2">
        <v>960</v>
      </c>
      <c r="I255" s="2">
        <v>0.23</v>
      </c>
      <c r="J255" s="2">
        <v>143</v>
      </c>
      <c r="K255" s="2">
        <v>-8.9999999999993401E-3</v>
      </c>
      <c r="L255" s="2">
        <v>-2.1099999999999699E-2</v>
      </c>
      <c r="M255" s="2">
        <v>0.48951048951048998</v>
      </c>
      <c r="N255" s="2">
        <v>0.45454545454545497</v>
      </c>
      <c r="O255" s="3">
        <v>-6.2937062937058299E-5</v>
      </c>
      <c r="P255" s="2">
        <v>-2.9032258064514002E-4</v>
      </c>
      <c r="Q255" s="2">
        <v>4.6129032258064502</v>
      </c>
      <c r="R255" s="2">
        <v>0.38461538461538503</v>
      </c>
      <c r="S255" s="2">
        <v>204</v>
      </c>
      <c r="T255" s="2">
        <v>108</v>
      </c>
      <c r="U255" s="2">
        <v>14</v>
      </c>
      <c r="V255" s="2">
        <v>20</v>
      </c>
      <c r="W255" s="2">
        <f>Table5[[#This Row],[takeprofit]]-Table5[[#This Row],[stoploss]]</f>
        <v>5.0000000000000017E-2</v>
      </c>
    </row>
    <row r="256" spans="1:23" x14ac:dyDescent="0.25">
      <c r="A256" s="2">
        <f>(Table5[[#This Row],[profit]] / 1.0057 * 1000) - (Table5[[#This Row],[positions]] * 0.08)</f>
        <v>-20.452795068111794</v>
      </c>
      <c r="B256" s="2" t="s">
        <v>36</v>
      </c>
      <c r="C256" s="2">
        <v>744</v>
      </c>
      <c r="D256" s="2" t="s">
        <v>30</v>
      </c>
      <c r="E256" s="2">
        <v>0.22</v>
      </c>
      <c r="F256" s="2">
        <v>0.11</v>
      </c>
      <c r="G256" s="2">
        <v>90</v>
      </c>
      <c r="H256" s="2">
        <v>720</v>
      </c>
      <c r="I256" s="2">
        <v>0.12</v>
      </c>
      <c r="J256" s="2">
        <v>196</v>
      </c>
      <c r="K256" s="2">
        <v>-4.8000000000000299E-3</v>
      </c>
      <c r="L256" s="2">
        <v>-9.3999999999996291E-3</v>
      </c>
      <c r="M256" s="2">
        <v>0.54081632653061196</v>
      </c>
      <c r="N256" s="2">
        <v>0.42857142857142899</v>
      </c>
      <c r="O256" s="3">
        <v>-2.4489795918367501E-5</v>
      </c>
      <c r="P256" s="2">
        <v>-1.5483870967741999E-4</v>
      </c>
      <c r="Q256" s="2">
        <v>6.32258064516129</v>
      </c>
      <c r="R256" s="2">
        <v>0.61538461538461497</v>
      </c>
      <c r="S256" s="2">
        <v>70</v>
      </c>
      <c r="T256" s="2">
        <v>112</v>
      </c>
      <c r="U256" s="2">
        <v>23</v>
      </c>
      <c r="V256" s="2">
        <v>60</v>
      </c>
      <c r="W256" s="2">
        <f>Table5[[#This Row],[takeprofit]]-Table5[[#This Row],[stoploss]]</f>
        <v>0.1</v>
      </c>
    </row>
    <row r="257" spans="1:23" x14ac:dyDescent="0.25">
      <c r="A257" s="2">
        <f>(Table5[[#This Row],[profit]] / 1.0057 * 1000) - (Table5[[#This Row],[positions]] * 0.08)</f>
        <v>-20.541863378740381</v>
      </c>
      <c r="B257" s="2" t="s">
        <v>36</v>
      </c>
      <c r="C257" s="2">
        <v>744</v>
      </c>
      <c r="D257" s="2" t="s">
        <v>30</v>
      </c>
      <c r="E257" s="2">
        <v>0.18</v>
      </c>
      <c r="F257" s="2">
        <v>0.18</v>
      </c>
      <c r="G257" s="2">
        <v>210</v>
      </c>
      <c r="H257" s="2">
        <v>1080</v>
      </c>
      <c r="I257" s="2">
        <v>0.06</v>
      </c>
      <c r="J257" s="2">
        <v>217</v>
      </c>
      <c r="K257" s="2">
        <v>-3.1999999999992E-3</v>
      </c>
      <c r="L257" s="2">
        <v>-2.4599999999999601E-2</v>
      </c>
      <c r="M257" s="2">
        <v>0.53917050691244195</v>
      </c>
      <c r="N257" s="2">
        <v>0.30875576036866398</v>
      </c>
      <c r="O257" s="3">
        <v>-1.47465437787982E-5</v>
      </c>
      <c r="P257" s="2">
        <v>-1.03225806451587E-4</v>
      </c>
      <c r="Q257" s="2">
        <v>7</v>
      </c>
      <c r="R257" s="2">
        <v>0.33333333333333298</v>
      </c>
      <c r="S257" s="2">
        <v>87</v>
      </c>
      <c r="T257" s="2">
        <v>22</v>
      </c>
      <c r="U257" s="2">
        <v>47</v>
      </c>
      <c r="V257" s="2">
        <v>148</v>
      </c>
      <c r="W257" s="2">
        <f>Table5[[#This Row],[takeprofit]]-Table5[[#This Row],[stoploss]]</f>
        <v>0.12</v>
      </c>
    </row>
    <row r="258" spans="1:23" x14ac:dyDescent="0.25">
      <c r="A258" s="2">
        <f>(Table5[[#This Row],[profit]] / 1.0057 * 1000) - (Table5[[#This Row],[positions]] * 0.08)</f>
        <v>-21.001125584170424</v>
      </c>
      <c r="B258" s="2" t="s">
        <v>36</v>
      </c>
      <c r="C258" s="2">
        <v>744</v>
      </c>
      <c r="D258" s="2" t="s">
        <v>30</v>
      </c>
      <c r="E258" s="2">
        <v>0.02</v>
      </c>
      <c r="F258" s="2">
        <v>0.11</v>
      </c>
      <c r="G258" s="2">
        <v>210</v>
      </c>
      <c r="H258" s="2">
        <v>120</v>
      </c>
      <c r="I258" s="2">
        <v>0.18</v>
      </c>
      <c r="J258" s="2">
        <v>572</v>
      </c>
      <c r="K258" s="2">
        <v>2.4899999999999801E-2</v>
      </c>
      <c r="L258" s="2">
        <v>-1.02000000000002E-2</v>
      </c>
      <c r="M258" s="2">
        <v>0.55594405594405605</v>
      </c>
      <c r="N258" s="2">
        <v>0.86538461538461497</v>
      </c>
      <c r="O258" s="3">
        <v>4.3531468531468201E-5</v>
      </c>
      <c r="P258" s="2">
        <v>8.0322580645160696E-4</v>
      </c>
      <c r="Q258" s="2">
        <v>18.451612903225801</v>
      </c>
      <c r="R258" s="2">
        <v>0.66666666666666696</v>
      </c>
      <c r="S258" s="2">
        <v>37</v>
      </c>
      <c r="T258" s="2">
        <v>24</v>
      </c>
      <c r="U258" s="2">
        <v>495</v>
      </c>
      <c r="V258" s="2">
        <v>53</v>
      </c>
      <c r="W258" s="2">
        <f>Table5[[#This Row],[takeprofit]]-Table5[[#This Row],[stoploss]]</f>
        <v>-0.16</v>
      </c>
    </row>
    <row r="259" spans="1:23" x14ac:dyDescent="0.25">
      <c r="A259" s="2">
        <f>(Table5[[#This Row],[profit]] / 1.0057 * 1000) - (Table5[[#This Row],[positions]] * 0.08)</f>
        <v>-21.05036491995584</v>
      </c>
      <c r="B259" s="2" t="s">
        <v>36</v>
      </c>
      <c r="C259" s="2">
        <v>744</v>
      </c>
      <c r="D259" s="2" t="s">
        <v>30</v>
      </c>
      <c r="E259" s="2">
        <v>0.28999999999999998</v>
      </c>
      <c r="F259" s="2">
        <v>0.1</v>
      </c>
      <c r="G259" s="2">
        <v>60</v>
      </c>
      <c r="H259" s="2">
        <v>420</v>
      </c>
      <c r="I259" s="2">
        <v>0.28000000000000003</v>
      </c>
      <c r="J259" s="2">
        <v>242</v>
      </c>
      <c r="K259" s="2">
        <v>-1.6999999999995901E-3</v>
      </c>
      <c r="L259" s="2">
        <v>-1.8999999999999601E-2</v>
      </c>
      <c r="M259" s="2">
        <v>0.504132231404959</v>
      </c>
      <c r="N259" s="2">
        <v>0.45454545454545497</v>
      </c>
      <c r="O259" s="3">
        <v>-7.0247933884280602E-6</v>
      </c>
      <c r="P259" s="3">
        <v>-5.4838709677406202E-5</v>
      </c>
      <c r="Q259" s="2">
        <v>7.8064516129032304</v>
      </c>
      <c r="R259" s="2">
        <v>0.5</v>
      </c>
      <c r="S259" s="2">
        <v>83</v>
      </c>
      <c r="T259" s="2">
        <v>227</v>
      </c>
      <c r="U259" s="2">
        <v>8</v>
      </c>
      <c r="V259" s="2">
        <v>6</v>
      </c>
      <c r="W259" s="2">
        <f>Table5[[#This Row],[takeprofit]]-Table5[[#This Row],[stoploss]]</f>
        <v>9.9999999999999534E-3</v>
      </c>
    </row>
    <row r="260" spans="1:23" x14ac:dyDescent="0.25">
      <c r="A260" s="2">
        <f>(Table5[[#This Row],[profit]] / 1.0057 * 1000) - (Table5[[#This Row],[positions]] * 0.08)</f>
        <v>-21.367127373969403</v>
      </c>
      <c r="B260" s="2" t="s">
        <v>36</v>
      </c>
      <c r="C260" s="2">
        <v>744</v>
      </c>
      <c r="D260" s="2" t="s">
        <v>30</v>
      </c>
      <c r="E260" s="2">
        <v>0.26</v>
      </c>
      <c r="F260" s="2">
        <v>0.14000000000000001</v>
      </c>
      <c r="G260" s="2">
        <v>120</v>
      </c>
      <c r="H260" s="2">
        <v>900</v>
      </c>
      <c r="I260" s="2">
        <v>0.08</v>
      </c>
      <c r="J260" s="2">
        <v>195</v>
      </c>
      <c r="K260" s="2">
        <v>-5.80000000000103E-3</v>
      </c>
      <c r="L260" s="2">
        <v>-1.5700000000000401E-2</v>
      </c>
      <c r="M260" s="2">
        <v>0.52307692307692299</v>
      </c>
      <c r="N260" s="2">
        <v>0.36410256410256397</v>
      </c>
      <c r="O260" s="3">
        <v>-2.9743589743594999E-5</v>
      </c>
      <c r="P260" s="2">
        <v>-1.87096774193581E-4</v>
      </c>
      <c r="Q260" s="2">
        <v>6.2903225806451601</v>
      </c>
      <c r="R260" s="2">
        <v>0.58333333333333304</v>
      </c>
      <c r="S260" s="2">
        <v>97</v>
      </c>
      <c r="T260" s="2">
        <v>76</v>
      </c>
      <c r="U260" s="2">
        <v>19</v>
      </c>
      <c r="V260" s="2">
        <v>99</v>
      </c>
      <c r="W260" s="2">
        <f>Table5[[#This Row],[takeprofit]]-Table5[[#This Row],[stoploss]]</f>
        <v>0.18</v>
      </c>
    </row>
    <row r="261" spans="1:23" x14ac:dyDescent="0.25">
      <c r="A261" s="2">
        <f>(Table5[[#This Row],[profit]] / 1.0057 * 1000) - (Table5[[#This Row],[positions]] * 0.08)</f>
        <v>-21.566964303468868</v>
      </c>
      <c r="B261" s="2" t="s">
        <v>36</v>
      </c>
      <c r="C261" s="2">
        <v>744</v>
      </c>
      <c r="D261" s="2" t="s">
        <v>30</v>
      </c>
      <c r="E261" s="2">
        <v>0.1</v>
      </c>
      <c r="F261" s="2">
        <v>0.19</v>
      </c>
      <c r="G261" s="2">
        <v>60</v>
      </c>
      <c r="H261" s="2">
        <v>900</v>
      </c>
      <c r="I261" s="2">
        <v>0.22</v>
      </c>
      <c r="J261" s="2">
        <v>241</v>
      </c>
      <c r="K261" s="2">
        <v>-2.2999999999986399E-3</v>
      </c>
      <c r="L261" s="2">
        <v>-1.3999999999999299E-2</v>
      </c>
      <c r="M261" s="2">
        <v>0.48547717842323701</v>
      </c>
      <c r="N261" s="2">
        <v>0.50622406639004103</v>
      </c>
      <c r="O261" s="3">
        <v>-9.5435684647246303E-6</v>
      </c>
      <c r="P261" s="3">
        <v>-7.4193548387052795E-5</v>
      </c>
      <c r="Q261" s="2">
        <v>7.7741935483870996</v>
      </c>
      <c r="R261" s="2">
        <v>0.46153846153846201</v>
      </c>
      <c r="S261" s="2">
        <v>84</v>
      </c>
      <c r="T261" s="2">
        <v>168</v>
      </c>
      <c r="U261" s="2">
        <v>60</v>
      </c>
      <c r="V261" s="2">
        <v>13</v>
      </c>
      <c r="W261" s="2">
        <f>Table5[[#This Row],[takeprofit]]-Table5[[#This Row],[stoploss]]</f>
        <v>-0.12</v>
      </c>
    </row>
    <row r="262" spans="1:23" x14ac:dyDescent="0.25">
      <c r="A262" s="2">
        <f>(Table5[[#This Row],[profit]] / 1.0057 * 1000) - (Table5[[#This Row],[positions]] * 0.08)</f>
        <v>-21.764860296310459</v>
      </c>
      <c r="B262" s="2" t="s">
        <v>36</v>
      </c>
      <c r="C262" s="2">
        <v>744</v>
      </c>
      <c r="D262" s="2" t="s">
        <v>30</v>
      </c>
      <c r="E262" s="2">
        <v>0.16</v>
      </c>
      <c r="F262" s="2">
        <v>7.0000000000000007E-2</v>
      </c>
      <c r="G262" s="2">
        <v>150</v>
      </c>
      <c r="H262" s="2">
        <v>600</v>
      </c>
      <c r="I262" s="2">
        <v>0.08</v>
      </c>
      <c r="J262" s="2">
        <v>195</v>
      </c>
      <c r="K262" s="2">
        <v>-6.1999999999994299E-3</v>
      </c>
      <c r="L262" s="2">
        <v>-1.52999999999992E-2</v>
      </c>
      <c r="M262" s="2">
        <v>0.54358974358974399</v>
      </c>
      <c r="N262" s="2">
        <v>0.36410256410256397</v>
      </c>
      <c r="O262" s="3">
        <v>-3.1794871794868901E-5</v>
      </c>
      <c r="P262" s="2">
        <v>-1.9999999999998201E-4</v>
      </c>
      <c r="Q262" s="2">
        <v>6.2903225806451601</v>
      </c>
      <c r="R262" s="2">
        <v>0.53846153846153799</v>
      </c>
      <c r="S262" s="2">
        <v>80</v>
      </c>
      <c r="T262" s="2">
        <v>43</v>
      </c>
      <c r="U262" s="2">
        <v>47</v>
      </c>
      <c r="V262" s="2">
        <v>105</v>
      </c>
      <c r="W262" s="2">
        <f>Table5[[#This Row],[takeprofit]]-Table5[[#This Row],[stoploss]]</f>
        <v>0.08</v>
      </c>
    </row>
    <row r="263" spans="1:23" x14ac:dyDescent="0.25">
      <c r="A263" s="2">
        <f>(Table5[[#This Row],[profit]] / 1.0057 * 1000) - (Table5[[#This Row],[positions]] * 0.08)</f>
        <v>-21.92194093666162</v>
      </c>
      <c r="B263" s="2" t="s">
        <v>36</v>
      </c>
      <c r="C263" s="2">
        <v>744</v>
      </c>
      <c r="D263" s="2" t="s">
        <v>30</v>
      </c>
      <c r="E263" s="2">
        <v>0.03</v>
      </c>
      <c r="F263" s="2">
        <v>0.17</v>
      </c>
      <c r="G263" s="2">
        <v>180</v>
      </c>
      <c r="H263" s="2">
        <v>300</v>
      </c>
      <c r="I263" s="2">
        <v>0.31</v>
      </c>
      <c r="J263" s="2">
        <v>366</v>
      </c>
      <c r="K263" s="2">
        <v>7.3999999999994097E-3</v>
      </c>
      <c r="L263" s="2">
        <v>-1.45000000000001E-2</v>
      </c>
      <c r="M263" s="2">
        <v>0.52732240437158495</v>
      </c>
      <c r="N263" s="2">
        <v>0.83333333333333304</v>
      </c>
      <c r="O263" s="3">
        <v>2.0218579234971099E-5</v>
      </c>
      <c r="P263" s="2">
        <v>2.3870967741933599E-4</v>
      </c>
      <c r="Q263" s="2">
        <v>11.806451612903199</v>
      </c>
      <c r="R263" s="2">
        <v>0.53846153846153799</v>
      </c>
      <c r="S263" s="2">
        <v>80</v>
      </c>
      <c r="T263" s="2">
        <v>44</v>
      </c>
      <c r="U263" s="2">
        <v>302</v>
      </c>
      <c r="V263" s="2">
        <v>19</v>
      </c>
      <c r="W263" s="2">
        <f>Table5[[#This Row],[takeprofit]]-Table5[[#This Row],[stoploss]]</f>
        <v>-0.28000000000000003</v>
      </c>
    </row>
    <row r="264" spans="1:23" x14ac:dyDescent="0.25">
      <c r="A264" s="2">
        <f>(Table5[[#This Row],[profit]] / 1.0057 * 1000) - (Table5[[#This Row],[positions]] * 0.08)</f>
        <v>-22.500721885254251</v>
      </c>
      <c r="B264" s="2" t="s">
        <v>36</v>
      </c>
      <c r="C264" s="2">
        <v>744</v>
      </c>
      <c r="D264" s="2" t="s">
        <v>30</v>
      </c>
      <c r="E264" s="2">
        <v>0.03</v>
      </c>
      <c r="F264" s="2">
        <v>0.18</v>
      </c>
      <c r="G264" s="2">
        <v>90</v>
      </c>
      <c r="H264" s="2">
        <v>120</v>
      </c>
      <c r="I264" s="2">
        <v>0.3</v>
      </c>
      <c r="J264" s="2">
        <v>546</v>
      </c>
      <c r="K264" s="2">
        <v>2.1299999999999802E-2</v>
      </c>
      <c r="L264" s="2">
        <v>-1.57999999999997E-2</v>
      </c>
      <c r="M264" s="2">
        <v>0.53846153846153799</v>
      </c>
      <c r="N264" s="2">
        <v>0.74175824175824201</v>
      </c>
      <c r="O264" s="3">
        <v>3.9010989010988599E-5</v>
      </c>
      <c r="P264" s="2">
        <v>6.8709677419354098E-4</v>
      </c>
      <c r="Q264" s="2">
        <v>17.612903225806502</v>
      </c>
      <c r="R264" s="2">
        <v>0.46153846153846201</v>
      </c>
      <c r="S264" s="2">
        <v>54</v>
      </c>
      <c r="T264" s="2">
        <v>134</v>
      </c>
      <c r="U264" s="2">
        <v>398</v>
      </c>
      <c r="V264" s="2">
        <v>14</v>
      </c>
      <c r="W264" s="2">
        <f>Table5[[#This Row],[takeprofit]]-Table5[[#This Row],[stoploss]]</f>
        <v>-0.27</v>
      </c>
    </row>
    <row r="265" spans="1:23" x14ac:dyDescent="0.25">
      <c r="A265" s="2">
        <f>(Table5[[#This Row],[profit]] / 1.0057 * 1000) - (Table5[[#This Row],[positions]] * 0.08)</f>
        <v>-22.205993835139935</v>
      </c>
      <c r="B265" s="2" t="s">
        <v>36</v>
      </c>
      <c r="C265" s="2">
        <v>744</v>
      </c>
      <c r="D265" s="2" t="s">
        <v>30</v>
      </c>
      <c r="E265" s="2">
        <v>0.28999999999999998</v>
      </c>
      <c r="F265" s="2">
        <v>0.18</v>
      </c>
      <c r="G265" s="2">
        <v>90</v>
      </c>
      <c r="H265" s="2">
        <v>840</v>
      </c>
      <c r="I265" s="2">
        <v>0.12</v>
      </c>
      <c r="J265" s="2">
        <v>203</v>
      </c>
      <c r="K265" s="2">
        <v>-6.00000000000023E-3</v>
      </c>
      <c r="L265" s="2">
        <v>-2.7399999999999401E-2</v>
      </c>
      <c r="M265" s="2">
        <v>0.50738916256157596</v>
      </c>
      <c r="N265" s="2">
        <v>0.43842364532019701</v>
      </c>
      <c r="O265" s="3">
        <v>-2.9556650246306499E-5</v>
      </c>
      <c r="P265" s="2">
        <v>-1.9354838709678199E-4</v>
      </c>
      <c r="Q265" s="2">
        <v>6.5483870967741904</v>
      </c>
      <c r="R265" s="2">
        <v>0.33333333333333298</v>
      </c>
      <c r="S265" s="2">
        <v>68</v>
      </c>
      <c r="T265" s="2">
        <v>125</v>
      </c>
      <c r="U265" s="2">
        <v>12</v>
      </c>
      <c r="V265" s="2">
        <v>66</v>
      </c>
      <c r="W265" s="2">
        <f>Table5[[#This Row],[takeprofit]]-Table5[[#This Row],[stoploss]]</f>
        <v>0.16999999999999998</v>
      </c>
    </row>
    <row r="266" spans="1:23" x14ac:dyDescent="0.25">
      <c r="A266" s="2">
        <f>(Table5[[#This Row],[profit]] / 1.0057 * 1000) - (Table5[[#This Row],[positions]] * 0.08)</f>
        <v>-22.459270160087431</v>
      </c>
      <c r="B266" s="2" t="s">
        <v>36</v>
      </c>
      <c r="C266" s="2">
        <v>744</v>
      </c>
      <c r="D266" s="2" t="s">
        <v>30</v>
      </c>
      <c r="E266" s="2">
        <v>0.09</v>
      </c>
      <c r="F266" s="2">
        <v>0.08</v>
      </c>
      <c r="G266" s="2">
        <v>150</v>
      </c>
      <c r="H266" s="2">
        <v>180</v>
      </c>
      <c r="I266" s="2">
        <v>0.12</v>
      </c>
      <c r="J266" s="2">
        <v>323</v>
      </c>
      <c r="K266" s="2">
        <v>3.4000000000000701E-3</v>
      </c>
      <c r="L266" s="2">
        <v>-1.8999999999999E-3</v>
      </c>
      <c r="M266" s="2">
        <v>0.56346749226006199</v>
      </c>
      <c r="N266" s="2">
        <v>0.538699690402477</v>
      </c>
      <c r="O266" s="3">
        <v>1.05263157894739E-5</v>
      </c>
      <c r="P266" s="2">
        <v>1.09677419354841E-4</v>
      </c>
      <c r="Q266" s="2">
        <v>10.419354838709699</v>
      </c>
      <c r="R266" s="2">
        <v>0.58333333333333304</v>
      </c>
      <c r="S266" s="2">
        <v>79</v>
      </c>
      <c r="T266" s="2">
        <v>57</v>
      </c>
      <c r="U266" s="2">
        <v>155</v>
      </c>
      <c r="V266" s="2">
        <v>110</v>
      </c>
      <c r="W266" s="2">
        <f>Table5[[#This Row],[takeprofit]]-Table5[[#This Row],[stoploss]]</f>
        <v>-0.03</v>
      </c>
    </row>
    <row r="267" spans="1:23" x14ac:dyDescent="0.25">
      <c r="A267" s="2">
        <f>(Table5[[#This Row],[profit]] / 1.0057 * 1000) - (Table5[[#This Row],[positions]] * 0.08)</f>
        <v>-22.547368002386207</v>
      </c>
      <c r="B267" s="2" t="s">
        <v>36</v>
      </c>
      <c r="C267" s="2">
        <v>744</v>
      </c>
      <c r="D267" s="2" t="s">
        <v>30</v>
      </c>
      <c r="E267" s="2">
        <v>0.02</v>
      </c>
      <c r="F267" s="2">
        <v>0.21</v>
      </c>
      <c r="G267" s="2">
        <v>210</v>
      </c>
      <c r="H267" s="2">
        <v>1080</v>
      </c>
      <c r="I267" s="2">
        <v>0.2</v>
      </c>
      <c r="J267" s="2">
        <v>298</v>
      </c>
      <c r="K267" s="2">
        <v>1.3000000000001899E-3</v>
      </c>
      <c r="L267" s="2">
        <v>-1.0500000000000001E-2</v>
      </c>
      <c r="M267" s="2">
        <v>0.53691275167785202</v>
      </c>
      <c r="N267" s="2">
        <v>0.865771812080537</v>
      </c>
      <c r="O267" s="3">
        <v>4.3624161073831901E-6</v>
      </c>
      <c r="P267" s="3">
        <v>4.1935483870973899E-5</v>
      </c>
      <c r="Q267" s="2">
        <v>9.6129032258064502</v>
      </c>
      <c r="R267" s="2">
        <v>0.53846153846153799</v>
      </c>
      <c r="S267" s="2">
        <v>54</v>
      </c>
      <c r="T267" s="2">
        <v>13</v>
      </c>
      <c r="U267" s="2">
        <v>258</v>
      </c>
      <c r="V267" s="2">
        <v>26</v>
      </c>
      <c r="W267" s="2">
        <f>Table5[[#This Row],[takeprofit]]-Table5[[#This Row],[stoploss]]</f>
        <v>-0.18000000000000002</v>
      </c>
    </row>
    <row r="268" spans="1:23" x14ac:dyDescent="0.25">
      <c r="A268" s="2">
        <f>(Table5[[#This Row],[profit]] / 1.0057 * 1000) - (Table5[[#This Row],[positions]] * 0.08)</f>
        <v>-22.873843094362407</v>
      </c>
      <c r="B268" s="2" t="s">
        <v>36</v>
      </c>
      <c r="C268" s="2">
        <v>744</v>
      </c>
      <c r="D268" s="2" t="s">
        <v>30</v>
      </c>
      <c r="E268" s="2">
        <v>0.11</v>
      </c>
      <c r="F268" s="2">
        <v>0.11</v>
      </c>
      <c r="G268" s="2">
        <v>60</v>
      </c>
      <c r="H268" s="2">
        <v>120</v>
      </c>
      <c r="I268" s="2">
        <v>0.28999999999999998</v>
      </c>
      <c r="J268" s="2">
        <v>404</v>
      </c>
      <c r="K268" s="2">
        <v>9.4999999999997291E-3</v>
      </c>
      <c r="L268" s="2">
        <v>-6.2999999999999697E-3</v>
      </c>
      <c r="M268" s="2">
        <v>0.52722772277227703</v>
      </c>
      <c r="N268" s="2">
        <v>0.46039603960395997</v>
      </c>
      <c r="O268" s="3">
        <v>2.3514851485147801E-5</v>
      </c>
      <c r="P268" s="2">
        <v>3.0645161290321701E-4</v>
      </c>
      <c r="Q268" s="2">
        <v>13.0322580645161</v>
      </c>
      <c r="R268" s="2">
        <v>0.75</v>
      </c>
      <c r="S268" s="2">
        <v>87</v>
      </c>
      <c r="T268" s="2">
        <v>292</v>
      </c>
      <c r="U268" s="2">
        <v>103</v>
      </c>
      <c r="V268" s="2">
        <v>8</v>
      </c>
      <c r="W268" s="2">
        <f>Table5[[#This Row],[takeprofit]]-Table5[[#This Row],[stoploss]]</f>
        <v>-0.18</v>
      </c>
    </row>
    <row r="269" spans="1:23" x14ac:dyDescent="0.25">
      <c r="A269" s="2">
        <f>(Table5[[#This Row],[profit]] / 1.0057 * 1000) - (Table5[[#This Row],[positions]] * 0.08)</f>
        <v>-22.857329223426358</v>
      </c>
      <c r="B269" s="2" t="s">
        <v>36</v>
      </c>
      <c r="C269" s="2">
        <v>744</v>
      </c>
      <c r="D269" s="2" t="s">
        <v>30</v>
      </c>
      <c r="E269" s="2">
        <v>0.09</v>
      </c>
      <c r="F269" s="2">
        <v>0.18</v>
      </c>
      <c r="G269" s="2">
        <v>120</v>
      </c>
      <c r="H269" s="2">
        <v>900</v>
      </c>
      <c r="I269" s="2">
        <v>0.1</v>
      </c>
      <c r="J269" s="2">
        <v>236</v>
      </c>
      <c r="K269" s="2">
        <v>-3.9999999999998899E-3</v>
      </c>
      <c r="L269" s="2">
        <v>-1.6099999999999799E-2</v>
      </c>
      <c r="M269" s="2">
        <v>0.51694915254237295</v>
      </c>
      <c r="N269" s="2">
        <v>0.48728813559321998</v>
      </c>
      <c r="O269" s="3">
        <v>-1.69491525423724E-5</v>
      </c>
      <c r="P269" s="2">
        <v>-1.2903225806451299E-4</v>
      </c>
      <c r="Q269" s="2">
        <v>7.6129032258064502</v>
      </c>
      <c r="R269" s="2">
        <v>0.41666666666666702</v>
      </c>
      <c r="S269" s="2">
        <v>73</v>
      </c>
      <c r="T269" s="2">
        <v>41</v>
      </c>
      <c r="U269" s="2">
        <v>100</v>
      </c>
      <c r="V269" s="2">
        <v>95</v>
      </c>
      <c r="W269" s="2">
        <f>Table5[[#This Row],[takeprofit]]-Table5[[#This Row],[stoploss]]</f>
        <v>-1.0000000000000009E-2</v>
      </c>
    </row>
    <row r="270" spans="1:23" x14ac:dyDescent="0.25">
      <c r="A270" s="2">
        <f>(Table5[[#This Row],[profit]] / 1.0057 * 1000) - (Table5[[#This Row],[positions]] * 0.08)</f>
        <v>-23.013439395445062</v>
      </c>
      <c r="B270" s="2" t="s">
        <v>36</v>
      </c>
      <c r="C270" s="2">
        <v>744</v>
      </c>
      <c r="D270" s="2" t="s">
        <v>30</v>
      </c>
      <c r="E270" s="2">
        <v>0.01</v>
      </c>
      <c r="F270" s="2">
        <v>0.08</v>
      </c>
      <c r="G270" s="2">
        <v>90</v>
      </c>
      <c r="H270" s="2">
        <v>660</v>
      </c>
      <c r="I270" s="2">
        <v>0.24</v>
      </c>
      <c r="J270" s="2">
        <v>361</v>
      </c>
      <c r="K270" s="2">
        <v>5.9000000000009002E-3</v>
      </c>
      <c r="L270" s="2">
        <v>-3.5999999999993802E-3</v>
      </c>
      <c r="M270" s="2">
        <v>0.55124653739612195</v>
      </c>
      <c r="N270" s="2">
        <v>0.87534626038781205</v>
      </c>
      <c r="O270" s="3">
        <v>1.6343490304711602E-5</v>
      </c>
      <c r="P270" s="2">
        <v>1.9032258064519001E-4</v>
      </c>
      <c r="Q270" s="2">
        <v>11.6451612903226</v>
      </c>
      <c r="R270" s="2">
        <v>0.69230769230769196</v>
      </c>
      <c r="S270" s="2">
        <v>37</v>
      </c>
      <c r="T270" s="2">
        <v>35</v>
      </c>
      <c r="U270" s="2">
        <v>316</v>
      </c>
      <c r="V270" s="2">
        <v>9</v>
      </c>
      <c r="W270" s="2">
        <f>Table5[[#This Row],[takeprofit]]-Table5[[#This Row],[stoploss]]</f>
        <v>-0.22999999999999998</v>
      </c>
    </row>
    <row r="271" spans="1:23" x14ac:dyDescent="0.25">
      <c r="A271" s="2">
        <f>(Table5[[#This Row],[profit]] / 1.0057 * 1000) - (Table5[[#This Row],[positions]] * 0.08)</f>
        <v>-23.00599383514048</v>
      </c>
      <c r="B271" s="2" t="s">
        <v>36</v>
      </c>
      <c r="C271" s="2">
        <v>744</v>
      </c>
      <c r="D271" s="2" t="s">
        <v>30</v>
      </c>
      <c r="E271" s="2">
        <v>0.2</v>
      </c>
      <c r="F271" s="2">
        <v>0.13</v>
      </c>
      <c r="G271" s="2">
        <v>180</v>
      </c>
      <c r="H271" s="2">
        <v>60</v>
      </c>
      <c r="I271" s="2">
        <v>0.21</v>
      </c>
      <c r="J271" s="2">
        <v>213</v>
      </c>
      <c r="K271" s="2">
        <v>-6.0000000000007799E-3</v>
      </c>
      <c r="L271" s="2">
        <v>-1.74000000000002E-2</v>
      </c>
      <c r="M271" s="2">
        <v>0.51173708920187799</v>
      </c>
      <c r="N271" s="2">
        <v>0.49765258215962399</v>
      </c>
      <c r="O271" s="3">
        <v>-2.8169014084510699E-5</v>
      </c>
      <c r="P271" s="2">
        <v>-1.9354838709679899E-4</v>
      </c>
      <c r="Q271" s="2">
        <v>6.8709677419354804</v>
      </c>
      <c r="R271" s="2">
        <v>0.5</v>
      </c>
      <c r="S271" s="2">
        <v>184</v>
      </c>
      <c r="T271" s="2">
        <v>115</v>
      </c>
      <c r="U271" s="2">
        <v>52</v>
      </c>
      <c r="V271" s="2">
        <v>45</v>
      </c>
      <c r="W271" s="2">
        <f>Table5[[#This Row],[takeprofit]]-Table5[[#This Row],[stoploss]]</f>
        <v>-9.9999999999999811E-3</v>
      </c>
    </row>
    <row r="272" spans="1:23" x14ac:dyDescent="0.25">
      <c r="A272" s="2">
        <f>(Table5[[#This Row],[profit]] / 1.0057 * 1000) - (Table5[[#This Row],[positions]] * 0.08)</f>
        <v>-23.221374167246942</v>
      </c>
      <c r="B272" s="2" t="s">
        <v>36</v>
      </c>
      <c r="C272" s="2">
        <v>744</v>
      </c>
      <c r="D272" s="2" t="s">
        <v>30</v>
      </c>
      <c r="E272" s="2">
        <v>7.0000000000000007E-2</v>
      </c>
      <c r="F272" s="2">
        <v>0.15</v>
      </c>
      <c r="G272" s="2">
        <v>30</v>
      </c>
      <c r="H272" s="2">
        <v>600</v>
      </c>
      <c r="I272" s="2">
        <v>0.25</v>
      </c>
      <c r="J272" s="2">
        <v>381</v>
      </c>
      <c r="K272" s="2">
        <v>7.2999999999997503E-3</v>
      </c>
      <c r="L272" s="2">
        <v>-1.0699999999999999E-2</v>
      </c>
      <c r="M272" s="2">
        <v>0.51968503937007904</v>
      </c>
      <c r="N272" s="2">
        <v>0.46194225721784798</v>
      </c>
      <c r="O272" s="3">
        <v>1.9160104986876E-5</v>
      </c>
      <c r="P272" s="2">
        <v>2.3548387096773401E-4</v>
      </c>
      <c r="Q272" s="2">
        <v>12.290322580645199</v>
      </c>
      <c r="R272" s="2">
        <v>0.46153846153846201</v>
      </c>
      <c r="S272" s="2">
        <v>41</v>
      </c>
      <c r="T272" s="2">
        <v>273</v>
      </c>
      <c r="U272" s="2">
        <v>102</v>
      </c>
      <c r="V272" s="2">
        <v>6</v>
      </c>
      <c r="W272" s="2">
        <f>Table5[[#This Row],[takeprofit]]-Table5[[#This Row],[stoploss]]</f>
        <v>-0.18</v>
      </c>
    </row>
    <row r="273" spans="1:23" x14ac:dyDescent="0.25">
      <c r="A273" s="2">
        <f>(Table5[[#This Row],[profit]] / 1.0057 * 1000) - (Table5[[#This Row],[positions]] * 0.08)</f>
        <v>-23.206801232971642</v>
      </c>
      <c r="B273" s="2" t="s">
        <v>36</v>
      </c>
      <c r="C273" s="2">
        <v>744</v>
      </c>
      <c r="D273" s="2" t="s">
        <v>30</v>
      </c>
      <c r="E273" s="2">
        <v>0.22</v>
      </c>
      <c r="F273" s="2">
        <v>0.17</v>
      </c>
      <c r="G273" s="2">
        <v>60</v>
      </c>
      <c r="H273" s="2">
        <v>360</v>
      </c>
      <c r="I273" s="2">
        <v>0.2</v>
      </c>
      <c r="J273" s="2">
        <v>305</v>
      </c>
      <c r="K273" s="2">
        <v>1.2000000000004199E-3</v>
      </c>
      <c r="L273" s="2">
        <v>-2.1499999999999499E-2</v>
      </c>
      <c r="M273" s="2">
        <v>0.485245901639344</v>
      </c>
      <c r="N273" s="2">
        <v>0.46229508196721297</v>
      </c>
      <c r="O273" s="3">
        <v>3.9344262295095802E-6</v>
      </c>
      <c r="P273" s="3">
        <v>3.8709677419368503E-5</v>
      </c>
      <c r="Q273" s="2">
        <v>9.8387096774193594</v>
      </c>
      <c r="R273" s="2">
        <v>0.38461538461538503</v>
      </c>
      <c r="S273" s="2">
        <v>82</v>
      </c>
      <c r="T273" s="2">
        <v>263</v>
      </c>
      <c r="U273" s="2">
        <v>19</v>
      </c>
      <c r="V273" s="2">
        <v>22</v>
      </c>
      <c r="W273" s="2">
        <f>Table5[[#This Row],[takeprofit]]-Table5[[#This Row],[stoploss]]</f>
        <v>1.999999999999999E-2</v>
      </c>
    </row>
    <row r="274" spans="1:23" x14ac:dyDescent="0.25">
      <c r="A274" s="2">
        <f>(Table5[[#This Row],[profit]] / 1.0057 * 1000) - (Table5[[#This Row],[positions]] * 0.08)</f>
        <v>-23.241459679824469</v>
      </c>
      <c r="B274" s="2" t="s">
        <v>36</v>
      </c>
      <c r="C274" s="2">
        <v>744</v>
      </c>
      <c r="D274" s="2" t="s">
        <v>30</v>
      </c>
      <c r="E274" s="2">
        <v>0.08</v>
      </c>
      <c r="F274" s="2">
        <v>0.15</v>
      </c>
      <c r="G274" s="2">
        <v>210</v>
      </c>
      <c r="H274" s="2">
        <v>1020</v>
      </c>
      <c r="I274" s="2">
        <v>0.12</v>
      </c>
      <c r="J274" s="2">
        <v>206</v>
      </c>
      <c r="K274" s="2">
        <v>-6.7999999999994697E-3</v>
      </c>
      <c r="L274" s="2">
        <v>-1.9999999999999501E-2</v>
      </c>
      <c r="M274" s="2">
        <v>0.54368932038835005</v>
      </c>
      <c r="N274" s="2">
        <v>0.56310679611650505</v>
      </c>
      <c r="O274" s="3">
        <v>-3.3009708737861498E-5</v>
      </c>
      <c r="P274" s="2">
        <v>-2.1935483870965999E-4</v>
      </c>
      <c r="Q274" s="2">
        <v>6.6451612903225801</v>
      </c>
      <c r="R274" s="2">
        <v>0.41666666666666702</v>
      </c>
      <c r="S274" s="2">
        <v>70</v>
      </c>
      <c r="T274" s="2">
        <v>19</v>
      </c>
      <c r="U274" s="2">
        <v>110</v>
      </c>
      <c r="V274" s="2">
        <v>76</v>
      </c>
      <c r="W274" s="2">
        <f>Table5[[#This Row],[takeprofit]]-Table5[[#This Row],[stoploss]]</f>
        <v>-3.9999999999999994E-2</v>
      </c>
    </row>
    <row r="275" spans="1:23" x14ac:dyDescent="0.25">
      <c r="A275" s="2">
        <f>(Table5[[#This Row],[profit]] / 1.0057 * 1000) - (Table5[[#This Row],[positions]] * 0.08)</f>
        <v>-23.371335388287758</v>
      </c>
      <c r="B275" s="2" t="s">
        <v>36</v>
      </c>
      <c r="C275" s="2">
        <v>744</v>
      </c>
      <c r="D275" s="2" t="s">
        <v>30</v>
      </c>
      <c r="E275" s="2">
        <v>0.1</v>
      </c>
      <c r="F275" s="2">
        <v>0.08</v>
      </c>
      <c r="G275" s="2">
        <v>30</v>
      </c>
      <c r="H275" s="2">
        <v>540</v>
      </c>
      <c r="I275" s="2">
        <v>0.18</v>
      </c>
      <c r="J275" s="2">
        <v>317</v>
      </c>
      <c r="K275" s="2">
        <v>1.999999999999E-3</v>
      </c>
      <c r="L275" s="2">
        <v>-9.4999999999998402E-3</v>
      </c>
      <c r="M275" s="2">
        <v>0.54258675078864305</v>
      </c>
      <c r="N275" s="2">
        <v>0.43217665615141998</v>
      </c>
      <c r="O275" s="3">
        <v>6.3091482649810802E-6</v>
      </c>
      <c r="P275" s="3">
        <v>6.4516129032225893E-5</v>
      </c>
      <c r="Q275" s="2">
        <v>10.2258064516129</v>
      </c>
      <c r="R275" s="2">
        <v>0.53846153846153799</v>
      </c>
      <c r="S275" s="2">
        <v>27</v>
      </c>
      <c r="T275" s="2">
        <v>244</v>
      </c>
      <c r="U275" s="2">
        <v>59</v>
      </c>
      <c r="V275" s="2">
        <v>14</v>
      </c>
      <c r="W275" s="2">
        <f>Table5[[#This Row],[takeprofit]]-Table5[[#This Row],[stoploss]]</f>
        <v>-7.9999999999999988E-2</v>
      </c>
    </row>
    <row r="276" spans="1:23" x14ac:dyDescent="0.25">
      <c r="A276" s="2">
        <f>(Table5[[#This Row],[profit]] / 1.0057 * 1000) - (Table5[[#This Row],[positions]] * 0.08)</f>
        <v>-23.735062145769511</v>
      </c>
      <c r="B276" s="2" t="s">
        <v>36</v>
      </c>
      <c r="C276" s="2">
        <v>744</v>
      </c>
      <c r="D276" s="2" t="s">
        <v>30</v>
      </c>
      <c r="E276" s="2">
        <v>0.23</v>
      </c>
      <c r="F276" s="2">
        <v>0.19</v>
      </c>
      <c r="G276" s="2">
        <v>90</v>
      </c>
      <c r="H276" s="2">
        <v>660</v>
      </c>
      <c r="I276" s="2">
        <v>0.08</v>
      </c>
      <c r="J276" s="2">
        <v>242</v>
      </c>
      <c r="K276" s="2">
        <v>-4.4000000000004001E-3</v>
      </c>
      <c r="L276" s="2">
        <v>-1.04000000000003E-2</v>
      </c>
      <c r="M276" s="2">
        <v>0.52066115702479299</v>
      </c>
      <c r="N276" s="2">
        <v>0.39669421487603301</v>
      </c>
      <c r="O276" s="3">
        <v>-1.8181818181819802E-5</v>
      </c>
      <c r="P276" s="2">
        <v>-1.41935483870981E-4</v>
      </c>
      <c r="Q276" s="2">
        <v>7.8064516129032304</v>
      </c>
      <c r="R276" s="2">
        <v>0.41666666666666702</v>
      </c>
      <c r="S276" s="2">
        <v>57</v>
      </c>
      <c r="T276" s="2">
        <v>110</v>
      </c>
      <c r="U276" s="2">
        <v>23</v>
      </c>
      <c r="V276" s="2">
        <v>108</v>
      </c>
      <c r="W276" s="2">
        <f>Table5[[#This Row],[takeprofit]]-Table5[[#This Row],[stoploss]]</f>
        <v>0.15000000000000002</v>
      </c>
    </row>
    <row r="277" spans="1:23" x14ac:dyDescent="0.25">
      <c r="A277" s="2">
        <f>(Table5[[#This Row],[profit]] / 1.0057 * 1000) - (Table5[[#This Row],[positions]] * 0.08)</f>
        <v>-24.04145967982447</v>
      </c>
      <c r="B277" s="2" t="s">
        <v>36</v>
      </c>
      <c r="C277" s="2">
        <v>744</v>
      </c>
      <c r="D277" s="2" t="s">
        <v>30</v>
      </c>
      <c r="E277" s="2">
        <v>0.13</v>
      </c>
      <c r="F277" s="2">
        <v>0.14000000000000001</v>
      </c>
      <c r="G277" s="2">
        <v>180</v>
      </c>
      <c r="H277" s="2">
        <v>300</v>
      </c>
      <c r="I277" s="2">
        <v>0.17</v>
      </c>
      <c r="J277" s="2">
        <v>216</v>
      </c>
      <c r="K277" s="2">
        <v>-6.7999999999994697E-3</v>
      </c>
      <c r="L277" s="2">
        <v>-2.9400000000000301E-2</v>
      </c>
      <c r="M277" s="2">
        <v>0.54629629629629595</v>
      </c>
      <c r="N277" s="2">
        <v>0.52777777777777801</v>
      </c>
      <c r="O277" s="3">
        <v>-3.1481481481479001E-5</v>
      </c>
      <c r="P277" s="2">
        <v>-2.1935483870965999E-4</v>
      </c>
      <c r="Q277" s="2">
        <v>6.9677419354838701</v>
      </c>
      <c r="R277" s="2">
        <v>0.41666666666666702</v>
      </c>
      <c r="S277" s="2">
        <v>143</v>
      </c>
      <c r="T277" s="2">
        <v>64</v>
      </c>
      <c r="U277" s="2">
        <v>87</v>
      </c>
      <c r="V277" s="2">
        <v>64</v>
      </c>
      <c r="W277" s="2">
        <f>Table5[[#This Row],[takeprofit]]-Table5[[#This Row],[stoploss]]</f>
        <v>-4.0000000000000008E-2</v>
      </c>
    </row>
    <row r="278" spans="1:23" x14ac:dyDescent="0.25">
      <c r="A278" s="2">
        <f>(Table5[[#This Row],[profit]] / 1.0057 * 1000) - (Table5[[#This Row],[positions]] * 0.08)</f>
        <v>-24.740729839912785</v>
      </c>
      <c r="B278" s="2" t="s">
        <v>36</v>
      </c>
      <c r="C278" s="2">
        <v>744</v>
      </c>
      <c r="D278" s="2" t="s">
        <v>30</v>
      </c>
      <c r="E278" s="2">
        <v>0.18</v>
      </c>
      <c r="F278" s="2">
        <v>0.19</v>
      </c>
      <c r="G278" s="2">
        <v>120</v>
      </c>
      <c r="H278" s="2">
        <v>540</v>
      </c>
      <c r="I278" s="2">
        <v>7.0000000000000007E-2</v>
      </c>
      <c r="J278" s="2">
        <v>267</v>
      </c>
      <c r="K278" s="2">
        <v>-3.4000000000002899E-3</v>
      </c>
      <c r="L278" s="2">
        <v>-1.0600000000000401E-2</v>
      </c>
      <c r="M278" s="2">
        <v>0.50561797752809001</v>
      </c>
      <c r="N278" s="2">
        <v>0.33333333333333298</v>
      </c>
      <c r="O278" s="3">
        <v>-1.2734082397004799E-5</v>
      </c>
      <c r="P278" s="2">
        <v>-1.0967741935484799E-4</v>
      </c>
      <c r="Q278" s="2">
        <v>8.6129032258064502</v>
      </c>
      <c r="R278" s="2">
        <v>0.58333333333333304</v>
      </c>
      <c r="S278" s="2">
        <v>74</v>
      </c>
      <c r="T278" s="2">
        <v>63</v>
      </c>
      <c r="U278" s="2">
        <v>50</v>
      </c>
      <c r="V278" s="2">
        <v>153</v>
      </c>
      <c r="W278" s="2">
        <f>Table5[[#This Row],[takeprofit]]-Table5[[#This Row],[stoploss]]</f>
        <v>0.10999999999999999</v>
      </c>
    </row>
    <row r="279" spans="1:23" x14ac:dyDescent="0.25">
      <c r="A279" s="2">
        <f>(Table5[[#This Row],[profit]] / 1.0057 * 1000) - (Table5[[#This Row],[positions]] * 0.08)</f>
        <v>-24.934091677439362</v>
      </c>
      <c r="B279" s="2" t="s">
        <v>36</v>
      </c>
      <c r="C279" s="2">
        <v>744</v>
      </c>
      <c r="D279" s="2" t="s">
        <v>30</v>
      </c>
      <c r="E279" s="2">
        <v>0.18</v>
      </c>
      <c r="F279" s="2">
        <v>0.21</v>
      </c>
      <c r="G279" s="2">
        <v>210</v>
      </c>
      <c r="H279" s="2">
        <v>960</v>
      </c>
      <c r="I279" s="2">
        <v>7.0000000000000007E-2</v>
      </c>
      <c r="J279" s="2">
        <v>211</v>
      </c>
      <c r="K279" s="2">
        <v>-8.1000000000007698E-3</v>
      </c>
      <c r="L279" s="2">
        <v>-1.8100000000000602E-2</v>
      </c>
      <c r="M279" s="2">
        <v>0.55450236966824595</v>
      </c>
      <c r="N279" s="2">
        <v>0.33649289099526097</v>
      </c>
      <c r="O279" s="3">
        <v>-3.83886255924207E-5</v>
      </c>
      <c r="P279" s="2">
        <v>-2.6129032258066998E-4</v>
      </c>
      <c r="Q279" s="2">
        <v>6.8064516129032304</v>
      </c>
      <c r="R279" s="2">
        <v>0.5</v>
      </c>
      <c r="S279" s="2">
        <v>92</v>
      </c>
      <c r="T279" s="2">
        <v>27</v>
      </c>
      <c r="U279" s="2">
        <v>47</v>
      </c>
      <c r="V279" s="2">
        <v>136</v>
      </c>
      <c r="W279" s="2">
        <f>Table5[[#This Row],[takeprofit]]-Table5[[#This Row],[stoploss]]</f>
        <v>0.10999999999999999</v>
      </c>
    </row>
    <row r="280" spans="1:23" x14ac:dyDescent="0.25">
      <c r="A280" s="2">
        <f>(Table5[[#This Row],[profit]] / 1.0057 * 1000) - (Table5[[#This Row],[positions]] * 0.08)</f>
        <v>-25.266397534055731</v>
      </c>
      <c r="B280" s="2" t="s">
        <v>36</v>
      </c>
      <c r="C280" s="2">
        <v>744</v>
      </c>
      <c r="D280" s="2" t="s">
        <v>30</v>
      </c>
      <c r="E280" s="2">
        <v>0.24</v>
      </c>
      <c r="F280" s="2">
        <v>0.14000000000000001</v>
      </c>
      <c r="G280" s="2">
        <v>60</v>
      </c>
      <c r="H280" s="2">
        <v>480</v>
      </c>
      <c r="I280" s="2">
        <v>0.11</v>
      </c>
      <c r="J280" s="2">
        <v>286</v>
      </c>
      <c r="K280" s="2">
        <v>-2.3999999999998502E-3</v>
      </c>
      <c r="L280" s="2">
        <v>-1.92999999999998E-2</v>
      </c>
      <c r="M280" s="2">
        <v>0.51398601398601396</v>
      </c>
      <c r="N280" s="2">
        <v>0.42307692307692302</v>
      </c>
      <c r="O280" s="3">
        <v>-8.3916083916078595E-6</v>
      </c>
      <c r="P280" s="3">
        <v>-7.7419354838704696E-5</v>
      </c>
      <c r="Q280" s="2">
        <v>9.2258064516129004</v>
      </c>
      <c r="R280" s="2">
        <v>0.46153846153846201</v>
      </c>
      <c r="S280" s="2">
        <v>56</v>
      </c>
      <c r="T280" s="2">
        <v>190</v>
      </c>
      <c r="U280" s="2">
        <v>18</v>
      </c>
      <c r="V280" s="2">
        <v>78</v>
      </c>
      <c r="W280" s="2">
        <f>Table5[[#This Row],[takeprofit]]-Table5[[#This Row],[stoploss]]</f>
        <v>0.13</v>
      </c>
    </row>
    <row r="281" spans="1:23" x14ac:dyDescent="0.25">
      <c r="A281" s="2">
        <f>(Table5[[#This Row],[profit]] / 1.0057 * 1000) - (Table5[[#This Row],[positions]] * 0.08)</f>
        <v>-25.215225216267406</v>
      </c>
      <c r="B281" s="2" t="s">
        <v>36</v>
      </c>
      <c r="C281" s="2">
        <v>744</v>
      </c>
      <c r="D281" s="2" t="s">
        <v>30</v>
      </c>
      <c r="E281" s="2">
        <v>7.0000000000000007E-2</v>
      </c>
      <c r="F281" s="2">
        <v>0.17</v>
      </c>
      <c r="G281" s="2">
        <v>180</v>
      </c>
      <c r="H281" s="2">
        <v>840</v>
      </c>
      <c r="I281" s="2">
        <v>0.14000000000000001</v>
      </c>
      <c r="J281" s="2">
        <v>217</v>
      </c>
      <c r="K281" s="2">
        <v>-7.9000000000001291E-3</v>
      </c>
      <c r="L281" s="2">
        <v>-3.0700000000000501E-2</v>
      </c>
      <c r="M281" s="2">
        <v>0.52534562211981595</v>
      </c>
      <c r="N281" s="2">
        <v>0.60368663594470096</v>
      </c>
      <c r="O281" s="3">
        <v>-3.6405529953917597E-5</v>
      </c>
      <c r="P281" s="2">
        <v>-2.5483870967742399E-4</v>
      </c>
      <c r="Q281" s="2">
        <v>7</v>
      </c>
      <c r="R281" s="2">
        <v>0.5</v>
      </c>
      <c r="S281" s="2">
        <v>73</v>
      </c>
      <c r="T281" s="2">
        <v>26</v>
      </c>
      <c r="U281" s="2">
        <v>126</v>
      </c>
      <c r="V281" s="2">
        <v>65</v>
      </c>
      <c r="W281" s="2">
        <f>Table5[[#This Row],[takeprofit]]-Table5[[#This Row],[stoploss]]</f>
        <v>-7.0000000000000007E-2</v>
      </c>
    </row>
    <row r="282" spans="1:23" x14ac:dyDescent="0.25">
      <c r="A282" s="2">
        <f>(Table5[[#This Row],[profit]] / 1.0057 * 1000) - (Table5[[#This Row],[positions]] * 0.08)</f>
        <v>-25.295225216268399</v>
      </c>
      <c r="B282" s="2" t="s">
        <v>36</v>
      </c>
      <c r="C282" s="2">
        <v>744</v>
      </c>
      <c r="D282" s="2" t="s">
        <v>30</v>
      </c>
      <c r="E282" s="2">
        <v>0.21</v>
      </c>
      <c r="F282" s="2">
        <v>0.17</v>
      </c>
      <c r="G282" s="2">
        <v>150</v>
      </c>
      <c r="H282" s="2">
        <v>60</v>
      </c>
      <c r="I282" s="2">
        <v>0.26</v>
      </c>
      <c r="J282" s="2">
        <v>218</v>
      </c>
      <c r="K282" s="2">
        <v>-7.9000000000011301E-3</v>
      </c>
      <c r="L282" s="2">
        <v>-2.0999999999999901E-2</v>
      </c>
      <c r="M282" s="2">
        <v>0.51834862385321101</v>
      </c>
      <c r="N282" s="2">
        <v>0.47247706422018299</v>
      </c>
      <c r="O282" s="3">
        <v>-3.6238532110096898E-5</v>
      </c>
      <c r="P282" s="2">
        <v>-2.5483870967745598E-4</v>
      </c>
      <c r="Q282" s="2">
        <v>7.0322580645161299</v>
      </c>
      <c r="R282" s="2">
        <v>0.58333333333333304</v>
      </c>
      <c r="S282" s="2">
        <v>191</v>
      </c>
      <c r="T282" s="2">
        <v>159</v>
      </c>
      <c r="U282" s="2">
        <v>36</v>
      </c>
      <c r="V282" s="2">
        <v>22</v>
      </c>
      <c r="W282" s="2">
        <f>Table5[[#This Row],[takeprofit]]-Table5[[#This Row],[stoploss]]</f>
        <v>-5.0000000000000017E-2</v>
      </c>
    </row>
    <row r="283" spans="1:23" x14ac:dyDescent="0.25">
      <c r="A283" s="2">
        <f>(Table5[[#This Row],[profit]] / 1.0057 * 1000) - (Table5[[#This Row],[positions]] * 0.08)</f>
        <v>-25.37975937158231</v>
      </c>
      <c r="B283" s="2" t="s">
        <v>36</v>
      </c>
      <c r="C283" s="2">
        <v>744</v>
      </c>
      <c r="D283" s="2" t="s">
        <v>30</v>
      </c>
      <c r="E283" s="2">
        <v>0.15</v>
      </c>
      <c r="F283" s="2">
        <v>0.18</v>
      </c>
      <c r="G283" s="2">
        <v>90</v>
      </c>
      <c r="H283" s="2">
        <v>600</v>
      </c>
      <c r="I283" s="2">
        <v>0.14000000000000001</v>
      </c>
      <c r="J283" s="2">
        <v>229</v>
      </c>
      <c r="K283" s="2">
        <v>-7.10000000000033E-3</v>
      </c>
      <c r="L283" s="2">
        <v>-1.55999999999999E-2</v>
      </c>
      <c r="M283" s="2">
        <v>0.51528384279476003</v>
      </c>
      <c r="N283" s="2">
        <v>0.46288209606986902</v>
      </c>
      <c r="O283" s="3">
        <v>-3.1004366812228497E-5</v>
      </c>
      <c r="P283" s="2">
        <v>-2.2903225806452699E-4</v>
      </c>
      <c r="Q283" s="2">
        <v>7.3870967741935498</v>
      </c>
      <c r="R283" s="2">
        <v>0.53846153846153799</v>
      </c>
      <c r="S283" s="2">
        <v>80</v>
      </c>
      <c r="T283" s="2">
        <v>125</v>
      </c>
      <c r="U283" s="2">
        <v>46</v>
      </c>
      <c r="V283" s="2">
        <v>57</v>
      </c>
      <c r="W283" s="2">
        <f>Table5[[#This Row],[takeprofit]]-Table5[[#This Row],[stoploss]]</f>
        <v>9.9999999999999811E-3</v>
      </c>
    </row>
    <row r="284" spans="1:23" x14ac:dyDescent="0.25">
      <c r="A284" s="2">
        <f>(Table5[[#This Row],[profit]] / 1.0057 * 1000) - (Table5[[#This Row],[positions]] * 0.08)</f>
        <v>-25.60712737396819</v>
      </c>
      <c r="B284" s="2" t="s">
        <v>36</v>
      </c>
      <c r="C284" s="2">
        <v>744</v>
      </c>
      <c r="D284" s="2" t="s">
        <v>30</v>
      </c>
      <c r="E284" s="2">
        <v>0.26</v>
      </c>
      <c r="F284" s="2">
        <v>0.17</v>
      </c>
      <c r="G284" s="2">
        <v>60</v>
      </c>
      <c r="H284" s="2">
        <v>780</v>
      </c>
      <c r="I284" s="2">
        <v>0.11</v>
      </c>
      <c r="J284" s="2">
        <v>248</v>
      </c>
      <c r="K284" s="2">
        <v>-5.7999999999998096E-3</v>
      </c>
      <c r="L284" s="2">
        <v>-1.7299999999999899E-2</v>
      </c>
      <c r="M284" s="2">
        <v>0.48790322580645201</v>
      </c>
      <c r="N284" s="2">
        <v>0.44758064516128998</v>
      </c>
      <c r="O284" s="3">
        <v>-2.33870967741928E-5</v>
      </c>
      <c r="P284" s="2">
        <v>-1.87096774193542E-4</v>
      </c>
      <c r="Q284" s="2">
        <v>8</v>
      </c>
      <c r="R284" s="2">
        <v>0.41666666666666702</v>
      </c>
      <c r="S284" s="2">
        <v>58</v>
      </c>
      <c r="T284" s="2">
        <v>164</v>
      </c>
      <c r="U284" s="2">
        <v>14</v>
      </c>
      <c r="V284" s="2">
        <v>69</v>
      </c>
      <c r="W284" s="2">
        <f>Table5[[#This Row],[takeprofit]]-Table5[[#This Row],[stoploss]]</f>
        <v>0.15000000000000002</v>
      </c>
    </row>
    <row r="285" spans="1:23" x14ac:dyDescent="0.25">
      <c r="A285" s="2">
        <f>(Table5[[#This Row],[profit]] / 1.0057 * 1000) - (Table5[[#This Row],[positions]] * 0.08)</f>
        <v>-25.682267077656626</v>
      </c>
      <c r="B285" s="2" t="s">
        <v>36</v>
      </c>
      <c r="C285" s="2">
        <v>744</v>
      </c>
      <c r="D285" s="2" t="s">
        <v>30</v>
      </c>
      <c r="E285" s="2">
        <v>0.08</v>
      </c>
      <c r="F285" s="2">
        <v>0.09</v>
      </c>
      <c r="G285" s="2">
        <v>90</v>
      </c>
      <c r="H285" s="2">
        <v>180</v>
      </c>
      <c r="I285" s="2">
        <v>0.22</v>
      </c>
      <c r="J285" s="2">
        <v>326</v>
      </c>
      <c r="K285" s="2">
        <v>4.0000000000073299E-4</v>
      </c>
      <c r="L285" s="2">
        <v>-8.2999999999999706E-3</v>
      </c>
      <c r="M285" s="2">
        <v>0.57361963190184095</v>
      </c>
      <c r="N285" s="2">
        <v>0.56748466257668695</v>
      </c>
      <c r="O285" s="3">
        <v>1.2269938650329201E-6</v>
      </c>
      <c r="P285" s="3">
        <v>1.2903225806475299E-5</v>
      </c>
      <c r="Q285" s="2">
        <v>10.5161290322581</v>
      </c>
      <c r="R285" s="2">
        <v>0.66666666666666696</v>
      </c>
      <c r="S285" s="2">
        <v>85</v>
      </c>
      <c r="T285" s="2">
        <v>146</v>
      </c>
      <c r="U285" s="2">
        <v>148</v>
      </c>
      <c r="V285" s="2">
        <v>31</v>
      </c>
      <c r="W285" s="2">
        <f>Table5[[#This Row],[takeprofit]]-Table5[[#This Row],[stoploss]]</f>
        <v>-0.14000000000000001</v>
      </c>
    </row>
    <row r="286" spans="1:23" x14ac:dyDescent="0.25">
      <c r="A286" s="2">
        <f>(Table5[[#This Row],[profit]] / 1.0057 * 1000) - (Table5[[#This Row],[positions]] * 0.08)</f>
        <v>-25.706234463558509</v>
      </c>
      <c r="B286" s="2" t="s">
        <v>36</v>
      </c>
      <c r="C286" s="2">
        <v>744</v>
      </c>
      <c r="D286" s="2" t="s">
        <v>30</v>
      </c>
      <c r="E286" s="2">
        <v>0.12</v>
      </c>
      <c r="F286" s="2">
        <v>0.16</v>
      </c>
      <c r="G286" s="2">
        <v>30</v>
      </c>
      <c r="H286" s="2">
        <v>720</v>
      </c>
      <c r="I286" s="2">
        <v>0.27</v>
      </c>
      <c r="J286" s="2">
        <v>335</v>
      </c>
      <c r="K286" s="2">
        <v>1.0999999999992099E-3</v>
      </c>
      <c r="L286" s="2">
        <v>-1.1299999999999999E-2</v>
      </c>
      <c r="M286" s="2">
        <v>0.49253731343283602</v>
      </c>
      <c r="N286" s="2">
        <v>0.43283582089552203</v>
      </c>
      <c r="O286" s="3">
        <v>3.2835820895498899E-6</v>
      </c>
      <c r="P286" s="3">
        <v>3.54838709677165E-5</v>
      </c>
      <c r="Q286" s="2">
        <v>10.806451612903199</v>
      </c>
      <c r="R286" s="2">
        <v>0.38461538461538503</v>
      </c>
      <c r="S286" s="2">
        <v>46</v>
      </c>
      <c r="T286" s="2">
        <v>293</v>
      </c>
      <c r="U286" s="2">
        <v>37</v>
      </c>
      <c r="V286" s="2">
        <v>5</v>
      </c>
      <c r="W286" s="2">
        <f>Table5[[#This Row],[takeprofit]]-Table5[[#This Row],[stoploss]]</f>
        <v>-0.15000000000000002</v>
      </c>
    </row>
    <row r="287" spans="1:23" x14ac:dyDescent="0.25">
      <c r="A287" s="2">
        <f>(Table5[[#This Row],[profit]] / 1.0057 * 1000) - (Table5[[#This Row],[positions]] * 0.08)</f>
        <v>-26.071902157702109</v>
      </c>
      <c r="B287" s="2" t="s">
        <v>36</v>
      </c>
      <c r="C287" s="2">
        <v>744</v>
      </c>
      <c r="D287" s="2" t="s">
        <v>30</v>
      </c>
      <c r="E287" s="2">
        <v>0.05</v>
      </c>
      <c r="F287" s="2">
        <v>0.1</v>
      </c>
      <c r="G287" s="2">
        <v>30</v>
      </c>
      <c r="H287" s="2">
        <v>660</v>
      </c>
      <c r="I287" s="2">
        <v>0.14000000000000001</v>
      </c>
      <c r="J287" s="2">
        <v>352</v>
      </c>
      <c r="K287" s="2">
        <v>2.0999999999989898E-3</v>
      </c>
      <c r="L287" s="2">
        <v>-9.7999999999998106E-3</v>
      </c>
      <c r="M287" s="2">
        <v>0.53409090909090895</v>
      </c>
      <c r="N287" s="2">
        <v>0.52556818181818199</v>
      </c>
      <c r="O287" s="3">
        <v>5.96590909090623E-6</v>
      </c>
      <c r="P287" s="3">
        <v>6.7741935483838398E-5</v>
      </c>
      <c r="Q287" s="2">
        <v>11.3548387096774</v>
      </c>
      <c r="R287" s="2">
        <v>0.53846153846153799</v>
      </c>
      <c r="S287" s="2">
        <v>22</v>
      </c>
      <c r="T287" s="2">
        <v>186</v>
      </c>
      <c r="U287" s="2">
        <v>142</v>
      </c>
      <c r="V287" s="2">
        <v>24</v>
      </c>
      <c r="W287" s="2">
        <f>Table5[[#This Row],[takeprofit]]-Table5[[#This Row],[stoploss]]</f>
        <v>-9.0000000000000011E-2</v>
      </c>
    </row>
    <row r="288" spans="1:23" x14ac:dyDescent="0.25">
      <c r="A288" s="2">
        <f>(Table5[[#This Row],[profit]] / 1.0057 * 1000) - (Table5[[#This Row],[positions]] * 0.08)</f>
        <v>-25.909316893706077</v>
      </c>
      <c r="B288" s="2" t="s">
        <v>36</v>
      </c>
      <c r="C288" s="2">
        <v>744</v>
      </c>
      <c r="D288" s="2" t="s">
        <v>30</v>
      </c>
      <c r="E288" s="2">
        <v>0.26</v>
      </c>
      <c r="F288" s="2">
        <v>0.11</v>
      </c>
      <c r="G288" s="2">
        <v>180</v>
      </c>
      <c r="H288" s="2">
        <v>900</v>
      </c>
      <c r="I288" s="2">
        <v>0.15</v>
      </c>
      <c r="J288" s="2">
        <v>125</v>
      </c>
      <c r="K288" s="2">
        <v>-1.6000000000000202E-2</v>
      </c>
      <c r="L288" s="2">
        <v>-3.3999999999999801E-2</v>
      </c>
      <c r="M288" s="2">
        <v>0.51200000000000001</v>
      </c>
      <c r="N288" s="2">
        <v>0.4</v>
      </c>
      <c r="O288" s="2">
        <v>-1.28000000000002E-4</v>
      </c>
      <c r="P288" s="2">
        <v>-5.1612903225807202E-4</v>
      </c>
      <c r="Q288" s="2">
        <v>4.0322580645161299</v>
      </c>
      <c r="R288" s="2">
        <v>0.41666666666666702</v>
      </c>
      <c r="S288" s="2">
        <v>144</v>
      </c>
      <c r="T288" s="2">
        <v>57</v>
      </c>
      <c r="U288" s="2">
        <v>18</v>
      </c>
      <c r="V288" s="2">
        <v>50</v>
      </c>
      <c r="W288" s="2">
        <f>Table5[[#This Row],[takeprofit]]-Table5[[#This Row],[stoploss]]</f>
        <v>0.11000000000000001</v>
      </c>
    </row>
    <row r="289" spans="1:23" x14ac:dyDescent="0.25">
      <c r="A289" s="2">
        <f>(Table5[[#This Row],[profit]] / 1.0057 * 1000) - (Table5[[#This Row],[positions]] * 0.08)</f>
        <v>-25.986723675051834</v>
      </c>
      <c r="B289" s="2" t="s">
        <v>36</v>
      </c>
      <c r="C289" s="2">
        <v>744</v>
      </c>
      <c r="D289" s="2" t="s">
        <v>30</v>
      </c>
      <c r="E289" s="2">
        <v>0.28000000000000003</v>
      </c>
      <c r="F289" s="2">
        <v>0.12</v>
      </c>
      <c r="G289" s="2">
        <v>90</v>
      </c>
      <c r="H289" s="2">
        <v>1020</v>
      </c>
      <c r="I289" s="2">
        <v>0.09</v>
      </c>
      <c r="J289" s="2">
        <v>208</v>
      </c>
      <c r="K289" s="2">
        <v>-9.3999999999996291E-3</v>
      </c>
      <c r="L289" s="2">
        <v>-1.9299999999999502E-2</v>
      </c>
      <c r="M289" s="2">
        <v>0.51442307692307698</v>
      </c>
      <c r="N289" s="2">
        <v>0.394230769230769</v>
      </c>
      <c r="O289" s="3">
        <v>-4.5192307692305903E-5</v>
      </c>
      <c r="P289" s="2">
        <v>-3.0322580645160099E-4</v>
      </c>
      <c r="Q289" s="2">
        <v>6.7096774193548399</v>
      </c>
      <c r="R289" s="2">
        <v>0.41666666666666702</v>
      </c>
      <c r="S289" s="2">
        <v>76</v>
      </c>
      <c r="T289" s="2">
        <v>100</v>
      </c>
      <c r="U289" s="2">
        <v>14</v>
      </c>
      <c r="V289" s="2">
        <v>94</v>
      </c>
      <c r="W289" s="2">
        <f>Table5[[#This Row],[takeprofit]]-Table5[[#This Row],[stoploss]]</f>
        <v>0.19000000000000003</v>
      </c>
    </row>
    <row r="290" spans="1:23" x14ac:dyDescent="0.25">
      <c r="A290" s="2">
        <f>(Table5[[#This Row],[profit]] / 1.0057 * 1000) - (Table5[[#This Row],[positions]] * 0.08)</f>
        <v>-26.535062145769185</v>
      </c>
      <c r="B290" s="2" t="s">
        <v>36</v>
      </c>
      <c r="C290" s="2">
        <v>744</v>
      </c>
      <c r="D290" s="2" t="s">
        <v>30</v>
      </c>
      <c r="E290" s="2">
        <v>0.17</v>
      </c>
      <c r="F290" s="2">
        <v>0.1</v>
      </c>
      <c r="G290" s="2">
        <v>120</v>
      </c>
      <c r="H290" s="2">
        <v>240</v>
      </c>
      <c r="I290" s="2">
        <v>0.1</v>
      </c>
      <c r="J290" s="2">
        <v>277</v>
      </c>
      <c r="K290" s="2">
        <v>-4.4000000000000697E-3</v>
      </c>
      <c r="L290" s="2">
        <v>-1.64999999999998E-2</v>
      </c>
      <c r="M290" s="2">
        <v>0.51985559566786999</v>
      </c>
      <c r="N290" s="2">
        <v>0.41155234657039702</v>
      </c>
      <c r="O290" s="3">
        <v>-1.5884476534296299E-5</v>
      </c>
      <c r="P290" s="2">
        <v>-1.4193548387097E-4</v>
      </c>
      <c r="Q290" s="2">
        <v>8.9354838709677402</v>
      </c>
      <c r="R290" s="2">
        <v>0.5</v>
      </c>
      <c r="S290" s="2">
        <v>89</v>
      </c>
      <c r="T290" s="2">
        <v>92</v>
      </c>
      <c r="U290" s="2">
        <v>64</v>
      </c>
      <c r="V290" s="2">
        <v>120</v>
      </c>
      <c r="W290" s="2">
        <f>Table5[[#This Row],[takeprofit]]-Table5[[#This Row],[stoploss]]</f>
        <v>7.0000000000000007E-2</v>
      </c>
    </row>
    <row r="291" spans="1:23" x14ac:dyDescent="0.25">
      <c r="A291" s="2">
        <f>(Table5[[#This Row],[profit]] / 1.0057 * 1000) - (Table5[[#This Row],[positions]] * 0.08)</f>
        <v>-26.580085512578702</v>
      </c>
      <c r="B291" s="2" t="s">
        <v>36</v>
      </c>
      <c r="C291" s="2">
        <v>744</v>
      </c>
      <c r="D291" s="2" t="s">
        <v>30</v>
      </c>
      <c r="E291" s="2">
        <v>0.24</v>
      </c>
      <c r="F291" s="2">
        <v>0.18</v>
      </c>
      <c r="G291" s="2">
        <v>180</v>
      </c>
      <c r="H291" s="2">
        <v>840</v>
      </c>
      <c r="I291" s="2">
        <v>0.11</v>
      </c>
      <c r="J291" s="2">
        <v>157</v>
      </c>
      <c r="K291" s="2">
        <v>-1.41000000000004E-2</v>
      </c>
      <c r="L291" s="2">
        <v>-2.33999999999994E-2</v>
      </c>
      <c r="M291" s="2">
        <v>0.53503184713375795</v>
      </c>
      <c r="N291" s="2">
        <v>0.36942675159235699</v>
      </c>
      <c r="O291" s="3">
        <v>-8.9808917197455103E-5</v>
      </c>
      <c r="P291" s="2">
        <v>-4.54838709677434E-4</v>
      </c>
      <c r="Q291" s="2">
        <v>5.0645161290322598</v>
      </c>
      <c r="R291" s="2">
        <v>0.41666666666666702</v>
      </c>
      <c r="S291" s="2">
        <v>120</v>
      </c>
      <c r="T291" s="2">
        <v>53</v>
      </c>
      <c r="U291" s="2">
        <v>27</v>
      </c>
      <c r="V291" s="2">
        <v>77</v>
      </c>
      <c r="W291" s="2">
        <f>Table5[[#This Row],[takeprofit]]-Table5[[#This Row],[stoploss]]</f>
        <v>0.13</v>
      </c>
    </row>
    <row r="292" spans="1:23" x14ac:dyDescent="0.25">
      <c r="A292" s="2">
        <f>(Table5[[#This Row],[profit]] / 1.0057 * 1000) - (Table5[[#This Row],[positions]] * 0.08)</f>
        <v>-26.796118126678234</v>
      </c>
      <c r="B292" s="2" t="s">
        <v>36</v>
      </c>
      <c r="C292" s="2">
        <v>744</v>
      </c>
      <c r="D292" s="2" t="s">
        <v>30</v>
      </c>
      <c r="E292" s="2">
        <v>0.28000000000000003</v>
      </c>
      <c r="F292" s="2">
        <v>0.21</v>
      </c>
      <c r="G292" s="2">
        <v>180</v>
      </c>
      <c r="H292" s="2">
        <v>840</v>
      </c>
      <c r="I292" s="2">
        <v>0.12</v>
      </c>
      <c r="J292" s="2">
        <v>151</v>
      </c>
      <c r="K292" s="2">
        <v>-1.4800000000000301E-2</v>
      </c>
      <c r="L292" s="2">
        <v>-1.8299999999999799E-2</v>
      </c>
      <c r="M292" s="2">
        <v>0.54966887417218502</v>
      </c>
      <c r="N292" s="2">
        <v>0.39735099337748297</v>
      </c>
      <c r="O292" s="3">
        <v>-9.8013245033114294E-5</v>
      </c>
      <c r="P292" s="2">
        <v>-4.7741935483871801E-4</v>
      </c>
      <c r="Q292" s="2">
        <v>4.8709677419354804</v>
      </c>
      <c r="R292" s="2">
        <v>0.41666666666666702</v>
      </c>
      <c r="S292" s="2">
        <v>133</v>
      </c>
      <c r="T292" s="2">
        <v>68</v>
      </c>
      <c r="U292" s="2">
        <v>20</v>
      </c>
      <c r="V292" s="2">
        <v>62</v>
      </c>
      <c r="W292" s="2">
        <f>Table5[[#This Row],[takeprofit]]-Table5[[#This Row],[stoploss]]</f>
        <v>0.16000000000000003</v>
      </c>
    </row>
    <row r="293" spans="1:23" x14ac:dyDescent="0.25">
      <c r="A293" s="2">
        <f>(Table5[[#This Row],[profit]] / 1.0057 * 1000) - (Table5[[#This Row],[positions]] * 0.08)</f>
        <v>-26.92372675748242</v>
      </c>
      <c r="B293" s="2" t="s">
        <v>36</v>
      </c>
      <c r="C293" s="2">
        <v>744</v>
      </c>
      <c r="D293" s="2" t="s">
        <v>30</v>
      </c>
      <c r="E293" s="2">
        <v>0.18</v>
      </c>
      <c r="F293" s="2">
        <v>0.15</v>
      </c>
      <c r="G293" s="2">
        <v>210</v>
      </c>
      <c r="H293" s="2">
        <v>540</v>
      </c>
      <c r="I293" s="2">
        <v>0.06</v>
      </c>
      <c r="J293" s="2">
        <v>257</v>
      </c>
      <c r="K293" s="2">
        <v>-6.4000000000000697E-3</v>
      </c>
      <c r="L293" s="2">
        <v>-1.47000000000009E-2</v>
      </c>
      <c r="M293" s="2">
        <v>0.54863813229572</v>
      </c>
      <c r="N293" s="2">
        <v>0.29961089494163401</v>
      </c>
      <c r="O293" s="3">
        <v>-2.4902723735408802E-5</v>
      </c>
      <c r="P293" s="2">
        <v>-2.06451612903228E-4</v>
      </c>
      <c r="Q293" s="2">
        <v>8.2903225806451601</v>
      </c>
      <c r="R293" s="2">
        <v>0.53846153846153799</v>
      </c>
      <c r="S293" s="2">
        <v>81</v>
      </c>
      <c r="T293" s="2">
        <v>29</v>
      </c>
      <c r="U293" s="2">
        <v>52</v>
      </c>
      <c r="V293" s="2">
        <v>175</v>
      </c>
      <c r="W293" s="2">
        <f>Table5[[#This Row],[takeprofit]]-Table5[[#This Row],[stoploss]]</f>
        <v>0.12</v>
      </c>
    </row>
    <row r="294" spans="1:23" x14ac:dyDescent="0.25">
      <c r="A294" s="2">
        <f>(Table5[[#This Row],[profit]] / 1.0057 * 1000) - (Table5[[#This Row],[positions]] * 0.08)</f>
        <v>-26.87028736203689</v>
      </c>
      <c r="B294" s="2" t="s">
        <v>36</v>
      </c>
      <c r="C294" s="2">
        <v>744</v>
      </c>
      <c r="D294" s="2" t="s">
        <v>30</v>
      </c>
      <c r="E294" s="2">
        <v>0.28000000000000003</v>
      </c>
      <c r="F294" s="2">
        <v>0.2</v>
      </c>
      <c r="G294" s="2">
        <v>150</v>
      </c>
      <c r="H294" s="2">
        <v>240</v>
      </c>
      <c r="I294" s="2">
        <v>0.28000000000000003</v>
      </c>
      <c r="J294" s="2">
        <v>183</v>
      </c>
      <c r="K294" s="2">
        <v>-1.23000000000005E-2</v>
      </c>
      <c r="L294" s="2">
        <v>-3.0599999999999999E-2</v>
      </c>
      <c r="M294" s="2">
        <v>0.47540983606557402</v>
      </c>
      <c r="N294" s="2">
        <v>0.46994535519125702</v>
      </c>
      <c r="O294" s="3">
        <v>-6.7213114754101304E-5</v>
      </c>
      <c r="P294" s="2">
        <v>-3.9677419354840399E-4</v>
      </c>
      <c r="Q294" s="2">
        <v>5.9032258064516103</v>
      </c>
      <c r="R294" s="2">
        <v>0.53846153846153799</v>
      </c>
      <c r="S294" s="2">
        <v>194</v>
      </c>
      <c r="T294" s="2">
        <v>148</v>
      </c>
      <c r="U294" s="2">
        <v>15</v>
      </c>
      <c r="V294" s="2">
        <v>19</v>
      </c>
      <c r="W294" s="2">
        <f>Table5[[#This Row],[takeprofit]]-Table5[[#This Row],[stoploss]]</f>
        <v>0</v>
      </c>
    </row>
    <row r="295" spans="1:23" x14ac:dyDescent="0.25">
      <c r="A295" s="2">
        <f>(Table5[[#This Row],[profit]] / 1.0057 * 1000) - (Table5[[#This Row],[positions]] * 0.08)</f>
        <v>-27.024456597393886</v>
      </c>
      <c r="B295" s="2" t="s">
        <v>36</v>
      </c>
      <c r="C295" s="2">
        <v>744</v>
      </c>
      <c r="D295" s="2" t="s">
        <v>30</v>
      </c>
      <c r="E295" s="2">
        <v>0.17</v>
      </c>
      <c r="F295" s="2">
        <v>0.19</v>
      </c>
      <c r="G295" s="2">
        <v>60</v>
      </c>
      <c r="H295" s="2">
        <v>1020</v>
      </c>
      <c r="I295" s="2">
        <v>0.27</v>
      </c>
      <c r="J295" s="2">
        <v>216</v>
      </c>
      <c r="K295" s="2">
        <v>-9.79999999999903E-3</v>
      </c>
      <c r="L295" s="2">
        <v>-2.0399999999999099E-2</v>
      </c>
      <c r="M295" s="2">
        <v>0.50462962962962998</v>
      </c>
      <c r="N295" s="2">
        <v>0.48148148148148101</v>
      </c>
      <c r="O295" s="3">
        <v>-4.5370370370365901E-5</v>
      </c>
      <c r="P295" s="2">
        <v>-3.16129032258033E-4</v>
      </c>
      <c r="Q295" s="2">
        <v>6.9677419354838701</v>
      </c>
      <c r="R295" s="2">
        <v>0.38461538461538503</v>
      </c>
      <c r="S295" s="2">
        <v>106</v>
      </c>
      <c r="T295" s="2">
        <v>190</v>
      </c>
      <c r="U295" s="2">
        <v>19</v>
      </c>
      <c r="V295" s="2">
        <v>7</v>
      </c>
      <c r="W295" s="2">
        <f>Table5[[#This Row],[takeprofit]]-Table5[[#This Row],[stoploss]]</f>
        <v>-0.1</v>
      </c>
    </row>
    <row r="296" spans="1:23" x14ac:dyDescent="0.25">
      <c r="A296" s="2">
        <f>(Table5[[#This Row],[profit]] / 1.0057 * 1000) - (Table5[[#This Row],[positions]] * 0.08)</f>
        <v>-27.402104007159732</v>
      </c>
      <c r="B296" s="2" t="s">
        <v>36</v>
      </c>
      <c r="C296" s="2">
        <v>744</v>
      </c>
      <c r="D296" s="2" t="s">
        <v>30</v>
      </c>
      <c r="E296" s="2">
        <v>0.11</v>
      </c>
      <c r="F296" s="2">
        <v>0.16</v>
      </c>
      <c r="G296" s="2">
        <v>30</v>
      </c>
      <c r="H296" s="2">
        <v>480</v>
      </c>
      <c r="I296" s="2">
        <v>0.24</v>
      </c>
      <c r="J296" s="2">
        <v>391</v>
      </c>
      <c r="K296" s="2">
        <v>3.8999999999994599E-3</v>
      </c>
      <c r="L296" s="2">
        <v>-1.37000000000003E-2</v>
      </c>
      <c r="M296" s="2">
        <v>0.50639386189258295</v>
      </c>
      <c r="N296" s="2">
        <v>0.41943734015345302</v>
      </c>
      <c r="O296" s="3">
        <v>9.9744245524282792E-6</v>
      </c>
      <c r="P296" s="2">
        <v>1.2580645161288601E-4</v>
      </c>
      <c r="Q296" s="2">
        <v>12.6129032258065</v>
      </c>
      <c r="R296" s="2">
        <v>0.38461538461538503</v>
      </c>
      <c r="S296" s="2">
        <v>43</v>
      </c>
      <c r="T296" s="2">
        <v>330</v>
      </c>
      <c r="U296" s="2">
        <v>55</v>
      </c>
      <c r="V296" s="2">
        <v>6</v>
      </c>
      <c r="W296" s="2">
        <f>Table5[[#This Row],[takeprofit]]-Table5[[#This Row],[stoploss]]</f>
        <v>-0.13</v>
      </c>
    </row>
    <row r="297" spans="1:23" x14ac:dyDescent="0.25">
      <c r="A297" s="2">
        <f>(Table5[[#This Row],[profit]] / 1.0057 * 1000) - (Table5[[#This Row],[positions]] * 0.08)</f>
        <v>-27.68097046833169</v>
      </c>
      <c r="B297" s="2" t="s">
        <v>36</v>
      </c>
      <c r="C297" s="2">
        <v>744</v>
      </c>
      <c r="D297" s="2" t="s">
        <v>30</v>
      </c>
      <c r="E297" s="2">
        <v>7.0000000000000007E-2</v>
      </c>
      <c r="F297" s="2">
        <v>0.14000000000000001</v>
      </c>
      <c r="G297" s="2">
        <v>30</v>
      </c>
      <c r="H297" s="2">
        <v>480</v>
      </c>
      <c r="I297" s="2">
        <v>0.2</v>
      </c>
      <c r="J297" s="2">
        <v>392</v>
      </c>
      <c r="K297" s="2">
        <v>3.6999999999988201E-3</v>
      </c>
      <c r="L297" s="2">
        <v>-1.6300000000000401E-2</v>
      </c>
      <c r="M297" s="2">
        <v>0.51530612244898</v>
      </c>
      <c r="N297" s="2">
        <v>0.44897959183673503</v>
      </c>
      <c r="O297" s="3">
        <v>9.4387755102010598E-6</v>
      </c>
      <c r="P297" s="2">
        <v>1.1935483870963899E-4</v>
      </c>
      <c r="Q297" s="2">
        <v>12.6451612903226</v>
      </c>
      <c r="R297" s="2">
        <v>0.46153846153846201</v>
      </c>
      <c r="S297" s="2">
        <v>40</v>
      </c>
      <c r="T297" s="2">
        <v>279</v>
      </c>
      <c r="U297" s="2">
        <v>103</v>
      </c>
      <c r="V297" s="2">
        <v>10</v>
      </c>
      <c r="W297" s="2">
        <f>Table5[[#This Row],[takeprofit]]-Table5[[#This Row],[stoploss]]</f>
        <v>-0.13</v>
      </c>
    </row>
    <row r="298" spans="1:23" x14ac:dyDescent="0.25">
      <c r="A298" s="2">
        <f>(Table5[[#This Row],[profit]] / 1.0057 * 1000) - (Table5[[#This Row],[positions]] * 0.08)</f>
        <v>-27.755791985681864</v>
      </c>
      <c r="B298" s="2" t="s">
        <v>36</v>
      </c>
      <c r="C298" s="2">
        <v>744</v>
      </c>
      <c r="D298" s="2" t="s">
        <v>30</v>
      </c>
      <c r="E298" s="2">
        <v>0.21</v>
      </c>
      <c r="F298" s="2">
        <v>0.2</v>
      </c>
      <c r="G298" s="2">
        <v>180</v>
      </c>
      <c r="H298" s="2">
        <v>180</v>
      </c>
      <c r="I298" s="2">
        <v>0.1</v>
      </c>
      <c r="J298" s="2">
        <v>250</v>
      </c>
      <c r="K298" s="2">
        <v>-7.8000000000002503E-3</v>
      </c>
      <c r="L298" s="2">
        <v>-1.61000000000001E-2</v>
      </c>
      <c r="M298" s="2">
        <v>0.53200000000000003</v>
      </c>
      <c r="N298" s="2">
        <v>0.35199999999999998</v>
      </c>
      <c r="O298" s="3">
        <v>-3.1200000000001002E-5</v>
      </c>
      <c r="P298" s="2">
        <v>-2.5161290322581501E-4</v>
      </c>
      <c r="Q298" s="2">
        <v>8.0645161290322598</v>
      </c>
      <c r="R298" s="2">
        <v>0.46153846153846201</v>
      </c>
      <c r="S298" s="2">
        <v>115</v>
      </c>
      <c r="T298" s="2">
        <v>69</v>
      </c>
      <c r="U298" s="2">
        <v>52</v>
      </c>
      <c r="V298" s="2">
        <v>128</v>
      </c>
      <c r="W298" s="2">
        <f>Table5[[#This Row],[takeprofit]]-Table5[[#This Row],[stoploss]]</f>
        <v>0.10999999999999999</v>
      </c>
    </row>
    <row r="299" spans="1:23" x14ac:dyDescent="0.25">
      <c r="A299" s="2">
        <f>(Table5[[#This Row],[profit]] / 1.0057 * 1000) - (Table5[[#This Row],[positions]] * 0.08)</f>
        <v>-27.862026449238272</v>
      </c>
      <c r="B299" s="2" t="s">
        <v>36</v>
      </c>
      <c r="C299" s="2">
        <v>744</v>
      </c>
      <c r="D299" s="2" t="s">
        <v>30</v>
      </c>
      <c r="E299" s="2">
        <v>0.04</v>
      </c>
      <c r="F299" s="2">
        <v>0.19</v>
      </c>
      <c r="G299" s="2">
        <v>120</v>
      </c>
      <c r="H299" s="2">
        <v>960</v>
      </c>
      <c r="I299" s="2">
        <v>0.19</v>
      </c>
      <c r="J299" s="2">
        <v>265</v>
      </c>
      <c r="K299" s="2">
        <v>-6.6999999999989299E-3</v>
      </c>
      <c r="L299" s="2">
        <v>-2.5499999999999499E-2</v>
      </c>
      <c r="M299" s="2">
        <v>0.52830188679245305</v>
      </c>
      <c r="N299" s="2">
        <v>0.73584905660377398</v>
      </c>
      <c r="O299" s="3">
        <v>-2.5283018867920499E-5</v>
      </c>
      <c r="P299" s="2">
        <v>-2.1612903225803E-4</v>
      </c>
      <c r="Q299" s="2">
        <v>8.5483870967741904</v>
      </c>
      <c r="R299" s="2">
        <v>0.38461538461538503</v>
      </c>
      <c r="S299" s="2">
        <v>55</v>
      </c>
      <c r="T299" s="2">
        <v>36</v>
      </c>
      <c r="U299" s="2">
        <v>194</v>
      </c>
      <c r="V299" s="2">
        <v>35</v>
      </c>
      <c r="W299" s="2">
        <f>Table5[[#This Row],[takeprofit]]-Table5[[#This Row],[stoploss]]</f>
        <v>-0.15</v>
      </c>
    </row>
    <row r="300" spans="1:23" x14ac:dyDescent="0.25">
      <c r="A300" s="2">
        <f>(Table5[[#This Row],[profit]] / 1.0057 * 1000) - (Table5[[#This Row],[positions]] * 0.08)</f>
        <v>-28.191739087202226</v>
      </c>
      <c r="B300" s="2" t="s">
        <v>36</v>
      </c>
      <c r="C300" s="2">
        <v>744</v>
      </c>
      <c r="D300" s="2" t="s">
        <v>30</v>
      </c>
      <c r="E300" s="2">
        <v>0.05</v>
      </c>
      <c r="F300" s="2">
        <v>0.16</v>
      </c>
      <c r="G300" s="2">
        <v>60</v>
      </c>
      <c r="H300" s="2">
        <v>300</v>
      </c>
      <c r="I300" s="2">
        <v>0.22</v>
      </c>
      <c r="J300" s="2">
        <v>422</v>
      </c>
      <c r="K300" s="2">
        <v>5.6000000000007199E-3</v>
      </c>
      <c r="L300" s="2">
        <v>-1.5199999999999001E-2</v>
      </c>
      <c r="M300" s="2">
        <v>0.50947867298578198</v>
      </c>
      <c r="N300" s="2">
        <v>0.62322274881516604</v>
      </c>
      <c r="O300" s="3">
        <v>1.3270142180096499E-5</v>
      </c>
      <c r="P300" s="2">
        <v>1.8064516129034599E-4</v>
      </c>
      <c r="Q300" s="2">
        <v>13.6129032258065</v>
      </c>
      <c r="R300" s="2">
        <v>0.53846153846153799</v>
      </c>
      <c r="S300" s="2">
        <v>56</v>
      </c>
      <c r="T300" s="2">
        <v>171</v>
      </c>
      <c r="U300" s="2">
        <v>231</v>
      </c>
      <c r="V300" s="2">
        <v>19</v>
      </c>
      <c r="W300" s="2">
        <f>Table5[[#This Row],[takeprofit]]-Table5[[#This Row],[stoploss]]</f>
        <v>-0.16999999999999998</v>
      </c>
    </row>
    <row r="301" spans="1:23" x14ac:dyDescent="0.25">
      <c r="A301" s="2">
        <f>(Table5[[#This Row],[profit]] / 1.0057 * 1000) - (Table5[[#This Row],[positions]] * 0.08)</f>
        <v>-28.398059063339375</v>
      </c>
      <c r="B301" s="2" t="s">
        <v>36</v>
      </c>
      <c r="C301" s="2">
        <v>744</v>
      </c>
      <c r="D301" s="2" t="s">
        <v>30</v>
      </c>
      <c r="E301" s="2">
        <v>0.26</v>
      </c>
      <c r="F301" s="2">
        <v>0.19</v>
      </c>
      <c r="G301" s="2">
        <v>180</v>
      </c>
      <c r="H301" s="2">
        <v>180</v>
      </c>
      <c r="I301" s="2">
        <v>0.09</v>
      </c>
      <c r="J301" s="2">
        <v>263</v>
      </c>
      <c r="K301" s="2">
        <v>-7.4000000000004097E-3</v>
      </c>
      <c r="L301" s="2">
        <v>-2.0300000000000099E-2</v>
      </c>
      <c r="M301" s="2">
        <v>0.524714828897338</v>
      </c>
      <c r="N301" s="2">
        <v>0.33840304182509501</v>
      </c>
      <c r="O301" s="3">
        <v>-2.8136882129279101E-5</v>
      </c>
      <c r="P301" s="2">
        <v>-2.38709677419368E-4</v>
      </c>
      <c r="Q301" s="2">
        <v>8.4838709677419395</v>
      </c>
      <c r="R301" s="2">
        <v>0.46153846153846201</v>
      </c>
      <c r="S301" s="2">
        <v>111</v>
      </c>
      <c r="T301" s="2">
        <v>73</v>
      </c>
      <c r="U301" s="2">
        <v>37</v>
      </c>
      <c r="V301" s="2">
        <v>152</v>
      </c>
      <c r="W301" s="2">
        <f>Table5[[#This Row],[takeprofit]]-Table5[[#This Row],[stoploss]]</f>
        <v>0.17</v>
      </c>
    </row>
    <row r="302" spans="1:23" x14ac:dyDescent="0.25">
      <c r="A302" s="2">
        <f>(Table5[[#This Row],[profit]] / 1.0057 * 1000) - (Table5[[#This Row],[positions]] * 0.08)</f>
        <v>-28.406483046634783</v>
      </c>
      <c r="B302" s="2" t="s">
        <v>36</v>
      </c>
      <c r="C302" s="2">
        <v>744</v>
      </c>
      <c r="D302" s="2" t="s">
        <v>30</v>
      </c>
      <c r="E302" s="2">
        <v>0.27</v>
      </c>
      <c r="F302" s="2">
        <v>0.14000000000000001</v>
      </c>
      <c r="G302" s="2">
        <v>180</v>
      </c>
      <c r="H302" s="2">
        <v>600</v>
      </c>
      <c r="I302" s="2">
        <v>0.14000000000000001</v>
      </c>
      <c r="J302" s="2">
        <v>150</v>
      </c>
      <c r="K302" s="2">
        <v>-1.6500000000000601E-2</v>
      </c>
      <c r="L302" s="2">
        <v>-2.4300000000000401E-2</v>
      </c>
      <c r="M302" s="2">
        <v>0.52666666666666695</v>
      </c>
      <c r="N302" s="2">
        <v>0.38</v>
      </c>
      <c r="O302" s="2">
        <v>-1.10000000000004E-4</v>
      </c>
      <c r="P302" s="2">
        <v>-5.3225806451614901E-4</v>
      </c>
      <c r="Q302" s="2">
        <v>4.8387096774193497</v>
      </c>
      <c r="R302" s="2">
        <v>0.46153846153846201</v>
      </c>
      <c r="S302" s="2">
        <v>159</v>
      </c>
      <c r="T302" s="2">
        <v>71</v>
      </c>
      <c r="U302" s="2">
        <v>19</v>
      </c>
      <c r="V302" s="2">
        <v>60</v>
      </c>
      <c r="W302" s="2">
        <f>Table5[[#This Row],[takeprofit]]-Table5[[#This Row],[stoploss]]</f>
        <v>0.13</v>
      </c>
    </row>
    <row r="303" spans="1:23" x14ac:dyDescent="0.25">
      <c r="A303" s="2">
        <f>(Table5[[#This Row],[profit]] / 1.0057 * 1000) - (Table5[[#This Row],[positions]] * 0.08)</f>
        <v>-28.842104007158625</v>
      </c>
      <c r="B303" s="2" t="s">
        <v>36</v>
      </c>
      <c r="C303" s="2">
        <v>744</v>
      </c>
      <c r="D303" s="2" t="s">
        <v>30</v>
      </c>
      <c r="E303" s="2">
        <v>0.01</v>
      </c>
      <c r="F303" s="2">
        <v>0.08</v>
      </c>
      <c r="G303" s="2">
        <v>120</v>
      </c>
      <c r="H303" s="2">
        <v>540</v>
      </c>
      <c r="I303" s="2">
        <v>0.15</v>
      </c>
      <c r="J303" s="2">
        <v>409</v>
      </c>
      <c r="K303" s="2">
        <v>3.9000000000005701E-3</v>
      </c>
      <c r="L303" s="2">
        <v>-4.1999999999996502E-3</v>
      </c>
      <c r="M303" s="2">
        <v>0.53789731051344702</v>
      </c>
      <c r="N303" s="2">
        <v>0.88753056234718797</v>
      </c>
      <c r="O303" s="3">
        <v>9.5354523227397792E-6</v>
      </c>
      <c r="P303" s="2">
        <v>1.2580645161292201E-4</v>
      </c>
      <c r="Q303" s="2">
        <v>13.193548387096801</v>
      </c>
      <c r="R303" s="2">
        <v>0.46153846153846201</v>
      </c>
      <c r="S303" s="2">
        <v>18</v>
      </c>
      <c r="T303" s="2">
        <v>15</v>
      </c>
      <c r="U303" s="2">
        <v>363</v>
      </c>
      <c r="V303" s="2">
        <v>31</v>
      </c>
      <c r="W303" s="2">
        <f>Table5[[#This Row],[takeprofit]]-Table5[[#This Row],[stoploss]]</f>
        <v>-0.13999999999999999</v>
      </c>
    </row>
    <row r="304" spans="1:23" x14ac:dyDescent="0.25">
      <c r="A304" s="2">
        <f>(Table5[[#This Row],[profit]] / 1.0057 * 1000) - (Table5[[#This Row],[positions]] * 0.08)</f>
        <v>-28.760163070497665</v>
      </c>
      <c r="B304" s="2" t="s">
        <v>36</v>
      </c>
      <c r="C304" s="2">
        <v>744</v>
      </c>
      <c r="D304" s="2" t="s">
        <v>30</v>
      </c>
      <c r="E304" s="2">
        <v>0.23</v>
      </c>
      <c r="F304" s="2">
        <v>0.15</v>
      </c>
      <c r="G304" s="2">
        <v>30</v>
      </c>
      <c r="H304" s="2">
        <v>780</v>
      </c>
      <c r="I304" s="2">
        <v>0.24</v>
      </c>
      <c r="J304" s="2">
        <v>316</v>
      </c>
      <c r="K304" s="2">
        <v>-3.4999999999995E-3</v>
      </c>
      <c r="L304" s="2">
        <v>-1.17999999999994E-2</v>
      </c>
      <c r="M304" s="2">
        <v>0.512658227848101</v>
      </c>
      <c r="N304" s="2">
        <v>0.411392405063291</v>
      </c>
      <c r="O304" s="3">
        <v>-1.1075949367087001E-5</v>
      </c>
      <c r="P304" s="2">
        <v>-1.1290322580643599E-4</v>
      </c>
      <c r="Q304" s="2">
        <v>10.193548387096801</v>
      </c>
      <c r="R304" s="2">
        <v>0.30769230769230799</v>
      </c>
      <c r="S304" s="2">
        <v>48</v>
      </c>
      <c r="T304" s="2">
        <v>304</v>
      </c>
      <c r="U304" s="2">
        <v>8</v>
      </c>
      <c r="V304" s="2">
        <v>4</v>
      </c>
      <c r="W304" s="2">
        <f>Table5[[#This Row],[takeprofit]]-Table5[[#This Row],[stoploss]]</f>
        <v>-9.9999999999999811E-3</v>
      </c>
    </row>
    <row r="305" spans="1:23" x14ac:dyDescent="0.25">
      <c r="A305" s="2">
        <f>(Table5[[#This Row],[profit]] / 1.0057 * 1000) - (Table5[[#This Row],[positions]] * 0.08)</f>
        <v>-28.923400616486315</v>
      </c>
      <c r="B305" s="2" t="s">
        <v>36</v>
      </c>
      <c r="C305" s="2">
        <v>744</v>
      </c>
      <c r="D305" s="2" t="s">
        <v>30</v>
      </c>
      <c r="E305" s="2">
        <v>0.03</v>
      </c>
      <c r="F305" s="2">
        <v>0.13</v>
      </c>
      <c r="G305" s="2">
        <v>90</v>
      </c>
      <c r="H305" s="2">
        <v>600</v>
      </c>
      <c r="I305" s="2">
        <v>0.12</v>
      </c>
      <c r="J305" s="2">
        <v>369</v>
      </c>
      <c r="K305" s="2">
        <v>5.9999999999971198E-4</v>
      </c>
      <c r="L305" s="2">
        <v>-1.61999999999995E-2</v>
      </c>
      <c r="M305" s="2">
        <v>0.52845528455284596</v>
      </c>
      <c r="N305" s="2">
        <v>0.71815718157181596</v>
      </c>
      <c r="O305" s="3">
        <v>1.62601626016182E-6</v>
      </c>
      <c r="P305" s="3">
        <v>1.93548387096681E-5</v>
      </c>
      <c r="Q305" s="2">
        <v>11.9032258064516</v>
      </c>
      <c r="R305" s="2">
        <v>0.46153846153846201</v>
      </c>
      <c r="S305" s="2">
        <v>28</v>
      </c>
      <c r="T305" s="2">
        <v>42</v>
      </c>
      <c r="U305" s="2">
        <v>263</v>
      </c>
      <c r="V305" s="2">
        <v>64</v>
      </c>
      <c r="W305" s="2">
        <f>Table5[[#This Row],[takeprofit]]-Table5[[#This Row],[stoploss]]</f>
        <v>-0.09</v>
      </c>
    </row>
    <row r="306" spans="1:23" x14ac:dyDescent="0.25">
      <c r="A306" s="2">
        <f>(Table5[[#This Row],[profit]] / 1.0057 * 1000) - (Table5[[#This Row],[positions]] * 0.08)</f>
        <v>-28.761785820821018</v>
      </c>
      <c r="B306" s="2" t="s">
        <v>36</v>
      </c>
      <c r="C306" s="2">
        <v>744</v>
      </c>
      <c r="D306" s="2" t="s">
        <v>30</v>
      </c>
      <c r="E306" s="2">
        <v>0.26</v>
      </c>
      <c r="F306" s="2">
        <v>0.19</v>
      </c>
      <c r="G306" s="2">
        <v>120</v>
      </c>
      <c r="H306" s="2">
        <v>1020</v>
      </c>
      <c r="I306" s="2">
        <v>0.09</v>
      </c>
      <c r="J306" s="2">
        <v>188</v>
      </c>
      <c r="K306" s="2">
        <v>-1.37999999999997E-2</v>
      </c>
      <c r="L306" s="2">
        <v>-2.07000000000001E-2</v>
      </c>
      <c r="M306" s="2">
        <v>0.51595744680851097</v>
      </c>
      <c r="N306" s="2">
        <v>0.36702127659574502</v>
      </c>
      <c r="O306" s="3">
        <v>-7.3404255319147406E-5</v>
      </c>
      <c r="P306" s="2">
        <v>-4.4516129032257101E-4</v>
      </c>
      <c r="Q306" s="2">
        <v>6.0645161290322598</v>
      </c>
      <c r="R306" s="2">
        <v>0.41666666666666702</v>
      </c>
      <c r="S306" s="2">
        <v>104</v>
      </c>
      <c r="T306" s="2">
        <v>85</v>
      </c>
      <c r="U306" s="2">
        <v>14</v>
      </c>
      <c r="V306" s="2">
        <v>89</v>
      </c>
      <c r="W306" s="2">
        <f>Table5[[#This Row],[takeprofit]]-Table5[[#This Row],[stoploss]]</f>
        <v>0.17</v>
      </c>
    </row>
    <row r="307" spans="1:23" x14ac:dyDescent="0.25">
      <c r="A307" s="2">
        <f>(Table5[[#This Row],[profit]] / 1.0057 * 1000) - (Table5[[#This Row],[positions]] * 0.08)</f>
        <v>-29.072709555535468</v>
      </c>
      <c r="B307" s="2" t="s">
        <v>36</v>
      </c>
      <c r="C307" s="2">
        <v>744</v>
      </c>
      <c r="D307" s="2" t="s">
        <v>30</v>
      </c>
      <c r="E307" s="2">
        <v>0.02</v>
      </c>
      <c r="F307" s="2">
        <v>0.12</v>
      </c>
      <c r="G307" s="2">
        <v>210</v>
      </c>
      <c r="H307" s="2">
        <v>240</v>
      </c>
      <c r="I307" s="2">
        <v>0.19</v>
      </c>
      <c r="J307" s="2">
        <v>479</v>
      </c>
      <c r="K307" s="2">
        <v>9.29999999999798E-3</v>
      </c>
      <c r="L307" s="2">
        <v>-9.5000000000004005E-3</v>
      </c>
      <c r="M307" s="2">
        <v>0.49060542797494799</v>
      </c>
      <c r="N307" s="2">
        <v>0.866388308977035</v>
      </c>
      <c r="O307" s="3">
        <v>1.9415448851770299E-5</v>
      </c>
      <c r="P307" s="2">
        <v>2.9999999999993498E-4</v>
      </c>
      <c r="Q307" s="2">
        <v>15.451612903225801</v>
      </c>
      <c r="R307" s="2">
        <v>0.58333333333333304</v>
      </c>
      <c r="S307" s="2">
        <v>56</v>
      </c>
      <c r="T307" s="2">
        <v>24</v>
      </c>
      <c r="U307" s="2">
        <v>414</v>
      </c>
      <c r="V307" s="2">
        <v>40</v>
      </c>
      <c r="W307" s="2">
        <f>Table5[[#This Row],[takeprofit]]-Table5[[#This Row],[stoploss]]</f>
        <v>-0.17</v>
      </c>
    </row>
    <row r="308" spans="1:23" x14ac:dyDescent="0.25">
      <c r="A308" s="2">
        <f>(Table5[[#This Row],[profit]] / 1.0057 * 1000) - (Table5[[#This Row],[positions]] * 0.08)</f>
        <v>-29.086319976136124</v>
      </c>
      <c r="B308" s="2" t="s">
        <v>36</v>
      </c>
      <c r="C308" s="2">
        <v>744</v>
      </c>
      <c r="D308" s="2" t="s">
        <v>30</v>
      </c>
      <c r="E308" s="2">
        <v>0.25</v>
      </c>
      <c r="F308" s="2">
        <v>0.11</v>
      </c>
      <c r="G308" s="2">
        <v>180</v>
      </c>
      <c r="H308" s="2">
        <v>60</v>
      </c>
      <c r="I308" s="2">
        <v>0.21</v>
      </c>
      <c r="J308" s="2">
        <v>202</v>
      </c>
      <c r="K308" s="2">
        <v>-1.30000000000001E-2</v>
      </c>
      <c r="L308" s="2">
        <v>-2.44999999999999E-2</v>
      </c>
      <c r="M308" s="2">
        <v>0.51485148514851498</v>
      </c>
      <c r="N308" s="2">
        <v>0.45544554455445502</v>
      </c>
      <c r="O308" s="3">
        <v>-6.4356435643564996E-5</v>
      </c>
      <c r="P308" s="2">
        <v>-4.1935483870968101E-4</v>
      </c>
      <c r="Q308" s="2">
        <v>6.5161290322580596</v>
      </c>
      <c r="R308" s="2">
        <v>0.5</v>
      </c>
      <c r="S308" s="2">
        <v>195</v>
      </c>
      <c r="T308" s="2">
        <v>124</v>
      </c>
      <c r="U308" s="2">
        <v>36</v>
      </c>
      <c r="V308" s="2">
        <v>41</v>
      </c>
      <c r="W308" s="2">
        <f>Table5[[#This Row],[takeprofit]]-Table5[[#This Row],[stoploss]]</f>
        <v>4.0000000000000008E-2</v>
      </c>
    </row>
    <row r="309" spans="1:23" x14ac:dyDescent="0.25">
      <c r="A309" s="2">
        <f>(Table5[[#This Row],[profit]] / 1.0057 * 1000) - (Table5[[#This Row],[positions]] * 0.08)</f>
        <v>-29.763889827981636</v>
      </c>
      <c r="B309" s="2" t="s">
        <v>36</v>
      </c>
      <c r="C309" s="2">
        <v>744</v>
      </c>
      <c r="D309" s="2" t="s">
        <v>30</v>
      </c>
      <c r="E309" s="2">
        <v>0.11</v>
      </c>
      <c r="F309" s="2">
        <v>0.12</v>
      </c>
      <c r="G309" s="2">
        <v>180</v>
      </c>
      <c r="H309" s="2">
        <v>360</v>
      </c>
      <c r="I309" s="2">
        <v>0.11</v>
      </c>
      <c r="J309" s="2">
        <v>249</v>
      </c>
      <c r="K309" s="2">
        <v>-9.9000000000011301E-3</v>
      </c>
      <c r="L309" s="2">
        <v>-2.0300000000000502E-2</v>
      </c>
      <c r="M309" s="2">
        <v>0.54216867469879504</v>
      </c>
      <c r="N309" s="2">
        <v>0.46586345381526101</v>
      </c>
      <c r="O309" s="3">
        <v>-3.9759036144582902E-5</v>
      </c>
      <c r="P309" s="2">
        <v>-3.1935483870971398E-4</v>
      </c>
      <c r="Q309" s="2">
        <v>8.0322580645161299</v>
      </c>
      <c r="R309" s="2">
        <v>0.41666666666666702</v>
      </c>
      <c r="S309" s="2">
        <v>80</v>
      </c>
      <c r="T309" s="2">
        <v>36</v>
      </c>
      <c r="U309" s="2">
        <v>103</v>
      </c>
      <c r="V309" s="2">
        <v>109</v>
      </c>
      <c r="W309" s="2">
        <f>Table5[[#This Row],[takeprofit]]-Table5[[#This Row],[stoploss]]</f>
        <v>0</v>
      </c>
    </row>
    <row r="310" spans="1:23" x14ac:dyDescent="0.25">
      <c r="A310" s="2">
        <f>(Table5[[#This Row],[profit]] / 1.0057 * 1000) - (Table5[[#This Row],[positions]] * 0.08)</f>
        <v>-29.857818434920553</v>
      </c>
      <c r="B310" s="2" t="s">
        <v>36</v>
      </c>
      <c r="C310" s="2">
        <v>744</v>
      </c>
      <c r="D310" s="2" t="s">
        <v>30</v>
      </c>
      <c r="E310" s="2">
        <v>0.14000000000000001</v>
      </c>
      <c r="F310" s="2">
        <v>0.14000000000000001</v>
      </c>
      <c r="G310" s="2">
        <v>90</v>
      </c>
      <c r="H310" s="2">
        <v>1140</v>
      </c>
      <c r="I310" s="2">
        <v>0.13</v>
      </c>
      <c r="J310" s="2">
        <v>193</v>
      </c>
      <c r="K310" s="2">
        <v>-1.44999999999996E-2</v>
      </c>
      <c r="L310" s="2">
        <v>-3.2099999999999601E-2</v>
      </c>
      <c r="M310" s="2">
        <v>0.53367875647668395</v>
      </c>
      <c r="N310" s="2">
        <v>0.42487046632124398</v>
      </c>
      <c r="O310" s="3">
        <v>-7.51295336787545E-5</v>
      </c>
      <c r="P310" s="2">
        <v>-4.6774193548385898E-4</v>
      </c>
      <c r="Q310" s="2">
        <v>6.2258064516129004</v>
      </c>
      <c r="R310" s="2">
        <v>0.30769230769230799</v>
      </c>
      <c r="S310" s="2">
        <v>78</v>
      </c>
      <c r="T310" s="2">
        <v>88</v>
      </c>
      <c r="U310" s="2">
        <v>47</v>
      </c>
      <c r="V310" s="2">
        <v>58</v>
      </c>
      <c r="W310" s="2">
        <f>Table5[[#This Row],[takeprofit]]-Table5[[#This Row],[stoploss]]</f>
        <v>1.0000000000000009E-2</v>
      </c>
    </row>
    <row r="311" spans="1:23" x14ac:dyDescent="0.25">
      <c r="A311" s="2">
        <f>(Table5[[#This Row],[profit]] / 1.0057 * 1000) - (Table5[[#This Row],[positions]] * 0.08)</f>
        <v>-30.060566769415011</v>
      </c>
      <c r="B311" s="2" t="s">
        <v>36</v>
      </c>
      <c r="C311" s="2">
        <v>744</v>
      </c>
      <c r="D311" s="2" t="s">
        <v>30</v>
      </c>
      <c r="E311" s="2">
        <v>0.06</v>
      </c>
      <c r="F311" s="2">
        <v>0.14000000000000001</v>
      </c>
      <c r="G311" s="2">
        <v>30</v>
      </c>
      <c r="H311" s="2">
        <v>600</v>
      </c>
      <c r="I311" s="2">
        <v>0.23</v>
      </c>
      <c r="J311" s="2">
        <v>377</v>
      </c>
      <c r="K311" s="3">
        <v>9.9999999999322893E-5</v>
      </c>
      <c r="L311" s="2">
        <v>-1.8100000000000099E-2</v>
      </c>
      <c r="M311" s="2">
        <v>0.52519893899204195</v>
      </c>
      <c r="N311" s="2">
        <v>0.46949602122015899</v>
      </c>
      <c r="O311" s="3">
        <v>2.6525198938812398E-7</v>
      </c>
      <c r="P311" s="3">
        <v>3.2258064515910599E-6</v>
      </c>
      <c r="Q311" s="2">
        <v>12.1612903225806</v>
      </c>
      <c r="R311" s="2">
        <v>0.30769230769230799</v>
      </c>
      <c r="S311" s="2">
        <v>40</v>
      </c>
      <c r="T311" s="2">
        <v>255</v>
      </c>
      <c r="U311" s="2">
        <v>117</v>
      </c>
      <c r="V311" s="2">
        <v>5</v>
      </c>
      <c r="W311" s="2">
        <f>Table5[[#This Row],[takeprofit]]-Table5[[#This Row],[stoploss]]</f>
        <v>-0.17</v>
      </c>
    </row>
    <row r="312" spans="1:23" x14ac:dyDescent="0.25">
      <c r="A312" s="2">
        <f>(Table5[[#This Row],[profit]] / 1.0057 * 1000) - (Table5[[#This Row],[positions]] * 0.08)</f>
        <v>-30.209557522123916</v>
      </c>
      <c r="B312" s="2" t="s">
        <v>36</v>
      </c>
      <c r="C312" s="2">
        <v>744</v>
      </c>
      <c r="D312" s="2" t="s">
        <v>30</v>
      </c>
      <c r="E312" s="2">
        <v>0.08</v>
      </c>
      <c r="F312" s="2">
        <v>0.18</v>
      </c>
      <c r="G312" s="2">
        <v>60</v>
      </c>
      <c r="H312" s="2">
        <v>660</v>
      </c>
      <c r="I312" s="2">
        <v>0.18</v>
      </c>
      <c r="J312" s="2">
        <v>267</v>
      </c>
      <c r="K312" s="2">
        <v>-8.9000000000000207E-3</v>
      </c>
      <c r="L312" s="2">
        <v>-2.9300000000000399E-2</v>
      </c>
      <c r="M312" s="2">
        <v>0.50561797752809001</v>
      </c>
      <c r="N312" s="2">
        <v>0.49063670411985</v>
      </c>
      <c r="O312" s="3">
        <v>-3.3333333333333403E-5</v>
      </c>
      <c r="P312" s="2">
        <v>-2.8709677419354898E-4</v>
      </c>
      <c r="Q312" s="2">
        <v>8.6129032258064502</v>
      </c>
      <c r="R312" s="2">
        <v>0.230769230769231</v>
      </c>
      <c r="S312" s="2">
        <v>76</v>
      </c>
      <c r="T312" s="2">
        <v>152</v>
      </c>
      <c r="U312" s="2">
        <v>87</v>
      </c>
      <c r="V312" s="2">
        <v>27</v>
      </c>
      <c r="W312" s="2">
        <f>Table5[[#This Row],[takeprofit]]-Table5[[#This Row],[stoploss]]</f>
        <v>-9.9999999999999992E-2</v>
      </c>
    </row>
    <row r="313" spans="1:23" x14ac:dyDescent="0.25">
      <c r="A313" s="2">
        <f>(Table5[[#This Row],[profit]] / 1.0057 * 1000) - (Table5[[#This Row],[positions]] * 0.08)</f>
        <v>-30.261055980908225</v>
      </c>
      <c r="B313" s="2" t="s">
        <v>36</v>
      </c>
      <c r="C313" s="2">
        <v>744</v>
      </c>
      <c r="D313" s="2" t="s">
        <v>30</v>
      </c>
      <c r="E313" s="2">
        <v>0.25</v>
      </c>
      <c r="F313" s="2">
        <v>0.1</v>
      </c>
      <c r="G313" s="2">
        <v>180</v>
      </c>
      <c r="H313" s="2">
        <v>360</v>
      </c>
      <c r="I313" s="2">
        <v>0.06</v>
      </c>
      <c r="J313" s="2">
        <v>249</v>
      </c>
      <c r="K313" s="2">
        <v>-1.0399999999999399E-2</v>
      </c>
      <c r="L313" s="2">
        <v>-2.0899999999999499E-2</v>
      </c>
      <c r="M313" s="2">
        <v>0.48995983935742998</v>
      </c>
      <c r="N313" s="2">
        <v>0.26907630522088399</v>
      </c>
      <c r="O313" s="3">
        <v>-4.1767068273090003E-5</v>
      </c>
      <c r="P313" s="2">
        <v>-3.3548387096772299E-4</v>
      </c>
      <c r="Q313" s="2">
        <v>8.0322580645161299</v>
      </c>
      <c r="R313" s="2">
        <v>0.5</v>
      </c>
      <c r="S313" s="2">
        <v>79</v>
      </c>
      <c r="T313" s="2">
        <v>49</v>
      </c>
      <c r="U313" s="2">
        <v>32</v>
      </c>
      <c r="V313" s="2">
        <v>167</v>
      </c>
      <c r="W313" s="2">
        <f>Table5[[#This Row],[takeprofit]]-Table5[[#This Row],[stoploss]]</f>
        <v>0.19</v>
      </c>
    </row>
    <row r="314" spans="1:23" x14ac:dyDescent="0.25">
      <c r="A314" s="2">
        <f>(Table5[[#This Row],[profit]] / 1.0057 * 1000) - (Table5[[#This Row],[positions]] * 0.08)</f>
        <v>-30.357251665507011</v>
      </c>
      <c r="B314" s="2" t="s">
        <v>36</v>
      </c>
      <c r="C314" s="2">
        <v>744</v>
      </c>
      <c r="D314" s="2" t="s">
        <v>30</v>
      </c>
      <c r="E314" s="2">
        <v>0.26</v>
      </c>
      <c r="F314" s="2">
        <v>0.09</v>
      </c>
      <c r="G314" s="2">
        <v>90</v>
      </c>
      <c r="H314" s="2">
        <v>1140</v>
      </c>
      <c r="I314" s="2">
        <v>7.0000000000000007E-2</v>
      </c>
      <c r="J314" s="2">
        <v>198</v>
      </c>
      <c r="K314" s="2">
        <v>-1.4600000000000401E-2</v>
      </c>
      <c r="L314" s="2">
        <v>-1.6600000000000201E-2</v>
      </c>
      <c r="M314" s="2">
        <v>0.57070707070707105</v>
      </c>
      <c r="N314" s="2">
        <v>0.35353535353535398</v>
      </c>
      <c r="O314" s="3">
        <v>-7.3737373737375699E-5</v>
      </c>
      <c r="P314" s="2">
        <v>-4.7096774193549598E-4</v>
      </c>
      <c r="Q314" s="2">
        <v>6.3870967741935498</v>
      </c>
      <c r="R314" s="2">
        <v>0.30769230769230799</v>
      </c>
      <c r="S314" s="2">
        <v>53</v>
      </c>
      <c r="T314" s="2">
        <v>76</v>
      </c>
      <c r="U314" s="2">
        <v>12</v>
      </c>
      <c r="V314" s="2">
        <v>110</v>
      </c>
      <c r="W314" s="2">
        <f>Table5[[#This Row],[takeprofit]]-Table5[[#This Row],[stoploss]]</f>
        <v>0.19</v>
      </c>
    </row>
    <row r="315" spans="1:23" x14ac:dyDescent="0.25">
      <c r="A315" s="2">
        <f>(Table5[[#This Row],[profit]] / 1.0057 * 1000) - (Table5[[#This Row],[positions]] * 0.08)</f>
        <v>-30.709961221040821</v>
      </c>
      <c r="B315" s="2" t="s">
        <v>36</v>
      </c>
      <c r="C315" s="2">
        <v>744</v>
      </c>
      <c r="D315" s="2" t="s">
        <v>30</v>
      </c>
      <c r="E315" s="2">
        <v>0.27</v>
      </c>
      <c r="F315" s="2">
        <v>0.17</v>
      </c>
      <c r="G315" s="2">
        <v>30</v>
      </c>
      <c r="H315" s="2">
        <v>780</v>
      </c>
      <c r="I315" s="2">
        <v>0.3</v>
      </c>
      <c r="J315" s="2">
        <v>318</v>
      </c>
      <c r="K315" s="2">
        <v>-5.3000000000007503E-3</v>
      </c>
      <c r="L315" s="2">
        <v>-1.2499999999999799E-2</v>
      </c>
      <c r="M315" s="2">
        <v>0.490566037735849</v>
      </c>
      <c r="N315" s="2">
        <v>0.41823899371069201</v>
      </c>
      <c r="O315" s="3">
        <v>-1.6666666666668999E-5</v>
      </c>
      <c r="P315" s="2">
        <v>-1.7096774193550799E-4</v>
      </c>
      <c r="Q315" s="2">
        <v>10.258064516129</v>
      </c>
      <c r="R315" s="2">
        <v>0.38461538461538503</v>
      </c>
      <c r="S315" s="2">
        <v>48</v>
      </c>
      <c r="T315" s="2">
        <v>308</v>
      </c>
      <c r="U315" s="2">
        <v>4</v>
      </c>
      <c r="V315" s="2">
        <v>5</v>
      </c>
      <c r="W315" s="2">
        <f>Table5[[#This Row],[takeprofit]]-Table5[[#This Row],[stoploss]]</f>
        <v>-2.9999999999999971E-2</v>
      </c>
    </row>
    <row r="316" spans="1:23" x14ac:dyDescent="0.25">
      <c r="A316" s="2">
        <f>(Table5[[#This Row],[profit]] / 1.0057 * 1000) - (Table5[[#This Row],[positions]] * 0.08)</f>
        <v>-30.848587053793874</v>
      </c>
      <c r="B316" s="2" t="s">
        <v>36</v>
      </c>
      <c r="C316" s="2">
        <v>744</v>
      </c>
      <c r="D316" s="2" t="s">
        <v>30</v>
      </c>
      <c r="E316" s="2">
        <v>0.06</v>
      </c>
      <c r="F316" s="2">
        <v>0.16</v>
      </c>
      <c r="G316" s="2">
        <v>150</v>
      </c>
      <c r="H316" s="2">
        <v>780</v>
      </c>
      <c r="I316" s="2">
        <v>0.15</v>
      </c>
      <c r="J316" s="2">
        <v>229</v>
      </c>
      <c r="K316" s="2">
        <v>-1.26000000000005E-2</v>
      </c>
      <c r="L316" s="2">
        <v>-2.3299999999999901E-2</v>
      </c>
      <c r="M316" s="2">
        <v>0.54148471615720495</v>
      </c>
      <c r="N316" s="2">
        <v>0.633187772925764</v>
      </c>
      <c r="O316" s="3">
        <v>-5.50218340611376E-5</v>
      </c>
      <c r="P316" s="2">
        <v>-4.06451612903242E-4</v>
      </c>
      <c r="Q316" s="2">
        <v>7.3870967741935498</v>
      </c>
      <c r="R316" s="2">
        <v>0.5</v>
      </c>
      <c r="S316" s="2">
        <v>55</v>
      </c>
      <c r="T316" s="2">
        <v>34</v>
      </c>
      <c r="U316" s="2">
        <v>136</v>
      </c>
      <c r="V316" s="2">
        <v>59</v>
      </c>
      <c r="W316" s="2">
        <f>Table5[[#This Row],[takeprofit]]-Table5[[#This Row],[stoploss]]</f>
        <v>-0.09</v>
      </c>
    </row>
    <row r="317" spans="1:23" x14ac:dyDescent="0.25">
      <c r="A317" s="2">
        <f>(Table5[[#This Row],[profit]] / 1.0057 * 1000) - (Table5[[#This Row],[positions]] * 0.08)</f>
        <v>-31.009557522123913</v>
      </c>
      <c r="B317" s="2" t="s">
        <v>36</v>
      </c>
      <c r="C317" s="2">
        <v>744</v>
      </c>
      <c r="D317" s="2" t="s">
        <v>30</v>
      </c>
      <c r="E317" s="2">
        <v>0.09</v>
      </c>
      <c r="F317" s="2">
        <v>0.14000000000000001</v>
      </c>
      <c r="G317" s="2">
        <v>210</v>
      </c>
      <c r="H317" s="2">
        <v>480</v>
      </c>
      <c r="I317" s="2">
        <v>0.09</v>
      </c>
      <c r="J317" s="2">
        <v>277</v>
      </c>
      <c r="K317" s="2">
        <v>-8.9000000000000207E-3</v>
      </c>
      <c r="L317" s="2">
        <v>-2.6100000000000002E-2</v>
      </c>
      <c r="M317" s="2">
        <v>0.53429602888086603</v>
      </c>
      <c r="N317" s="2">
        <v>0.46931407942238301</v>
      </c>
      <c r="O317" s="3">
        <v>-3.2129963898917E-5</v>
      </c>
      <c r="P317" s="2">
        <v>-2.8709677419354898E-4</v>
      </c>
      <c r="Q317" s="2">
        <v>8.9354838709677402</v>
      </c>
      <c r="R317" s="2">
        <v>0.46153846153846201</v>
      </c>
      <c r="S317" s="2">
        <v>64</v>
      </c>
      <c r="T317" s="2">
        <v>19</v>
      </c>
      <c r="U317" s="2">
        <v>123</v>
      </c>
      <c r="V317" s="2">
        <v>135</v>
      </c>
      <c r="W317" s="2">
        <f>Table5[[#This Row],[takeprofit]]-Table5[[#This Row],[stoploss]]</f>
        <v>0</v>
      </c>
    </row>
    <row r="318" spans="1:23" x14ac:dyDescent="0.25">
      <c r="A318" s="2">
        <f>(Table5[[#This Row],[profit]] / 1.0057 * 1000) - (Table5[[#This Row],[positions]] * 0.08)</f>
        <v>-31.485023366809447</v>
      </c>
      <c r="B318" s="2" t="s">
        <v>36</v>
      </c>
      <c r="C318" s="2">
        <v>744</v>
      </c>
      <c r="D318" s="2" t="s">
        <v>30</v>
      </c>
      <c r="E318" s="2">
        <v>0.28999999999999998</v>
      </c>
      <c r="F318" s="2">
        <v>0.09</v>
      </c>
      <c r="G318" s="2">
        <v>30</v>
      </c>
      <c r="H318" s="2">
        <v>780</v>
      </c>
      <c r="I318" s="2">
        <v>0.16</v>
      </c>
      <c r="J318" s="2">
        <v>273</v>
      </c>
      <c r="K318" s="2">
        <v>-9.7000000000002605E-3</v>
      </c>
      <c r="L318" s="2">
        <v>-1.42000000000002E-2</v>
      </c>
      <c r="M318" s="2">
        <v>0.57875457875457903</v>
      </c>
      <c r="N318" s="2">
        <v>0.413919413919414</v>
      </c>
      <c r="O318" s="3">
        <v>-3.5531135531136501E-5</v>
      </c>
      <c r="P318" s="2">
        <v>-3.1290322580646002E-4</v>
      </c>
      <c r="Q318" s="2">
        <v>8.8064516129032295</v>
      </c>
      <c r="R318" s="2">
        <v>0.38461538461538503</v>
      </c>
      <c r="S318" s="2">
        <v>29</v>
      </c>
      <c r="T318" s="2">
        <v>252</v>
      </c>
      <c r="U318" s="2">
        <v>4</v>
      </c>
      <c r="V318" s="2">
        <v>17</v>
      </c>
      <c r="W318" s="2">
        <f>Table5[[#This Row],[takeprofit]]-Table5[[#This Row],[stoploss]]</f>
        <v>0.12999999999999998</v>
      </c>
    </row>
    <row r="319" spans="1:23" x14ac:dyDescent="0.25">
      <c r="A319" s="2">
        <f>(Table5[[#This Row],[profit]] / 1.0057 * 1000) - (Table5[[#This Row],[positions]] * 0.08)</f>
        <v>-31.598385204335187</v>
      </c>
      <c r="B319" s="2" t="s">
        <v>36</v>
      </c>
      <c r="C319" s="2">
        <v>744</v>
      </c>
      <c r="D319" s="2" t="s">
        <v>30</v>
      </c>
      <c r="E319" s="2">
        <v>0.2</v>
      </c>
      <c r="F319" s="2">
        <v>0.18</v>
      </c>
      <c r="G319" s="2">
        <v>210</v>
      </c>
      <c r="H319" s="2">
        <v>660</v>
      </c>
      <c r="I319" s="2">
        <v>7.0000000000000007E-2</v>
      </c>
      <c r="J319" s="2">
        <v>216</v>
      </c>
      <c r="K319" s="2">
        <v>-1.4399999999999901E-2</v>
      </c>
      <c r="L319" s="2">
        <v>-2.4199999999999802E-2</v>
      </c>
      <c r="M319" s="2">
        <v>0.52777777777777801</v>
      </c>
      <c r="N319" s="2">
        <v>0.296296296296296</v>
      </c>
      <c r="O319" s="3">
        <v>-6.6666666666666006E-5</v>
      </c>
      <c r="P319" s="2">
        <v>-4.6451612903225298E-4</v>
      </c>
      <c r="Q319" s="2">
        <v>6.9677419354838701</v>
      </c>
      <c r="R319" s="2">
        <v>0.41666666666666702</v>
      </c>
      <c r="S319" s="2">
        <v>83</v>
      </c>
      <c r="T319" s="2">
        <v>28</v>
      </c>
      <c r="U319" s="2">
        <v>43</v>
      </c>
      <c r="V319" s="2">
        <v>144</v>
      </c>
      <c r="W319" s="2">
        <f>Table5[[#This Row],[takeprofit]]-Table5[[#This Row],[stoploss]]</f>
        <v>0.13</v>
      </c>
    </row>
    <row r="320" spans="1:23" x14ac:dyDescent="0.25">
      <c r="A320" s="2">
        <f>(Table5[[#This Row],[profit]] / 1.0057 * 1000) - (Table5[[#This Row],[positions]] * 0.08)</f>
        <v>-31.681622750323058</v>
      </c>
      <c r="B320" s="2" t="s">
        <v>36</v>
      </c>
      <c r="C320" s="2">
        <v>744</v>
      </c>
      <c r="D320" s="2" t="s">
        <v>30</v>
      </c>
      <c r="E320" s="2">
        <v>0.06</v>
      </c>
      <c r="F320" s="2">
        <v>0.09</v>
      </c>
      <c r="G320" s="2">
        <v>30</v>
      </c>
      <c r="H320" s="2">
        <v>1140</v>
      </c>
      <c r="I320" s="2">
        <v>0.24</v>
      </c>
      <c r="J320" s="2">
        <v>268</v>
      </c>
      <c r="K320" s="2">
        <v>-1.02999999999999E-2</v>
      </c>
      <c r="L320" s="2">
        <v>-1.6099999999999799E-2</v>
      </c>
      <c r="M320" s="2">
        <v>0.56716417910447803</v>
      </c>
      <c r="N320" s="2">
        <v>0.47388059701492502</v>
      </c>
      <c r="O320" s="3">
        <v>-3.8432835820894999E-5</v>
      </c>
      <c r="P320" s="2">
        <v>-3.3225806451612502E-4</v>
      </c>
      <c r="Q320" s="2">
        <v>8.6451612903225801</v>
      </c>
      <c r="R320" s="2">
        <v>0.230769230769231</v>
      </c>
      <c r="S320" s="2">
        <v>46</v>
      </c>
      <c r="T320" s="2">
        <v>177</v>
      </c>
      <c r="U320" s="2">
        <v>85</v>
      </c>
      <c r="V320" s="2">
        <v>6</v>
      </c>
      <c r="W320" s="2">
        <f>Table5[[#This Row],[takeprofit]]-Table5[[#This Row],[stoploss]]</f>
        <v>-0.18</v>
      </c>
    </row>
    <row r="321" spans="1:23" x14ac:dyDescent="0.25">
      <c r="A321" s="2">
        <f>(Table5[[#This Row],[profit]] / 1.0057 * 1000) - (Table5[[#This Row],[positions]] * 0.08)</f>
        <v>-31.791420900865369</v>
      </c>
      <c r="B321" s="2" t="s">
        <v>36</v>
      </c>
      <c r="C321" s="2">
        <v>744</v>
      </c>
      <c r="D321" s="2" t="s">
        <v>30</v>
      </c>
      <c r="E321" s="2">
        <v>0.17</v>
      </c>
      <c r="F321" s="2">
        <v>7.0000000000000007E-2</v>
      </c>
      <c r="G321" s="2">
        <v>60</v>
      </c>
      <c r="H321" s="2">
        <v>600</v>
      </c>
      <c r="I321" s="2">
        <v>0.08</v>
      </c>
      <c r="J321" s="2">
        <v>247</v>
      </c>
      <c r="K321" s="2">
        <v>-1.21000000000003E-2</v>
      </c>
      <c r="L321" s="2">
        <v>-1.80999999999998E-2</v>
      </c>
      <c r="M321" s="2">
        <v>0.54251012145749</v>
      </c>
      <c r="N321" s="2">
        <v>0.396761133603239</v>
      </c>
      <c r="O321" s="3">
        <v>-4.8987854251013497E-5</v>
      </c>
      <c r="P321" s="2">
        <v>-3.9032258064517199E-4</v>
      </c>
      <c r="Q321" s="2">
        <v>7.9677419354838701</v>
      </c>
      <c r="R321" s="2">
        <v>0.38461538461538503</v>
      </c>
      <c r="S321" s="2">
        <v>44</v>
      </c>
      <c r="T321" s="2">
        <v>136</v>
      </c>
      <c r="U321" s="2">
        <v>25</v>
      </c>
      <c r="V321" s="2">
        <v>86</v>
      </c>
      <c r="W321" s="2">
        <f>Table5[[#This Row],[takeprofit]]-Table5[[#This Row],[stoploss]]</f>
        <v>9.0000000000000011E-2</v>
      </c>
    </row>
    <row r="322" spans="1:23" x14ac:dyDescent="0.25">
      <c r="A322" s="2">
        <f>(Table5[[#This Row],[profit]] / 1.0057 * 1000) - (Table5[[#This Row],[positions]] * 0.08)</f>
        <v>-31.817655364422791</v>
      </c>
      <c r="B322" s="2" t="s">
        <v>36</v>
      </c>
      <c r="C322" s="2">
        <v>744</v>
      </c>
      <c r="D322" s="2" t="s">
        <v>30</v>
      </c>
      <c r="E322" s="2">
        <v>0.26</v>
      </c>
      <c r="F322" s="2">
        <v>0.11</v>
      </c>
      <c r="G322" s="2">
        <v>90</v>
      </c>
      <c r="H322" s="2">
        <v>480</v>
      </c>
      <c r="I322" s="2">
        <v>7.0000000000000007E-2</v>
      </c>
      <c r="J322" s="2">
        <v>261</v>
      </c>
      <c r="K322" s="2">
        <v>-1.0999999999999999E-2</v>
      </c>
      <c r="L322" s="2">
        <v>-1.78999999999996E-2</v>
      </c>
      <c r="M322" s="2">
        <v>0.53639846743295005</v>
      </c>
      <c r="N322" s="2">
        <v>0.34099616858237503</v>
      </c>
      <c r="O322" s="3">
        <v>-4.2145593869731803E-5</v>
      </c>
      <c r="P322" s="2">
        <v>-3.5483870967742003E-4</v>
      </c>
      <c r="Q322" s="2">
        <v>8.4193548387096797</v>
      </c>
      <c r="R322" s="2">
        <v>0.46153846153846201</v>
      </c>
      <c r="S322" s="2">
        <v>55</v>
      </c>
      <c r="T322" s="2">
        <v>105</v>
      </c>
      <c r="U322" s="2">
        <v>18</v>
      </c>
      <c r="V322" s="2">
        <v>138</v>
      </c>
      <c r="W322" s="2">
        <f>Table5[[#This Row],[takeprofit]]-Table5[[#This Row],[stoploss]]</f>
        <v>0.19</v>
      </c>
    </row>
    <row r="323" spans="1:23" x14ac:dyDescent="0.25">
      <c r="A323" s="2">
        <f>(Table5[[#This Row],[profit]] / 1.0057 * 1000) - (Table5[[#This Row],[positions]] * 0.08)</f>
        <v>-32.080326140997329</v>
      </c>
      <c r="B323" s="2" t="s">
        <v>36</v>
      </c>
      <c r="C323" s="2">
        <v>744</v>
      </c>
      <c r="D323" s="2" t="s">
        <v>30</v>
      </c>
      <c r="E323" s="2">
        <v>0.11</v>
      </c>
      <c r="F323" s="2">
        <v>0.11</v>
      </c>
      <c r="G323" s="2">
        <v>30</v>
      </c>
      <c r="H323" s="2">
        <v>720</v>
      </c>
      <c r="I323" s="2">
        <v>0.14000000000000001</v>
      </c>
      <c r="J323" s="2">
        <v>314</v>
      </c>
      <c r="K323" s="2">
        <v>-7.0000000000010098E-3</v>
      </c>
      <c r="L323" s="2">
        <v>-1.4699999999999901E-2</v>
      </c>
      <c r="M323" s="2">
        <v>0.51273885350318504</v>
      </c>
      <c r="N323" s="2">
        <v>0.41719745222929899</v>
      </c>
      <c r="O323" s="3">
        <v>-2.2292993630576499E-5</v>
      </c>
      <c r="P323" s="2">
        <v>-2.2580645161293601E-4</v>
      </c>
      <c r="Q323" s="2">
        <v>10.1290322580645</v>
      </c>
      <c r="R323" s="2">
        <v>0.30769230769230799</v>
      </c>
      <c r="S323" s="2">
        <v>28</v>
      </c>
      <c r="T323" s="2">
        <v>252</v>
      </c>
      <c r="U323" s="2">
        <v>38</v>
      </c>
      <c r="V323" s="2">
        <v>24</v>
      </c>
      <c r="W323" s="2">
        <f>Table5[[#This Row],[takeprofit]]-Table5[[#This Row],[stoploss]]</f>
        <v>-3.0000000000000013E-2</v>
      </c>
    </row>
    <row r="324" spans="1:23" x14ac:dyDescent="0.25">
      <c r="A324" s="2">
        <f>(Table5[[#This Row],[profit]] / 1.0057 * 1000) - (Table5[[#This Row],[positions]] * 0.08)</f>
        <v>-32.114658446852609</v>
      </c>
      <c r="B324" s="2" t="s">
        <v>36</v>
      </c>
      <c r="C324" s="2">
        <v>744</v>
      </c>
      <c r="D324" s="2" t="s">
        <v>30</v>
      </c>
      <c r="E324" s="2">
        <v>7.0000000000000007E-2</v>
      </c>
      <c r="F324" s="2">
        <v>0.16</v>
      </c>
      <c r="G324" s="2">
        <v>30</v>
      </c>
      <c r="H324" s="2">
        <v>1140</v>
      </c>
      <c r="I324" s="2">
        <v>0.22</v>
      </c>
      <c r="J324" s="2">
        <v>302</v>
      </c>
      <c r="K324" s="2">
        <v>-7.9999999999996706E-3</v>
      </c>
      <c r="L324" s="2">
        <v>-1.63999999999997E-2</v>
      </c>
      <c r="M324" s="2">
        <v>0.52980132450331097</v>
      </c>
      <c r="N324" s="2">
        <v>0.43046357615893999</v>
      </c>
      <c r="O324" s="3">
        <v>-2.6490066225164501E-5</v>
      </c>
      <c r="P324" s="2">
        <v>-2.5806451612902202E-4</v>
      </c>
      <c r="Q324" s="2">
        <v>9.7419354838709697</v>
      </c>
      <c r="R324" s="2">
        <v>0.30769230769230799</v>
      </c>
      <c r="S324" s="2">
        <v>36</v>
      </c>
      <c r="T324" s="2">
        <v>226</v>
      </c>
      <c r="U324" s="2">
        <v>72</v>
      </c>
      <c r="V324" s="2">
        <v>4</v>
      </c>
      <c r="W324" s="2">
        <f>Table5[[#This Row],[takeprofit]]-Table5[[#This Row],[stoploss]]</f>
        <v>-0.15</v>
      </c>
    </row>
    <row r="325" spans="1:23" x14ac:dyDescent="0.25">
      <c r="A325" s="2">
        <f>(Table5[[#This Row],[profit]] / 1.0057 * 1000) - (Table5[[#This Row],[positions]] * 0.08)</f>
        <v>-32.739433230585874</v>
      </c>
      <c r="B325" s="2" t="s">
        <v>36</v>
      </c>
      <c r="C325" s="2">
        <v>744</v>
      </c>
      <c r="D325" s="2" t="s">
        <v>30</v>
      </c>
      <c r="E325" s="2">
        <v>0.09</v>
      </c>
      <c r="F325" s="2">
        <v>0.11</v>
      </c>
      <c r="G325" s="2">
        <v>60</v>
      </c>
      <c r="H325" s="2">
        <v>180</v>
      </c>
      <c r="I325" s="2">
        <v>0.15</v>
      </c>
      <c r="J325" s="2">
        <v>408</v>
      </c>
      <c r="K325" s="2">
        <v>-1.00000000000211E-4</v>
      </c>
      <c r="L325" s="2">
        <v>-3.09999999999977E-3</v>
      </c>
      <c r="M325" s="2">
        <v>0.52450980392156898</v>
      </c>
      <c r="N325" s="2">
        <v>0.49509803921568601</v>
      </c>
      <c r="O325" s="3">
        <v>-2.4509803921620301E-7</v>
      </c>
      <c r="P325" s="3">
        <v>-3.2258064516197099E-6</v>
      </c>
      <c r="Q325" s="2">
        <v>13.1612903225806</v>
      </c>
      <c r="R325" s="2">
        <v>0.41666666666666702</v>
      </c>
      <c r="S325" s="2">
        <v>57</v>
      </c>
      <c r="T325" s="2">
        <v>219</v>
      </c>
      <c r="U325" s="2">
        <v>132</v>
      </c>
      <c r="V325" s="2">
        <v>57</v>
      </c>
      <c r="W325" s="2">
        <f>Table5[[#This Row],[takeprofit]]-Table5[[#This Row],[stoploss]]</f>
        <v>-0.06</v>
      </c>
    </row>
    <row r="326" spans="1:23" x14ac:dyDescent="0.25">
      <c r="A326" s="2">
        <f>(Table5[[#This Row],[profit]] / 1.0057 * 1000) - (Table5[[#This Row],[positions]] * 0.08)</f>
        <v>-32.745263995227255</v>
      </c>
      <c r="B326" s="2" t="s">
        <v>36</v>
      </c>
      <c r="C326" s="2">
        <v>744</v>
      </c>
      <c r="D326" s="2" t="s">
        <v>30</v>
      </c>
      <c r="E326" s="2">
        <v>0.1</v>
      </c>
      <c r="F326" s="2">
        <v>0.09</v>
      </c>
      <c r="G326" s="2">
        <v>90</v>
      </c>
      <c r="H326" s="2">
        <v>60</v>
      </c>
      <c r="I326" s="2">
        <v>0.26</v>
      </c>
      <c r="J326" s="2">
        <v>377</v>
      </c>
      <c r="K326" s="2">
        <v>-2.6000000000000502E-3</v>
      </c>
      <c r="L326" s="2">
        <v>-6.8000000000004697E-3</v>
      </c>
      <c r="M326" s="2">
        <v>0.51458885941644605</v>
      </c>
      <c r="N326" s="2">
        <v>0.51193633952254602</v>
      </c>
      <c r="O326" s="3">
        <v>-6.8965517241380604E-6</v>
      </c>
      <c r="P326" s="3">
        <v>-8.3870967741936996E-5</v>
      </c>
      <c r="Q326" s="2">
        <v>12.1612903225806</v>
      </c>
      <c r="R326" s="2">
        <v>0.66666666666666696</v>
      </c>
      <c r="S326" s="2">
        <v>106</v>
      </c>
      <c r="T326" s="2">
        <v>221</v>
      </c>
      <c r="U326" s="2">
        <v>136</v>
      </c>
      <c r="V326" s="2">
        <v>19</v>
      </c>
      <c r="W326" s="2">
        <f>Table5[[#This Row],[takeprofit]]-Table5[[#This Row],[stoploss]]</f>
        <v>-0.16</v>
      </c>
    </row>
    <row r="327" spans="1:23" x14ac:dyDescent="0.25">
      <c r="A327" s="2">
        <f>(Table5[[#This Row],[profit]] / 1.0057 * 1000) - (Table5[[#This Row],[positions]] * 0.08)</f>
        <v>-32.677251665506418</v>
      </c>
      <c r="B327" s="2" t="s">
        <v>36</v>
      </c>
      <c r="C327" s="2">
        <v>744</v>
      </c>
      <c r="D327" s="2" t="s">
        <v>30</v>
      </c>
      <c r="E327" s="2">
        <v>0.17</v>
      </c>
      <c r="F327" s="2">
        <v>0.17</v>
      </c>
      <c r="G327" s="2">
        <v>60</v>
      </c>
      <c r="H327" s="2">
        <v>1140</v>
      </c>
      <c r="I327" s="2">
        <v>0.14000000000000001</v>
      </c>
      <c r="J327" s="2">
        <v>227</v>
      </c>
      <c r="K327" s="2">
        <v>-1.4599999999999801E-2</v>
      </c>
      <c r="L327" s="2">
        <v>-3.2499999999999203E-2</v>
      </c>
      <c r="M327" s="2">
        <v>0.50220264317180596</v>
      </c>
      <c r="N327" s="2">
        <v>0.46255506607929497</v>
      </c>
      <c r="O327" s="3">
        <v>-6.4317180616739393E-5</v>
      </c>
      <c r="P327" s="2">
        <v>-4.7096774193547902E-4</v>
      </c>
      <c r="Q327" s="2">
        <v>7.32258064516129</v>
      </c>
      <c r="R327" s="2">
        <v>0.58333333333333304</v>
      </c>
      <c r="S327" s="2">
        <v>60</v>
      </c>
      <c r="T327" s="2">
        <v>156</v>
      </c>
      <c r="U327" s="2">
        <v>24</v>
      </c>
      <c r="V327" s="2">
        <v>47</v>
      </c>
      <c r="W327" s="2">
        <f>Table5[[#This Row],[takeprofit]]-Table5[[#This Row],[stoploss]]</f>
        <v>0.03</v>
      </c>
    </row>
    <row r="328" spans="1:23" x14ac:dyDescent="0.25">
      <c r="A328" s="2">
        <f>(Table5[[#This Row],[profit]] / 1.0057 * 1000) - (Table5[[#This Row],[positions]] * 0.08)</f>
        <v>-33.05166152928431</v>
      </c>
      <c r="B328" s="2" t="s">
        <v>36</v>
      </c>
      <c r="C328" s="2">
        <v>744</v>
      </c>
      <c r="D328" s="2" t="s">
        <v>30</v>
      </c>
      <c r="E328" s="2">
        <v>0.16</v>
      </c>
      <c r="F328" s="2">
        <v>0.18</v>
      </c>
      <c r="G328" s="2">
        <v>30</v>
      </c>
      <c r="H328" s="2">
        <v>600</v>
      </c>
      <c r="I328" s="2">
        <v>0.28999999999999998</v>
      </c>
      <c r="J328" s="2">
        <v>351</v>
      </c>
      <c r="K328" s="2">
        <v>-5.00000000000123E-3</v>
      </c>
      <c r="L328" s="2">
        <v>-1.4999999999999999E-2</v>
      </c>
      <c r="M328" s="2">
        <v>0.50427350427350404</v>
      </c>
      <c r="N328" s="2">
        <v>0.407407407407407</v>
      </c>
      <c r="O328" s="3">
        <v>-1.42450142450177E-5</v>
      </c>
      <c r="P328" s="2">
        <v>-1.6129032258068501E-4</v>
      </c>
      <c r="Q328" s="2">
        <v>11.322580645161301</v>
      </c>
      <c r="R328" s="2">
        <v>0.46153846153846201</v>
      </c>
      <c r="S328" s="2">
        <v>46</v>
      </c>
      <c r="T328" s="2">
        <v>322</v>
      </c>
      <c r="U328" s="2">
        <v>22</v>
      </c>
      <c r="V328" s="2">
        <v>6</v>
      </c>
      <c r="W328" s="2">
        <f>Table5[[#This Row],[takeprofit]]-Table5[[#This Row],[stoploss]]</f>
        <v>-0.12999999999999998</v>
      </c>
    </row>
    <row r="329" spans="1:23" x14ac:dyDescent="0.25">
      <c r="A329" s="2">
        <f>(Table5[[#This Row],[profit]] / 1.0057 * 1000) - (Table5[[#This Row],[positions]] * 0.08)</f>
        <v>-33.000489211494184</v>
      </c>
      <c r="B329" s="2" t="s">
        <v>36</v>
      </c>
      <c r="C329" s="2">
        <v>744</v>
      </c>
      <c r="D329" s="2" t="s">
        <v>30</v>
      </c>
      <c r="E329" s="2">
        <v>0.28000000000000003</v>
      </c>
      <c r="F329" s="2">
        <v>0.18</v>
      </c>
      <c r="G329" s="2">
        <v>120</v>
      </c>
      <c r="H329" s="2">
        <v>60</v>
      </c>
      <c r="I329" s="2">
        <v>0.13</v>
      </c>
      <c r="J329" s="2">
        <v>282</v>
      </c>
      <c r="K329" s="2">
        <v>-1.0499999999999701E-2</v>
      </c>
      <c r="L329" s="2">
        <v>-1.6899999999999901E-2</v>
      </c>
      <c r="M329" s="2">
        <v>0.53546099290780103</v>
      </c>
      <c r="N329" s="2">
        <v>0.43617021276595702</v>
      </c>
      <c r="O329" s="3">
        <v>-3.72340425531905E-5</v>
      </c>
      <c r="P329" s="2">
        <v>-3.3870967741934601E-4</v>
      </c>
      <c r="Q329" s="2">
        <v>9.0967741935483897</v>
      </c>
      <c r="R329" s="2">
        <v>0.5</v>
      </c>
      <c r="S329" s="2">
        <v>134</v>
      </c>
      <c r="T329" s="2">
        <v>171</v>
      </c>
      <c r="U329" s="2">
        <v>24</v>
      </c>
      <c r="V329" s="2">
        <v>86</v>
      </c>
      <c r="W329" s="2">
        <f>Table5[[#This Row],[takeprofit]]-Table5[[#This Row],[stoploss]]</f>
        <v>0.15000000000000002</v>
      </c>
    </row>
    <row r="330" spans="1:23" x14ac:dyDescent="0.25">
      <c r="A330" s="2">
        <f>(Table5[[#This Row],[profit]] / 1.0057 * 1000) - (Table5[[#This Row],[positions]] * 0.08)</f>
        <v>-33.151094759868968</v>
      </c>
      <c r="B330" s="2" t="s">
        <v>36</v>
      </c>
      <c r="C330" s="2">
        <v>744</v>
      </c>
      <c r="D330" s="2" t="s">
        <v>30</v>
      </c>
      <c r="E330" s="2">
        <v>0.09</v>
      </c>
      <c r="F330" s="2">
        <v>0.17</v>
      </c>
      <c r="G330" s="2">
        <v>120</v>
      </c>
      <c r="H330" s="2">
        <v>60</v>
      </c>
      <c r="I330" s="2">
        <v>0.18</v>
      </c>
      <c r="J330" s="2">
        <v>351</v>
      </c>
      <c r="K330" s="2">
        <v>-5.1000000000002198E-3</v>
      </c>
      <c r="L330" s="2">
        <v>-8.9000000000000207E-3</v>
      </c>
      <c r="M330" s="2">
        <v>0.50997150997150997</v>
      </c>
      <c r="N330" s="2">
        <v>0.56125356125356096</v>
      </c>
      <c r="O330" s="3">
        <v>-1.4529914529915101E-5</v>
      </c>
      <c r="P330" s="2">
        <v>-1.6451612903226501E-4</v>
      </c>
      <c r="Q330" s="2">
        <v>11.322580645161301</v>
      </c>
      <c r="R330" s="2">
        <v>0.66666666666666696</v>
      </c>
      <c r="S330" s="2">
        <v>99</v>
      </c>
      <c r="T330" s="2">
        <v>126</v>
      </c>
      <c r="U330" s="2">
        <v>156</v>
      </c>
      <c r="V330" s="2">
        <v>68</v>
      </c>
      <c r="W330" s="2">
        <f>Table5[[#This Row],[takeprofit]]-Table5[[#This Row],[stoploss]]</f>
        <v>-0.09</v>
      </c>
    </row>
    <row r="331" spans="1:23" x14ac:dyDescent="0.25">
      <c r="A331" s="2">
        <f>(Table5[[#This Row],[profit]] / 1.0057 * 1000) - (Table5[[#This Row],[positions]] * 0.08)</f>
        <v>-33.207779655961716</v>
      </c>
      <c r="B331" s="2" t="s">
        <v>36</v>
      </c>
      <c r="C331" s="2">
        <v>744</v>
      </c>
      <c r="D331" s="2" t="s">
        <v>30</v>
      </c>
      <c r="E331" s="2">
        <v>0.31</v>
      </c>
      <c r="F331" s="2">
        <v>0.21</v>
      </c>
      <c r="G331" s="2">
        <v>210</v>
      </c>
      <c r="H331" s="2">
        <v>840</v>
      </c>
      <c r="I331" s="2">
        <v>0.08</v>
      </c>
      <c r="J331" s="2">
        <v>169</v>
      </c>
      <c r="K331" s="2">
        <v>-1.9800000000000699E-2</v>
      </c>
      <c r="L331" s="2">
        <v>-2.9100000000000199E-2</v>
      </c>
      <c r="M331" s="2">
        <v>0.52071005917159796</v>
      </c>
      <c r="N331" s="2">
        <v>0.30177514792899401</v>
      </c>
      <c r="O331" s="2">
        <v>-1.17159763313614E-4</v>
      </c>
      <c r="P331" s="2">
        <v>-6.3870967741937797E-4</v>
      </c>
      <c r="Q331" s="2">
        <v>5.4516129032258096</v>
      </c>
      <c r="R331" s="2">
        <v>0.5</v>
      </c>
      <c r="S331" s="2">
        <v>115</v>
      </c>
      <c r="T331" s="2">
        <v>46</v>
      </c>
      <c r="U331" s="2">
        <v>17</v>
      </c>
      <c r="V331" s="2">
        <v>105</v>
      </c>
      <c r="W331" s="2">
        <f>Table5[[#This Row],[takeprofit]]-Table5[[#This Row],[stoploss]]</f>
        <v>0.22999999999999998</v>
      </c>
    </row>
    <row r="332" spans="1:23" x14ac:dyDescent="0.25">
      <c r="A332" s="2">
        <f>(Table5[[#This Row],[profit]] / 1.0057 * 1000) - (Table5[[#This Row],[positions]] * 0.08)</f>
        <v>-33.274177190017099</v>
      </c>
      <c r="B332" s="2" t="s">
        <v>36</v>
      </c>
      <c r="C332" s="2">
        <v>744</v>
      </c>
      <c r="D332" s="2" t="s">
        <v>30</v>
      </c>
      <c r="E332" s="2">
        <v>0.22</v>
      </c>
      <c r="F332" s="2">
        <v>0.12</v>
      </c>
      <c r="G332" s="2">
        <v>210</v>
      </c>
      <c r="H332" s="2">
        <v>900</v>
      </c>
      <c r="I332" s="2">
        <v>0.14000000000000001</v>
      </c>
      <c r="J332" s="2">
        <v>140</v>
      </c>
      <c r="K332" s="2">
        <v>-2.2200000000000199E-2</v>
      </c>
      <c r="L332" s="2">
        <v>-3.3600000000000199E-2</v>
      </c>
      <c r="M332" s="2">
        <v>0.54285714285714304</v>
      </c>
      <c r="N332" s="2">
        <v>0.41428571428571398</v>
      </c>
      <c r="O332" s="2">
        <v>-1.5857142857143001E-4</v>
      </c>
      <c r="P332" s="2">
        <v>-7.16129032258072E-4</v>
      </c>
      <c r="Q332" s="2">
        <v>4.5161290322580596</v>
      </c>
      <c r="R332" s="2">
        <v>0.30769230769230799</v>
      </c>
      <c r="S332" s="2">
        <v>161</v>
      </c>
      <c r="T332" s="2">
        <v>46</v>
      </c>
      <c r="U332" s="2">
        <v>29</v>
      </c>
      <c r="V332" s="2">
        <v>65</v>
      </c>
      <c r="W332" s="2">
        <f>Table5[[#This Row],[takeprofit]]-Table5[[#This Row],[stoploss]]</f>
        <v>7.9999999999999988E-2</v>
      </c>
    </row>
    <row r="333" spans="1:23" x14ac:dyDescent="0.25">
      <c r="A333" s="2">
        <f>(Table5[[#This Row],[profit]] / 1.0057 * 1000) - (Table5[[#This Row],[positions]] * 0.08)</f>
        <v>-33.324379039474891</v>
      </c>
      <c r="B333" s="2" t="s">
        <v>36</v>
      </c>
      <c r="C333" s="2">
        <v>744</v>
      </c>
      <c r="D333" s="2" t="s">
        <v>30</v>
      </c>
      <c r="E333" s="2">
        <v>0.15</v>
      </c>
      <c r="F333" s="2">
        <v>0.21</v>
      </c>
      <c r="G333" s="2">
        <v>180</v>
      </c>
      <c r="H333" s="2">
        <v>1080</v>
      </c>
      <c r="I333" s="2">
        <v>0.14000000000000001</v>
      </c>
      <c r="J333" s="2">
        <v>163</v>
      </c>
      <c r="K333" s="2">
        <v>-2.0399999999999901E-2</v>
      </c>
      <c r="L333" s="2">
        <v>-2.1799999999999702E-2</v>
      </c>
      <c r="M333" s="2">
        <v>0.53987730061349704</v>
      </c>
      <c r="N333" s="2">
        <v>0.44785276073619601</v>
      </c>
      <c r="O333" s="2">
        <v>-1.2515337423312799E-4</v>
      </c>
      <c r="P333" s="2">
        <v>-6.5806451612902795E-4</v>
      </c>
      <c r="Q333" s="2">
        <v>5.2580645161290303</v>
      </c>
      <c r="R333" s="2">
        <v>0.38461538461538503</v>
      </c>
      <c r="S333" s="2">
        <v>128</v>
      </c>
      <c r="T333" s="2">
        <v>47</v>
      </c>
      <c r="U333" s="2">
        <v>52</v>
      </c>
      <c r="V333" s="2">
        <v>63</v>
      </c>
      <c r="W333" s="2">
        <f>Table5[[#This Row],[takeprofit]]-Table5[[#This Row],[stoploss]]</f>
        <v>9.9999999999999811E-3</v>
      </c>
    </row>
    <row r="334" spans="1:23" x14ac:dyDescent="0.25">
      <c r="A334" s="2">
        <f>(Table5[[#This Row],[profit]] / 1.0057 * 1000) - (Table5[[#This Row],[positions]] * 0.08)</f>
        <v>-33.47595505617938</v>
      </c>
      <c r="B334" s="2" t="s">
        <v>36</v>
      </c>
      <c r="C334" s="2">
        <v>744</v>
      </c>
      <c r="D334" s="2" t="s">
        <v>30</v>
      </c>
      <c r="E334" s="2">
        <v>0.31</v>
      </c>
      <c r="F334" s="2">
        <v>0.16</v>
      </c>
      <c r="G334" s="2">
        <v>90</v>
      </c>
      <c r="H334" s="2">
        <v>180</v>
      </c>
      <c r="I334" s="2">
        <v>0.18</v>
      </c>
      <c r="J334" s="2">
        <v>278</v>
      </c>
      <c r="K334" s="2">
        <v>-1.12999999999996E-2</v>
      </c>
      <c r="L334" s="2">
        <v>-1.26999999999993E-2</v>
      </c>
      <c r="M334" s="2">
        <v>0.50359712230215803</v>
      </c>
      <c r="N334" s="2">
        <v>0.47122302158273399</v>
      </c>
      <c r="O334" s="3">
        <v>-4.0647482014387198E-5</v>
      </c>
      <c r="P334" s="2">
        <v>-3.6451612903224702E-4</v>
      </c>
      <c r="Q334" s="2">
        <v>8.9677419354838701</v>
      </c>
      <c r="R334" s="2">
        <v>0.46153846153846201</v>
      </c>
      <c r="S334" s="2">
        <v>112</v>
      </c>
      <c r="T334" s="2">
        <v>234</v>
      </c>
      <c r="U334" s="2">
        <v>7</v>
      </c>
      <c r="V334" s="2">
        <v>36</v>
      </c>
      <c r="W334" s="2">
        <f>Table5[[#This Row],[takeprofit]]-Table5[[#This Row],[stoploss]]</f>
        <v>0.13</v>
      </c>
    </row>
    <row r="335" spans="1:23" x14ac:dyDescent="0.25">
      <c r="A335" s="2">
        <f>(Table5[[#This Row],[profit]] / 1.0057 * 1000) - (Table5[[#This Row],[positions]] * 0.08)</f>
        <v>-33.692958138610891</v>
      </c>
      <c r="B335" s="2" t="s">
        <v>36</v>
      </c>
      <c r="C335" s="2">
        <v>744</v>
      </c>
      <c r="D335" s="2" t="s">
        <v>30</v>
      </c>
      <c r="E335" s="2">
        <v>0.02</v>
      </c>
      <c r="F335" s="2">
        <v>0.12</v>
      </c>
      <c r="G335" s="2">
        <v>60</v>
      </c>
      <c r="H335" s="2">
        <v>1080</v>
      </c>
      <c r="I335" s="2">
        <v>0.25</v>
      </c>
      <c r="J335" s="2">
        <v>318</v>
      </c>
      <c r="K335" s="2">
        <v>-8.3000000000009698E-3</v>
      </c>
      <c r="L335" s="2">
        <v>-2.34000000000005E-2</v>
      </c>
      <c r="M335" s="2">
        <v>0.53144654088050303</v>
      </c>
      <c r="N335" s="2">
        <v>0.75786163522012595</v>
      </c>
      <c r="O335" s="3">
        <v>-2.61006289308207E-5</v>
      </c>
      <c r="P335" s="2">
        <v>-2.6774193548390198E-4</v>
      </c>
      <c r="Q335" s="2">
        <v>10.258064516129</v>
      </c>
      <c r="R335" s="2">
        <v>0.30769230769230799</v>
      </c>
      <c r="S335" s="2">
        <v>44</v>
      </c>
      <c r="T335" s="2">
        <v>73</v>
      </c>
      <c r="U335" s="2">
        <v>239</v>
      </c>
      <c r="V335" s="2">
        <v>6</v>
      </c>
      <c r="W335" s="2">
        <f>Table5[[#This Row],[takeprofit]]-Table5[[#This Row],[stoploss]]</f>
        <v>-0.23</v>
      </c>
    </row>
    <row r="336" spans="1:23" x14ac:dyDescent="0.25">
      <c r="A336" s="2">
        <f>(Table5[[#This Row],[profit]] / 1.0057 * 1000) - (Table5[[#This Row],[positions]] * 0.08)</f>
        <v>-34.268827682211018</v>
      </c>
      <c r="B336" s="2" t="s">
        <v>36</v>
      </c>
      <c r="C336" s="2">
        <v>744</v>
      </c>
      <c r="D336" s="2" t="s">
        <v>30</v>
      </c>
      <c r="E336" s="2">
        <v>0.16</v>
      </c>
      <c r="F336" s="2">
        <v>0.15</v>
      </c>
      <c r="G336" s="2">
        <v>30</v>
      </c>
      <c r="H336" s="2">
        <v>600</v>
      </c>
      <c r="I336" s="2">
        <v>0.15</v>
      </c>
      <c r="J336" s="2">
        <v>360</v>
      </c>
      <c r="K336" s="2">
        <v>-5.4999999999996198E-3</v>
      </c>
      <c r="L336" s="2">
        <v>-1.41999999999998E-2</v>
      </c>
      <c r="M336" s="2">
        <v>0.51666666666666705</v>
      </c>
      <c r="N336" s="2">
        <v>0.41388888888888897</v>
      </c>
      <c r="O336" s="3">
        <v>-1.5277777777776699E-5</v>
      </c>
      <c r="P336" s="2">
        <v>-1.77419354838697E-4</v>
      </c>
      <c r="Q336" s="2">
        <v>11.6129032258065</v>
      </c>
      <c r="R336" s="2">
        <v>0.53846153846153799</v>
      </c>
      <c r="S336" s="2">
        <v>29</v>
      </c>
      <c r="T336" s="2">
        <v>314</v>
      </c>
      <c r="U336" s="2">
        <v>22</v>
      </c>
      <c r="V336" s="2">
        <v>24</v>
      </c>
      <c r="W336" s="2">
        <f>Table5[[#This Row],[takeprofit]]-Table5[[#This Row],[stoploss]]</f>
        <v>1.0000000000000009E-2</v>
      </c>
    </row>
    <row r="337" spans="1:23" x14ac:dyDescent="0.25">
      <c r="A337" s="2">
        <f>(Table5[[#This Row],[profit]] / 1.0057 * 1000) - (Table5[[#This Row],[positions]] * 0.08)</f>
        <v>-34.601459679825467</v>
      </c>
      <c r="B337" s="2" t="s">
        <v>36</v>
      </c>
      <c r="C337" s="2">
        <v>744</v>
      </c>
      <c r="D337" s="2" t="s">
        <v>30</v>
      </c>
      <c r="E337" s="2">
        <v>0.04</v>
      </c>
      <c r="F337" s="2">
        <v>0.1</v>
      </c>
      <c r="G337" s="2">
        <v>30</v>
      </c>
      <c r="H337" s="2">
        <v>840</v>
      </c>
      <c r="I337" s="2">
        <v>0.11</v>
      </c>
      <c r="J337" s="2">
        <v>348</v>
      </c>
      <c r="K337" s="2">
        <v>-6.8000000000004697E-3</v>
      </c>
      <c r="L337" s="2">
        <v>-1.3899999999999701E-2</v>
      </c>
      <c r="M337" s="2">
        <v>0.55172413793103403</v>
      </c>
      <c r="N337" s="2">
        <v>0.55172413793103403</v>
      </c>
      <c r="O337" s="3">
        <v>-1.95402298850588E-5</v>
      </c>
      <c r="P337" s="2">
        <v>-2.1935483870969301E-4</v>
      </c>
      <c r="Q337" s="2">
        <v>11.2258064516129</v>
      </c>
      <c r="R337" s="2">
        <v>0.230769230769231</v>
      </c>
      <c r="S337" s="2">
        <v>19</v>
      </c>
      <c r="T337" s="2">
        <v>138</v>
      </c>
      <c r="U337" s="2">
        <v>165</v>
      </c>
      <c r="V337" s="2">
        <v>45</v>
      </c>
      <c r="W337" s="2">
        <f>Table5[[#This Row],[takeprofit]]-Table5[[#This Row],[stoploss]]</f>
        <v>-7.0000000000000007E-2</v>
      </c>
    </row>
    <row r="338" spans="1:23" x14ac:dyDescent="0.25">
      <c r="A338" s="2">
        <f>(Table5[[#This Row],[profit]] / 1.0057 * 1000) - (Table5[[#This Row],[positions]] * 0.08)</f>
        <v>-34.640326140996223</v>
      </c>
      <c r="B338" s="2" t="s">
        <v>36</v>
      </c>
      <c r="C338" s="2">
        <v>744</v>
      </c>
      <c r="D338" s="2" t="s">
        <v>30</v>
      </c>
      <c r="E338" s="2">
        <v>0.05</v>
      </c>
      <c r="F338" s="2">
        <v>0.16</v>
      </c>
      <c r="G338" s="2">
        <v>60</v>
      </c>
      <c r="H338" s="2">
        <v>540</v>
      </c>
      <c r="I338" s="2">
        <v>0.12</v>
      </c>
      <c r="J338" s="2">
        <v>346</v>
      </c>
      <c r="K338" s="2">
        <v>-6.9999999999999004E-3</v>
      </c>
      <c r="L338" s="2">
        <v>-1.8499999999999499E-2</v>
      </c>
      <c r="M338" s="2">
        <v>0.53468208092485503</v>
      </c>
      <c r="N338" s="2">
        <v>0.58959537572254295</v>
      </c>
      <c r="O338" s="3">
        <v>-2.02312138728321E-5</v>
      </c>
      <c r="P338" s="2">
        <v>-2.2580645161289999E-4</v>
      </c>
      <c r="Q338" s="2">
        <v>11.1612903225806</v>
      </c>
      <c r="R338" s="2">
        <v>0.33333333333333298</v>
      </c>
      <c r="S338" s="2">
        <v>32</v>
      </c>
      <c r="T338" s="2">
        <v>98</v>
      </c>
      <c r="U338" s="2">
        <v>182</v>
      </c>
      <c r="V338" s="2">
        <v>66</v>
      </c>
      <c r="W338" s="2">
        <f>Table5[[#This Row],[takeprofit]]-Table5[[#This Row],[stoploss]]</f>
        <v>-6.9999999999999993E-2</v>
      </c>
    </row>
    <row r="339" spans="1:23" x14ac:dyDescent="0.25">
      <c r="A339" s="2">
        <f>(Table5[[#This Row],[profit]] / 1.0057 * 1000) - (Table5[[#This Row],[positions]] * 0.08)</f>
        <v>-34.835310728845982</v>
      </c>
      <c r="B339" s="2" t="s">
        <v>36</v>
      </c>
      <c r="C339" s="2">
        <v>744</v>
      </c>
      <c r="D339" s="2" t="s">
        <v>30</v>
      </c>
      <c r="E339" s="2">
        <v>0.21</v>
      </c>
      <c r="F339" s="2">
        <v>0.08</v>
      </c>
      <c r="G339" s="2">
        <v>180</v>
      </c>
      <c r="H339" s="2">
        <v>900</v>
      </c>
      <c r="I339" s="2">
        <v>0.08</v>
      </c>
      <c r="J339" s="2">
        <v>162</v>
      </c>
      <c r="K339" s="2">
        <v>-2.2000000000000401E-2</v>
      </c>
      <c r="L339" s="2">
        <v>-3.0300000000000198E-2</v>
      </c>
      <c r="M339" s="2">
        <v>0.55555555555555602</v>
      </c>
      <c r="N339" s="2">
        <v>0.30246913580246898</v>
      </c>
      <c r="O339" s="2">
        <v>-1.3580246913580499E-4</v>
      </c>
      <c r="P339" s="2">
        <v>-7.0967741935485003E-4</v>
      </c>
      <c r="Q339" s="2">
        <v>5.2258064516129004</v>
      </c>
      <c r="R339" s="2">
        <v>0.38461538461538503</v>
      </c>
      <c r="S339" s="2">
        <v>92</v>
      </c>
      <c r="T339" s="2">
        <v>33</v>
      </c>
      <c r="U339" s="2">
        <v>26</v>
      </c>
      <c r="V339" s="2">
        <v>103</v>
      </c>
      <c r="W339" s="2">
        <f>Table5[[#This Row],[takeprofit]]-Table5[[#This Row],[stoploss]]</f>
        <v>0.13</v>
      </c>
    </row>
    <row r="340" spans="1:23" x14ac:dyDescent="0.25">
      <c r="A340" s="2">
        <f>(Table5[[#This Row],[profit]] / 1.0057 * 1000) - (Table5[[#This Row],[positions]] * 0.08)</f>
        <v>-35.088587053794171</v>
      </c>
      <c r="B340" s="2" t="s">
        <v>36</v>
      </c>
      <c r="C340" s="2">
        <v>744</v>
      </c>
      <c r="D340" s="2" t="s">
        <v>30</v>
      </c>
      <c r="E340" s="2">
        <v>0.26</v>
      </c>
      <c r="F340" s="2">
        <v>0.08</v>
      </c>
      <c r="G340" s="2">
        <v>120</v>
      </c>
      <c r="H340" s="2">
        <v>60</v>
      </c>
      <c r="I340" s="2">
        <v>0.15</v>
      </c>
      <c r="J340" s="2">
        <v>282</v>
      </c>
      <c r="K340" s="2">
        <v>-1.26000000000008E-2</v>
      </c>
      <c r="L340" s="2">
        <v>-1.32000000000009E-2</v>
      </c>
      <c r="M340" s="2">
        <v>0.57092198581560305</v>
      </c>
      <c r="N340" s="2">
        <v>0.42553191489361702</v>
      </c>
      <c r="O340" s="3">
        <v>-4.4680851063832701E-5</v>
      </c>
      <c r="P340" s="2">
        <v>-4.06451612903253E-4</v>
      </c>
      <c r="Q340" s="2">
        <v>9.0967741935483897</v>
      </c>
      <c r="R340" s="2">
        <v>0.41666666666666702</v>
      </c>
      <c r="S340" s="2">
        <v>135</v>
      </c>
      <c r="T340" s="2">
        <v>178</v>
      </c>
      <c r="U340" s="2">
        <v>29</v>
      </c>
      <c r="V340" s="2">
        <v>74</v>
      </c>
      <c r="W340" s="2">
        <f>Table5[[#This Row],[takeprofit]]-Table5[[#This Row],[stoploss]]</f>
        <v>0.11000000000000001</v>
      </c>
    </row>
    <row r="341" spans="1:23" x14ac:dyDescent="0.25">
      <c r="A341" s="2">
        <f>(Table5[[#This Row],[profit]] / 1.0057 * 1000) - (Table5[[#This Row],[positions]] * 0.08)</f>
        <v>-35.086319976136124</v>
      </c>
      <c r="B341" s="2" t="s">
        <v>36</v>
      </c>
      <c r="C341" s="2">
        <v>744</v>
      </c>
      <c r="D341" s="2" t="s">
        <v>30</v>
      </c>
      <c r="E341" s="2">
        <v>0.06</v>
      </c>
      <c r="F341" s="2">
        <v>0.17</v>
      </c>
      <c r="G341" s="2">
        <v>60</v>
      </c>
      <c r="H341" s="2">
        <v>960</v>
      </c>
      <c r="I341" s="2">
        <v>0.15</v>
      </c>
      <c r="J341" s="2">
        <v>277</v>
      </c>
      <c r="K341" s="2">
        <v>-1.30000000000001E-2</v>
      </c>
      <c r="L341" s="2">
        <v>-3.0399999999999299E-2</v>
      </c>
      <c r="M341" s="2">
        <v>0.50541516245487395</v>
      </c>
      <c r="N341" s="2">
        <v>0.55956678700360996</v>
      </c>
      <c r="O341" s="3">
        <v>-4.69314079422387E-5</v>
      </c>
      <c r="P341" s="2">
        <v>-4.1935483870968101E-4</v>
      </c>
      <c r="Q341" s="2">
        <v>8.9354838709677402</v>
      </c>
      <c r="R341" s="2">
        <v>0.38461538461538503</v>
      </c>
      <c r="S341" s="2">
        <v>57</v>
      </c>
      <c r="T341" s="2">
        <v>105</v>
      </c>
      <c r="U341" s="2">
        <v>128</v>
      </c>
      <c r="V341" s="2">
        <v>44</v>
      </c>
      <c r="W341" s="2">
        <f>Table5[[#This Row],[takeprofit]]-Table5[[#This Row],[stoploss]]</f>
        <v>-0.09</v>
      </c>
    </row>
    <row r="342" spans="1:23" x14ac:dyDescent="0.25">
      <c r="A342" s="2">
        <f>(Table5[[#This Row],[profit]] / 1.0057 * 1000) - (Table5[[#This Row],[positions]] * 0.08)</f>
        <v>-35.09895197374982</v>
      </c>
      <c r="B342" s="2" t="s">
        <v>36</v>
      </c>
      <c r="C342" s="2">
        <v>744</v>
      </c>
      <c r="D342" s="2" t="s">
        <v>30</v>
      </c>
      <c r="E342" s="2">
        <v>0.14000000000000001</v>
      </c>
      <c r="F342" s="2">
        <v>0.2</v>
      </c>
      <c r="G342" s="2">
        <v>120</v>
      </c>
      <c r="H342" s="2">
        <v>960</v>
      </c>
      <c r="I342" s="2">
        <v>0.06</v>
      </c>
      <c r="J342" s="2">
        <v>261</v>
      </c>
      <c r="K342" s="2">
        <v>-1.43000000000002E-2</v>
      </c>
      <c r="L342" s="2">
        <v>-2.3700000000000301E-2</v>
      </c>
      <c r="M342" s="2">
        <v>0.52873563218390796</v>
      </c>
      <c r="N342" s="2">
        <v>0.33716475095785398</v>
      </c>
      <c r="O342" s="3">
        <v>-5.47892720306521E-5</v>
      </c>
      <c r="P342" s="2">
        <v>-4.6129032258065202E-4</v>
      </c>
      <c r="Q342" s="2">
        <v>8.4193548387096797</v>
      </c>
      <c r="R342" s="2">
        <v>0.58333333333333304</v>
      </c>
      <c r="S342" s="2">
        <v>54</v>
      </c>
      <c r="T342" s="2">
        <v>46</v>
      </c>
      <c r="U342" s="2">
        <v>59</v>
      </c>
      <c r="V342" s="2">
        <v>156</v>
      </c>
      <c r="W342" s="2">
        <f>Table5[[#This Row],[takeprofit]]-Table5[[#This Row],[stoploss]]</f>
        <v>8.0000000000000016E-2</v>
      </c>
    </row>
    <row r="343" spans="1:23" x14ac:dyDescent="0.25">
      <c r="A343" s="2">
        <f>(Table5[[#This Row],[profit]] / 1.0057 * 1000) - (Table5[[#This Row],[positions]] * 0.08)</f>
        <v>-35.293284279605551</v>
      </c>
      <c r="B343" s="2" t="s">
        <v>36</v>
      </c>
      <c r="C343" s="2">
        <v>744</v>
      </c>
      <c r="D343" s="2" t="s">
        <v>30</v>
      </c>
      <c r="E343" s="2">
        <v>0.31</v>
      </c>
      <c r="F343" s="2">
        <v>0.21</v>
      </c>
      <c r="G343" s="2">
        <v>60</v>
      </c>
      <c r="H343" s="2">
        <v>540</v>
      </c>
      <c r="I343" s="2">
        <v>0.18</v>
      </c>
      <c r="J343" s="2">
        <v>251</v>
      </c>
      <c r="K343" s="2">
        <v>-1.52999999999993E-2</v>
      </c>
      <c r="L343" s="2">
        <v>-2.2699999999998902E-2</v>
      </c>
      <c r="M343" s="2">
        <v>0.49800796812748999</v>
      </c>
      <c r="N343" s="2">
        <v>0.48207171314740999</v>
      </c>
      <c r="O343" s="3">
        <v>-6.0956175298802001E-5</v>
      </c>
      <c r="P343" s="2">
        <v>-4.9354838709675202E-4</v>
      </c>
      <c r="Q343" s="2">
        <v>8.0967741935483897</v>
      </c>
      <c r="R343" s="2">
        <v>0.30769230769230799</v>
      </c>
      <c r="S343" s="2">
        <v>76</v>
      </c>
      <c r="T343" s="2">
        <v>214</v>
      </c>
      <c r="U343" s="2">
        <v>8</v>
      </c>
      <c r="V343" s="2">
        <v>28</v>
      </c>
      <c r="W343" s="2">
        <f>Table5[[#This Row],[takeprofit]]-Table5[[#This Row],[stoploss]]</f>
        <v>0.13</v>
      </c>
    </row>
    <row r="344" spans="1:23" x14ac:dyDescent="0.25">
      <c r="A344" s="2">
        <f>(Table5[[#This Row],[profit]] / 1.0057 * 1000) - (Table5[[#This Row],[positions]] * 0.08)</f>
        <v>-35.545916277220044</v>
      </c>
      <c r="B344" s="2" t="s">
        <v>36</v>
      </c>
      <c r="C344" s="2">
        <v>744</v>
      </c>
      <c r="D344" s="2" t="s">
        <v>30</v>
      </c>
      <c r="E344" s="2">
        <v>0.28999999999999998</v>
      </c>
      <c r="F344" s="2">
        <v>0.18</v>
      </c>
      <c r="G344" s="2">
        <v>90</v>
      </c>
      <c r="H344" s="2">
        <v>1020</v>
      </c>
      <c r="I344" s="2">
        <v>7.0000000000000007E-2</v>
      </c>
      <c r="J344" s="2">
        <v>238</v>
      </c>
      <c r="K344" s="2">
        <v>-1.6600000000000201E-2</v>
      </c>
      <c r="L344" s="2">
        <v>-2.62999999999999E-2</v>
      </c>
      <c r="M344" s="2">
        <v>0.5</v>
      </c>
      <c r="N344" s="2">
        <v>0.35294117647058798</v>
      </c>
      <c r="O344" s="3">
        <v>-6.9747899159664607E-5</v>
      </c>
      <c r="P344" s="2">
        <v>-5.3548387096774704E-4</v>
      </c>
      <c r="Q344" s="2">
        <v>7.67741935483871</v>
      </c>
      <c r="R344" s="2">
        <v>0.41666666666666702</v>
      </c>
      <c r="S344" s="2">
        <v>53</v>
      </c>
      <c r="T344" s="2">
        <v>98</v>
      </c>
      <c r="U344" s="2">
        <v>10</v>
      </c>
      <c r="V344" s="2">
        <v>130</v>
      </c>
      <c r="W344" s="2">
        <f>Table5[[#This Row],[takeprofit]]-Table5[[#This Row],[stoploss]]</f>
        <v>0.21999999999999997</v>
      </c>
    </row>
    <row r="345" spans="1:23" x14ac:dyDescent="0.25">
      <c r="A345" s="2">
        <f>(Table5[[#This Row],[profit]] / 1.0057 * 1000) - (Table5[[#This Row],[positions]] * 0.08)</f>
        <v>-35.81668489609217</v>
      </c>
      <c r="B345" s="2" t="s">
        <v>36</v>
      </c>
      <c r="C345" s="2">
        <v>744</v>
      </c>
      <c r="D345" s="2" t="s">
        <v>30</v>
      </c>
      <c r="E345" s="2">
        <v>0.04</v>
      </c>
      <c r="F345" s="2">
        <v>0.18</v>
      </c>
      <c r="G345" s="2">
        <v>150</v>
      </c>
      <c r="H345" s="2">
        <v>1020</v>
      </c>
      <c r="I345" s="2">
        <v>0.15</v>
      </c>
      <c r="J345" s="2">
        <v>265</v>
      </c>
      <c r="K345" s="2">
        <v>-1.4699999999999901E-2</v>
      </c>
      <c r="L345" s="2">
        <v>-3.1999999999999702E-2</v>
      </c>
      <c r="M345" s="2">
        <v>0.49811320754716998</v>
      </c>
      <c r="N345" s="2">
        <v>0.71320754716981105</v>
      </c>
      <c r="O345" s="3">
        <v>-5.5471698113207303E-5</v>
      </c>
      <c r="P345" s="2">
        <v>-4.7419354838709499E-4</v>
      </c>
      <c r="Q345" s="2">
        <v>8.5483870967741904</v>
      </c>
      <c r="R345" s="2">
        <v>0.38461538461538503</v>
      </c>
      <c r="S345" s="2">
        <v>52</v>
      </c>
      <c r="T345" s="2">
        <v>23</v>
      </c>
      <c r="U345" s="2">
        <v>187</v>
      </c>
      <c r="V345" s="2">
        <v>55</v>
      </c>
      <c r="W345" s="2">
        <f>Table5[[#This Row],[takeprofit]]-Table5[[#This Row],[stoploss]]</f>
        <v>-0.10999999999999999</v>
      </c>
    </row>
    <row r="346" spans="1:23" x14ac:dyDescent="0.25">
      <c r="A346" s="2">
        <f>(Table5[[#This Row],[profit]] / 1.0057 * 1000) - (Table5[[#This Row],[positions]] * 0.08)</f>
        <v>-35.912554439693452</v>
      </c>
      <c r="B346" s="2" t="s">
        <v>36</v>
      </c>
      <c r="C346" s="2">
        <v>744</v>
      </c>
      <c r="D346" s="2" t="s">
        <v>30</v>
      </c>
      <c r="E346" s="2">
        <v>0.17</v>
      </c>
      <c r="F346" s="2">
        <v>0.13</v>
      </c>
      <c r="G346" s="2">
        <v>90</v>
      </c>
      <c r="H346" s="2">
        <v>840</v>
      </c>
      <c r="I346" s="2">
        <v>0.04</v>
      </c>
      <c r="J346" s="2">
        <v>301</v>
      </c>
      <c r="K346" s="2">
        <v>-1.1899999999999701E-2</v>
      </c>
      <c r="L346" s="2">
        <v>-1.6000000000000202E-2</v>
      </c>
      <c r="M346" s="2">
        <v>0.53156146179401997</v>
      </c>
      <c r="N346" s="2">
        <v>0.26910299003322302</v>
      </c>
      <c r="O346" s="3">
        <v>-3.9534883720929203E-5</v>
      </c>
      <c r="P346" s="2">
        <v>-3.8387096774192498E-4</v>
      </c>
      <c r="Q346" s="2">
        <v>9.7096774193548399</v>
      </c>
      <c r="R346" s="2">
        <v>0.46153846153846201</v>
      </c>
      <c r="S346" s="2">
        <v>33</v>
      </c>
      <c r="T346" s="2">
        <v>48</v>
      </c>
      <c r="U346" s="2">
        <v>40</v>
      </c>
      <c r="V346" s="2">
        <v>213</v>
      </c>
      <c r="W346" s="2">
        <f>Table5[[#This Row],[takeprofit]]-Table5[[#This Row],[stoploss]]</f>
        <v>0.13</v>
      </c>
    </row>
    <row r="347" spans="1:23" x14ac:dyDescent="0.25">
      <c r="A347" s="2">
        <f>(Table5[[#This Row],[profit]] / 1.0057 * 1000) - (Table5[[#This Row],[positions]] * 0.08)</f>
        <v>-35.908020284378445</v>
      </c>
      <c r="B347" s="2" t="s">
        <v>36</v>
      </c>
      <c r="C347" s="2">
        <v>744</v>
      </c>
      <c r="D347" s="2" t="s">
        <v>30</v>
      </c>
      <c r="E347" s="2">
        <v>0.06</v>
      </c>
      <c r="F347" s="2">
        <v>0.2</v>
      </c>
      <c r="G347" s="2">
        <v>60</v>
      </c>
      <c r="H347" s="2">
        <v>1020</v>
      </c>
      <c r="I347" s="2">
        <v>0.1</v>
      </c>
      <c r="J347" s="2">
        <v>291</v>
      </c>
      <c r="K347" s="2">
        <v>-1.2699999999999399E-2</v>
      </c>
      <c r="L347" s="2">
        <v>-1.5899999999999401E-2</v>
      </c>
      <c r="M347" s="2">
        <v>0.52577319587628901</v>
      </c>
      <c r="N347" s="2">
        <v>0.53264604810996596</v>
      </c>
      <c r="O347" s="3">
        <v>-4.3642611683846701E-5</v>
      </c>
      <c r="P347" s="2">
        <v>-4.0967741935481899E-4</v>
      </c>
      <c r="Q347" s="2">
        <v>9.3870967741935498</v>
      </c>
      <c r="R347" s="2">
        <v>0.5</v>
      </c>
      <c r="S347" s="2">
        <v>41</v>
      </c>
      <c r="T347" s="2">
        <v>89</v>
      </c>
      <c r="U347" s="2">
        <v>125</v>
      </c>
      <c r="V347" s="2">
        <v>76</v>
      </c>
      <c r="W347" s="2">
        <f>Table5[[#This Row],[takeprofit]]-Table5[[#This Row],[stoploss]]</f>
        <v>-4.0000000000000008E-2</v>
      </c>
    </row>
    <row r="348" spans="1:23" x14ac:dyDescent="0.25">
      <c r="A348" s="2">
        <f>(Table5[[#This Row],[profit]] / 1.0057 * 1000) - (Table5[[#This Row],[positions]] * 0.08)</f>
        <v>-36.132150740777568</v>
      </c>
      <c r="B348" s="2" t="s">
        <v>36</v>
      </c>
      <c r="C348" s="2">
        <v>744</v>
      </c>
      <c r="D348" s="2" t="s">
        <v>30</v>
      </c>
      <c r="E348" s="2">
        <v>0.17</v>
      </c>
      <c r="F348" s="2">
        <v>0.13</v>
      </c>
      <c r="G348" s="2">
        <v>120</v>
      </c>
      <c r="H348" s="2">
        <v>300</v>
      </c>
      <c r="I348" s="2">
        <v>0.12</v>
      </c>
      <c r="J348" s="2">
        <v>259</v>
      </c>
      <c r="K348" s="2">
        <v>-1.55E-2</v>
      </c>
      <c r="L348" s="2">
        <v>-1.8699999999999599E-2</v>
      </c>
      <c r="M348" s="2">
        <v>0.53667953667953705</v>
      </c>
      <c r="N348" s="2">
        <v>0.42857142857142899</v>
      </c>
      <c r="O348" s="3">
        <v>-5.9845559845559702E-5</v>
      </c>
      <c r="P348" s="2">
        <v>-4.9999999999999903E-4</v>
      </c>
      <c r="Q348" s="2">
        <v>8.3548387096774199</v>
      </c>
      <c r="R348" s="2">
        <v>0.5</v>
      </c>
      <c r="S348" s="2">
        <v>90</v>
      </c>
      <c r="T348" s="2">
        <v>103</v>
      </c>
      <c r="U348" s="2">
        <v>59</v>
      </c>
      <c r="V348" s="2">
        <v>96</v>
      </c>
      <c r="W348" s="2">
        <f>Table5[[#This Row],[takeprofit]]-Table5[[#This Row],[stoploss]]</f>
        <v>5.0000000000000017E-2</v>
      </c>
    </row>
    <row r="349" spans="1:23" x14ac:dyDescent="0.25">
      <c r="A349" s="2">
        <f>(Table5[[#This Row],[profit]] / 1.0057 * 1000) - (Table5[[#This Row],[positions]] * 0.08)</f>
        <v>-36.214417818435116</v>
      </c>
      <c r="B349" s="2" t="s">
        <v>36</v>
      </c>
      <c r="C349" s="2">
        <v>744</v>
      </c>
      <c r="D349" s="2" t="s">
        <v>30</v>
      </c>
      <c r="E349" s="2">
        <v>0.16</v>
      </c>
      <c r="F349" s="2">
        <v>0.09</v>
      </c>
      <c r="G349" s="2">
        <v>30</v>
      </c>
      <c r="H349" s="2">
        <v>900</v>
      </c>
      <c r="I349" s="2">
        <v>0.23</v>
      </c>
      <c r="J349" s="2">
        <v>265</v>
      </c>
      <c r="K349" s="2">
        <v>-1.51000000000002E-2</v>
      </c>
      <c r="L349" s="2">
        <v>-2.3700000000000099E-2</v>
      </c>
      <c r="M349" s="2">
        <v>0.56226415094339599</v>
      </c>
      <c r="N349" s="2">
        <v>0.41132075471698099</v>
      </c>
      <c r="O349" s="3">
        <v>-5.6981132075472502E-5</v>
      </c>
      <c r="P349" s="2">
        <v>-4.8709677419355601E-4</v>
      </c>
      <c r="Q349" s="2">
        <v>8.5483870967741904</v>
      </c>
      <c r="R349" s="2">
        <v>0.38461538461538503</v>
      </c>
      <c r="S349" s="2">
        <v>40</v>
      </c>
      <c r="T349" s="2">
        <v>242</v>
      </c>
      <c r="U349" s="2">
        <v>15</v>
      </c>
      <c r="V349" s="2">
        <v>8</v>
      </c>
      <c r="W349" s="2">
        <f>Table5[[#This Row],[takeprofit]]-Table5[[#This Row],[stoploss]]</f>
        <v>-7.0000000000000007E-2</v>
      </c>
    </row>
    <row r="350" spans="1:23" x14ac:dyDescent="0.25">
      <c r="A350" s="2">
        <f>(Table5[[#This Row],[profit]] / 1.0057 * 1000) - (Table5[[#This Row],[positions]] * 0.08)</f>
        <v>-36.409720592621063</v>
      </c>
      <c r="B350" s="2" t="s">
        <v>36</v>
      </c>
      <c r="C350" s="2">
        <v>744</v>
      </c>
      <c r="D350" s="2" t="s">
        <v>30</v>
      </c>
      <c r="E350" s="2">
        <v>0.13</v>
      </c>
      <c r="F350" s="2">
        <v>0.15</v>
      </c>
      <c r="G350" s="2">
        <v>90</v>
      </c>
      <c r="H350" s="2">
        <v>300</v>
      </c>
      <c r="I350" s="2">
        <v>0.15</v>
      </c>
      <c r="J350" s="2">
        <v>301</v>
      </c>
      <c r="K350" s="2">
        <v>-1.2399999999999E-2</v>
      </c>
      <c r="L350" s="2">
        <v>-2.8299999999999399E-2</v>
      </c>
      <c r="M350" s="2">
        <v>0.50498338870431903</v>
      </c>
      <c r="N350" s="2">
        <v>0.47176079734219301</v>
      </c>
      <c r="O350" s="3">
        <v>-4.1196013289033099E-5</v>
      </c>
      <c r="P350" s="2">
        <v>-3.9999999999996701E-4</v>
      </c>
      <c r="Q350" s="2">
        <v>9.7096774193548399</v>
      </c>
      <c r="R350" s="2">
        <v>0.38461538461538503</v>
      </c>
      <c r="S350" s="2">
        <v>103</v>
      </c>
      <c r="T350" s="2">
        <v>150</v>
      </c>
      <c r="U350" s="2">
        <v>81</v>
      </c>
      <c r="V350" s="2">
        <v>69</v>
      </c>
      <c r="W350" s="2">
        <f>Table5[[#This Row],[takeprofit]]-Table5[[#This Row],[stoploss]]</f>
        <v>-1.999999999999999E-2</v>
      </c>
    </row>
    <row r="351" spans="1:23" x14ac:dyDescent="0.25">
      <c r="A351" s="2">
        <f>(Table5[[#This Row],[profit]] / 1.0057 * 1000) - (Table5[[#This Row],[positions]] * 0.08)</f>
        <v>-36.71805906334037</v>
      </c>
      <c r="B351" s="2" t="s">
        <v>36</v>
      </c>
      <c r="C351" s="2">
        <v>744</v>
      </c>
      <c r="D351" s="2" t="s">
        <v>30</v>
      </c>
      <c r="E351" s="2">
        <v>0.28999999999999998</v>
      </c>
      <c r="F351" s="2">
        <v>0.17</v>
      </c>
      <c r="G351" s="2">
        <v>90</v>
      </c>
      <c r="H351" s="2">
        <v>60</v>
      </c>
      <c r="I351" s="2">
        <v>0.11</v>
      </c>
      <c r="J351" s="2">
        <v>367</v>
      </c>
      <c r="K351" s="2">
        <v>-7.4000000000014098E-3</v>
      </c>
      <c r="L351" s="2">
        <v>-8.8000000000014698E-3</v>
      </c>
      <c r="M351" s="2">
        <v>0.51771117166212499</v>
      </c>
      <c r="N351" s="2">
        <v>0.39237057220708399</v>
      </c>
      <c r="O351" s="3">
        <v>-2.01634877384234E-5</v>
      </c>
      <c r="P351" s="2">
        <v>-2.3870967741939999E-4</v>
      </c>
      <c r="Q351" s="2">
        <v>11.8387096774194</v>
      </c>
      <c r="R351" s="2">
        <v>0.41666666666666702</v>
      </c>
      <c r="S351" s="2">
        <v>93</v>
      </c>
      <c r="T351" s="2">
        <v>229</v>
      </c>
      <c r="U351" s="2">
        <v>20</v>
      </c>
      <c r="V351" s="2">
        <v>117</v>
      </c>
      <c r="W351" s="2">
        <f>Table5[[#This Row],[takeprofit]]-Table5[[#This Row],[stoploss]]</f>
        <v>0.18</v>
      </c>
    </row>
    <row r="352" spans="1:23" x14ac:dyDescent="0.25">
      <c r="A352" s="2">
        <f>(Table5[[#This Row],[profit]] / 1.0057 * 1000) - (Table5[[#This Row],[positions]] * 0.08)</f>
        <v>-36.754984587848561</v>
      </c>
      <c r="B352" s="2" t="s">
        <v>36</v>
      </c>
      <c r="C352" s="2">
        <v>744</v>
      </c>
      <c r="D352" s="2" t="s">
        <v>30</v>
      </c>
      <c r="E352" s="2">
        <v>0.09</v>
      </c>
      <c r="F352" s="2">
        <v>0.14000000000000001</v>
      </c>
      <c r="G352" s="2">
        <v>210</v>
      </c>
      <c r="H352" s="2">
        <v>960</v>
      </c>
      <c r="I352" s="2">
        <v>0.06</v>
      </c>
      <c r="J352" s="2">
        <v>273</v>
      </c>
      <c r="K352" s="2">
        <v>-1.49999999999993E-2</v>
      </c>
      <c r="L352" s="2">
        <v>-2.25999999999997E-2</v>
      </c>
      <c r="M352" s="2">
        <v>0.56043956043956</v>
      </c>
      <c r="N352" s="2">
        <v>0.38461538461538503</v>
      </c>
      <c r="O352" s="3">
        <v>-5.49450549450526E-5</v>
      </c>
      <c r="P352" s="2">
        <v>-4.8387096774191402E-4</v>
      </c>
      <c r="Q352" s="2">
        <v>8.8064516129032295</v>
      </c>
      <c r="R352" s="2">
        <v>0.41666666666666702</v>
      </c>
      <c r="S352" s="2">
        <v>58</v>
      </c>
      <c r="T352" s="2">
        <v>7</v>
      </c>
      <c r="U352" s="2">
        <v>99</v>
      </c>
      <c r="V352" s="2">
        <v>167</v>
      </c>
      <c r="W352" s="2">
        <f>Table5[[#This Row],[takeprofit]]-Table5[[#This Row],[stoploss]]</f>
        <v>0.03</v>
      </c>
    </row>
    <row r="353" spans="1:23" x14ac:dyDescent="0.25">
      <c r="A353" s="2">
        <f>(Table5[[#This Row],[profit]] / 1.0057 * 1000) - (Table5[[#This Row],[positions]] * 0.08)</f>
        <v>-37.09959630108343</v>
      </c>
      <c r="B353" s="2" t="s">
        <v>36</v>
      </c>
      <c r="C353" s="2">
        <v>744</v>
      </c>
      <c r="D353" s="2" t="s">
        <v>30</v>
      </c>
      <c r="E353" s="2">
        <v>0.01</v>
      </c>
      <c r="F353" s="2">
        <v>0.09</v>
      </c>
      <c r="G353" s="2">
        <v>180</v>
      </c>
      <c r="H353" s="2">
        <v>480</v>
      </c>
      <c r="I353" s="2">
        <v>0.17</v>
      </c>
      <c r="J353" s="2">
        <v>419</v>
      </c>
      <c r="K353" s="2">
        <v>-3.5999999999996E-3</v>
      </c>
      <c r="L353" s="2">
        <v>-1.2699999999999699E-2</v>
      </c>
      <c r="M353" s="2">
        <v>0.54415274463007202</v>
      </c>
      <c r="N353" s="2">
        <v>0.89021479713603802</v>
      </c>
      <c r="O353" s="3">
        <v>-8.5918854415265003E-6</v>
      </c>
      <c r="P353" s="2">
        <v>-1.16129032258052E-4</v>
      </c>
      <c r="Q353" s="2">
        <v>13.5161290322581</v>
      </c>
      <c r="R353" s="2">
        <v>0.46153846153846201</v>
      </c>
      <c r="S353" s="2">
        <v>22</v>
      </c>
      <c r="T353" s="2">
        <v>11</v>
      </c>
      <c r="U353" s="2">
        <v>373</v>
      </c>
      <c r="V353" s="2">
        <v>34</v>
      </c>
      <c r="W353" s="2">
        <f>Table5[[#This Row],[takeprofit]]-Table5[[#This Row],[stoploss]]</f>
        <v>-0.16</v>
      </c>
    </row>
    <row r="354" spans="1:23" x14ac:dyDescent="0.25">
      <c r="A354" s="2">
        <f>(Table5[[#This Row],[profit]] / 1.0057 * 1000) - (Table5[[#This Row],[positions]] * 0.08)</f>
        <v>-37.24113353882958</v>
      </c>
      <c r="B354" s="2" t="s">
        <v>36</v>
      </c>
      <c r="C354" s="2">
        <v>744</v>
      </c>
      <c r="D354" s="2" t="s">
        <v>30</v>
      </c>
      <c r="E354" s="2">
        <v>0.15</v>
      </c>
      <c r="F354" s="2">
        <v>0.2</v>
      </c>
      <c r="G354" s="2">
        <v>60</v>
      </c>
      <c r="H354" s="2">
        <v>60</v>
      </c>
      <c r="I354" s="2">
        <v>0.16</v>
      </c>
      <c r="J354" s="2">
        <v>468</v>
      </c>
      <c r="K354" s="2">
        <v>1.9999999999909001E-4</v>
      </c>
      <c r="L354" s="2">
        <v>-1.0800000000000301E-2</v>
      </c>
      <c r="M354" s="2">
        <v>0.53632478632478597</v>
      </c>
      <c r="N354" s="2">
        <v>0.45726495726495697</v>
      </c>
      <c r="O354" s="3">
        <v>4.2735042734848199E-7</v>
      </c>
      <c r="P354" s="3">
        <v>6.4516129031964397E-6</v>
      </c>
      <c r="Q354" s="2">
        <v>15.0967741935484</v>
      </c>
      <c r="R354" s="2">
        <v>0.75</v>
      </c>
      <c r="S354" s="2">
        <v>65</v>
      </c>
      <c r="T354" s="2">
        <v>347</v>
      </c>
      <c r="U354" s="2">
        <v>67</v>
      </c>
      <c r="V354" s="2">
        <v>54</v>
      </c>
      <c r="W354" s="2">
        <f>Table5[[#This Row],[takeprofit]]-Table5[[#This Row],[stoploss]]</f>
        <v>-1.0000000000000009E-2</v>
      </c>
    </row>
    <row r="355" spans="1:23" x14ac:dyDescent="0.25">
      <c r="A355" s="2">
        <f>(Table5[[#This Row],[profit]] / 1.0057 * 1000) - (Table5[[#This Row],[positions]] * 0.08)</f>
        <v>-37.964052898479366</v>
      </c>
      <c r="B355" s="2" t="s">
        <v>36</v>
      </c>
      <c r="C355" s="2">
        <v>744</v>
      </c>
      <c r="D355" s="2" t="s">
        <v>30</v>
      </c>
      <c r="E355" s="2">
        <v>0.19</v>
      </c>
      <c r="F355" s="2">
        <v>0.12</v>
      </c>
      <c r="G355" s="2">
        <v>30</v>
      </c>
      <c r="H355" s="2">
        <v>900</v>
      </c>
      <c r="I355" s="2">
        <v>0.14000000000000001</v>
      </c>
      <c r="J355" s="2">
        <v>308</v>
      </c>
      <c r="K355" s="2">
        <v>-1.34000000000007E-2</v>
      </c>
      <c r="L355" s="2">
        <v>-2.01000000000006E-2</v>
      </c>
      <c r="M355" s="2">
        <v>0.52597402597402598</v>
      </c>
      <c r="N355" s="2">
        <v>0.412337662337662</v>
      </c>
      <c r="O355" s="3">
        <v>-4.3506493506495902E-5</v>
      </c>
      <c r="P355" s="2">
        <v>-4.3225806451615298E-4</v>
      </c>
      <c r="Q355" s="2">
        <v>9.9354838709677402</v>
      </c>
      <c r="R355" s="2">
        <v>0.30769230769230799</v>
      </c>
      <c r="S355" s="2">
        <v>29</v>
      </c>
      <c r="T355" s="2">
        <v>270</v>
      </c>
      <c r="U355" s="2">
        <v>12</v>
      </c>
      <c r="V355" s="2">
        <v>26</v>
      </c>
      <c r="W355" s="2">
        <f>Table5[[#This Row],[takeprofit]]-Table5[[#This Row],[stoploss]]</f>
        <v>4.9999999999999989E-2</v>
      </c>
    </row>
    <row r="356" spans="1:23" x14ac:dyDescent="0.25">
      <c r="A356" s="2">
        <f>(Table5[[#This Row],[profit]] / 1.0057 * 1000) - (Table5[[#This Row],[positions]] * 0.08)</f>
        <v>-38.10915382320831</v>
      </c>
      <c r="B356" s="2" t="s">
        <v>36</v>
      </c>
      <c r="C356" s="2">
        <v>744</v>
      </c>
      <c r="D356" s="2" t="s">
        <v>30</v>
      </c>
      <c r="E356" s="2">
        <v>0.14000000000000001</v>
      </c>
      <c r="F356" s="2">
        <v>7.0000000000000007E-2</v>
      </c>
      <c r="G356" s="2">
        <v>30</v>
      </c>
      <c r="H356" s="2">
        <v>480</v>
      </c>
      <c r="I356" s="2">
        <v>0.24</v>
      </c>
      <c r="J356" s="2">
        <v>321</v>
      </c>
      <c r="K356" s="2">
        <v>-1.2500000000000599E-2</v>
      </c>
      <c r="L356" s="2">
        <v>-0.02</v>
      </c>
      <c r="M356" s="2">
        <v>0.52959501557632405</v>
      </c>
      <c r="N356" s="2">
        <v>0.38006230529594998</v>
      </c>
      <c r="O356" s="3">
        <v>-3.8940809968849298E-5</v>
      </c>
      <c r="P356" s="2">
        <v>-4.0322580645163301E-4</v>
      </c>
      <c r="Q356" s="2">
        <v>10.3548387096774</v>
      </c>
      <c r="R356" s="2">
        <v>0.53846153846153799</v>
      </c>
      <c r="S356" s="2">
        <v>48</v>
      </c>
      <c r="T356" s="2">
        <v>294</v>
      </c>
      <c r="U356" s="2">
        <v>22</v>
      </c>
      <c r="V356" s="2">
        <v>5</v>
      </c>
      <c r="W356" s="2">
        <f>Table5[[#This Row],[takeprofit]]-Table5[[#This Row],[stoploss]]</f>
        <v>-9.9999999999999978E-2</v>
      </c>
    </row>
    <row r="357" spans="1:23" x14ac:dyDescent="0.25">
      <c r="A357" s="2">
        <f>(Table5[[#This Row],[profit]] / 1.0057 * 1000) - (Table5[[#This Row],[positions]] * 0.08)</f>
        <v>-38.090046733618379</v>
      </c>
      <c r="B357" s="2" t="s">
        <v>36</v>
      </c>
      <c r="C357" s="2">
        <v>744</v>
      </c>
      <c r="D357" s="2" t="s">
        <v>30</v>
      </c>
      <c r="E357" s="2">
        <v>0.15</v>
      </c>
      <c r="F357" s="2">
        <v>0.16</v>
      </c>
      <c r="G357" s="2">
        <v>90</v>
      </c>
      <c r="H357" s="2">
        <v>900</v>
      </c>
      <c r="I357" s="2">
        <v>7.0000000000000007E-2</v>
      </c>
      <c r="J357" s="2">
        <v>235</v>
      </c>
      <c r="K357" s="2">
        <v>-1.9400000000000001E-2</v>
      </c>
      <c r="L357" s="2">
        <v>-2.56999999999999E-2</v>
      </c>
      <c r="M357" s="2">
        <v>0.52765957446808498</v>
      </c>
      <c r="N357" s="2">
        <v>0.35319148936170203</v>
      </c>
      <c r="O357" s="3">
        <v>-8.2553191489361606E-5</v>
      </c>
      <c r="P357" s="2">
        <v>-6.2580645161290204E-4</v>
      </c>
      <c r="Q357" s="2">
        <v>7.5806451612903203</v>
      </c>
      <c r="R357" s="2">
        <v>0.16666666666666699</v>
      </c>
      <c r="S357" s="2">
        <v>59</v>
      </c>
      <c r="T357" s="2">
        <v>62</v>
      </c>
      <c r="U357" s="2">
        <v>44</v>
      </c>
      <c r="V357" s="2">
        <v>129</v>
      </c>
      <c r="W357" s="2">
        <f>Table5[[#This Row],[takeprofit]]-Table5[[#This Row],[stoploss]]</f>
        <v>7.9999999999999988E-2</v>
      </c>
    </row>
    <row r="358" spans="1:23" x14ac:dyDescent="0.25">
      <c r="A358" s="2">
        <f>(Table5[[#This Row],[profit]] / 1.0057 * 1000) - (Table5[[#This Row],[positions]] * 0.08)</f>
        <v>-38.341055980910312</v>
      </c>
      <c r="B358" s="2" t="s">
        <v>36</v>
      </c>
      <c r="C358" s="2">
        <v>744</v>
      </c>
      <c r="D358" s="2" t="s">
        <v>30</v>
      </c>
      <c r="E358" s="2">
        <v>0.09</v>
      </c>
      <c r="F358" s="2">
        <v>0.21</v>
      </c>
      <c r="G358" s="2">
        <v>30</v>
      </c>
      <c r="H358" s="2">
        <v>600</v>
      </c>
      <c r="I358" s="2">
        <v>0.3</v>
      </c>
      <c r="J358" s="2">
        <v>350</v>
      </c>
      <c r="K358" s="2">
        <v>-1.04000000000015E-2</v>
      </c>
      <c r="L358" s="2">
        <v>-1.9200000000000599E-2</v>
      </c>
      <c r="M358" s="2">
        <v>0.51714285714285702</v>
      </c>
      <c r="N358" s="2">
        <v>0.437142857142857</v>
      </c>
      <c r="O358" s="3">
        <v>-2.9714285714290101E-5</v>
      </c>
      <c r="P358" s="2">
        <v>-3.3548387096779103E-4</v>
      </c>
      <c r="Q358" s="2">
        <v>11.290322580645199</v>
      </c>
      <c r="R358" s="2">
        <v>0.53846153846153799</v>
      </c>
      <c r="S358" s="2">
        <v>44</v>
      </c>
      <c r="T358" s="2">
        <v>281</v>
      </c>
      <c r="U358" s="2">
        <v>60</v>
      </c>
      <c r="V358" s="2">
        <v>8</v>
      </c>
      <c r="W358" s="2">
        <f>Table5[[#This Row],[takeprofit]]-Table5[[#This Row],[stoploss]]</f>
        <v>-0.21</v>
      </c>
    </row>
    <row r="359" spans="1:23" x14ac:dyDescent="0.25">
      <c r="A359" s="2">
        <f>(Table5[[#This Row],[profit]] / 1.0057 * 1000) - (Table5[[#This Row],[positions]] * 0.08)</f>
        <v>-38.274014119517943</v>
      </c>
      <c r="B359" s="2" t="s">
        <v>36</v>
      </c>
      <c r="C359" s="2">
        <v>744</v>
      </c>
      <c r="D359" s="2" t="s">
        <v>30</v>
      </c>
      <c r="E359" s="2">
        <v>0.23</v>
      </c>
      <c r="F359" s="2">
        <v>0.16</v>
      </c>
      <c r="G359" s="2">
        <v>90</v>
      </c>
      <c r="H359" s="2">
        <v>1080</v>
      </c>
      <c r="I359" s="2">
        <v>0.06</v>
      </c>
      <c r="J359" s="2">
        <v>246</v>
      </c>
      <c r="K359" s="2">
        <v>-1.86999999999992E-2</v>
      </c>
      <c r="L359" s="2">
        <v>-2.8299999999999301E-2</v>
      </c>
      <c r="M359" s="2">
        <v>0.52845528455284596</v>
      </c>
      <c r="N359" s="2">
        <v>0.32926829268292701</v>
      </c>
      <c r="O359" s="3">
        <v>-7.6016260162598196E-5</v>
      </c>
      <c r="P359" s="2">
        <v>-6.0322580645158605E-4</v>
      </c>
      <c r="Q359" s="2">
        <v>7.9354838709677402</v>
      </c>
      <c r="R359" s="2">
        <v>0.41666666666666702</v>
      </c>
      <c r="S359" s="2">
        <v>47</v>
      </c>
      <c r="T359" s="2">
        <v>80</v>
      </c>
      <c r="U359" s="2">
        <v>20</v>
      </c>
      <c r="V359" s="2">
        <v>146</v>
      </c>
      <c r="W359" s="2">
        <f>Table5[[#This Row],[takeprofit]]-Table5[[#This Row],[stoploss]]</f>
        <v>0.17</v>
      </c>
    </row>
    <row r="360" spans="1:23" x14ac:dyDescent="0.25">
      <c r="A360" s="2">
        <f>(Table5[[#This Row],[profit]] / 1.0057 * 1000) - (Table5[[#This Row],[positions]] * 0.08)</f>
        <v>-38.34267873123158</v>
      </c>
      <c r="B360" s="2" t="s">
        <v>36</v>
      </c>
      <c r="C360" s="2">
        <v>744</v>
      </c>
      <c r="D360" s="2" t="s">
        <v>30</v>
      </c>
      <c r="E360" s="2">
        <v>0.16</v>
      </c>
      <c r="F360" s="2">
        <v>0.09</v>
      </c>
      <c r="G360" s="2">
        <v>210</v>
      </c>
      <c r="H360" s="2">
        <v>60</v>
      </c>
      <c r="I360" s="2">
        <v>0.2</v>
      </c>
      <c r="J360" s="2">
        <v>222</v>
      </c>
      <c r="K360" s="2">
        <v>-2.0699999999999601E-2</v>
      </c>
      <c r="L360" s="2">
        <v>-2.0699999999999601E-2</v>
      </c>
      <c r="M360" s="2">
        <v>0.49549549549549499</v>
      </c>
      <c r="N360" s="2">
        <v>0.50450450450450401</v>
      </c>
      <c r="O360" s="3">
        <v>-9.3243243243241496E-5</v>
      </c>
      <c r="P360" s="2">
        <v>-6.6774193548385804E-4</v>
      </c>
      <c r="Q360" s="2">
        <v>7.1612903225806503</v>
      </c>
      <c r="R360" s="2">
        <v>0.58333333333333304</v>
      </c>
      <c r="S360" s="2">
        <v>176</v>
      </c>
      <c r="T360" s="2">
        <v>77</v>
      </c>
      <c r="U360" s="2">
        <v>79</v>
      </c>
      <c r="V360" s="2">
        <v>65</v>
      </c>
      <c r="W360" s="2">
        <f>Table5[[#This Row],[takeprofit]]-Table5[[#This Row],[stoploss]]</f>
        <v>-4.0000000000000008E-2</v>
      </c>
    </row>
    <row r="361" spans="1:23" x14ac:dyDescent="0.25">
      <c r="A361" s="2">
        <f>(Table5[[#This Row],[profit]] / 1.0057 * 1000) - (Table5[[#This Row],[positions]] * 0.08)</f>
        <v>-38.504619667892314</v>
      </c>
      <c r="B361" s="2" t="s">
        <v>36</v>
      </c>
      <c r="C361" s="2">
        <v>744</v>
      </c>
      <c r="D361" s="2" t="s">
        <v>30</v>
      </c>
      <c r="E361" s="2">
        <v>0.3</v>
      </c>
      <c r="F361" s="2">
        <v>0.21</v>
      </c>
      <c r="G361" s="2">
        <v>60</v>
      </c>
      <c r="H361" s="2">
        <v>300</v>
      </c>
      <c r="I361" s="2">
        <v>0.19</v>
      </c>
      <c r="J361" s="2">
        <v>316</v>
      </c>
      <c r="K361" s="2">
        <v>-1.32999999999993E-2</v>
      </c>
      <c r="L361" s="2">
        <v>-1.6399999999999498E-2</v>
      </c>
      <c r="M361" s="2">
        <v>0.490506329113924</v>
      </c>
      <c r="N361" s="2">
        <v>0.481012658227848</v>
      </c>
      <c r="O361" s="3">
        <v>-4.2088607594934497E-5</v>
      </c>
      <c r="P361" s="2">
        <v>-4.2903225806449402E-4</v>
      </c>
      <c r="Q361" s="2">
        <v>10.193548387096801</v>
      </c>
      <c r="R361" s="2">
        <v>0.38461538461538503</v>
      </c>
      <c r="S361" s="2">
        <v>63</v>
      </c>
      <c r="T361" s="2">
        <v>273</v>
      </c>
      <c r="U361" s="2">
        <v>9</v>
      </c>
      <c r="V361" s="2">
        <v>33</v>
      </c>
      <c r="W361" s="2">
        <f>Table5[[#This Row],[takeprofit]]-Table5[[#This Row],[stoploss]]</f>
        <v>0.10999999999999999</v>
      </c>
    </row>
    <row r="362" spans="1:23" x14ac:dyDescent="0.25">
      <c r="A362" s="2">
        <f>(Table5[[#This Row],[profit]] / 1.0057 * 1000) - (Table5[[#This Row],[positions]] * 0.08)</f>
        <v>-38.742352590236052</v>
      </c>
      <c r="B362" s="2" t="s">
        <v>36</v>
      </c>
      <c r="C362" s="2">
        <v>744</v>
      </c>
      <c r="D362" s="2" t="s">
        <v>30</v>
      </c>
      <c r="E362" s="2">
        <v>0.26</v>
      </c>
      <c r="F362" s="2">
        <v>0.1</v>
      </c>
      <c r="G362" s="2">
        <v>30</v>
      </c>
      <c r="H362" s="2">
        <v>540</v>
      </c>
      <c r="I362" s="2">
        <v>0.26</v>
      </c>
      <c r="J362" s="2">
        <v>314</v>
      </c>
      <c r="K362" s="2">
        <v>-1.3700000000000399E-2</v>
      </c>
      <c r="L362" s="2">
        <v>-2.1899999999999999E-2</v>
      </c>
      <c r="M362" s="2">
        <v>0.51910828025477695</v>
      </c>
      <c r="N362" s="2">
        <v>0.404458598726115</v>
      </c>
      <c r="O362" s="3">
        <v>-4.3630573248408798E-5</v>
      </c>
      <c r="P362" s="2">
        <v>-4.4193548387097998E-4</v>
      </c>
      <c r="Q362" s="2">
        <v>10.1290322580645</v>
      </c>
      <c r="R362" s="2">
        <v>0.46153846153846201</v>
      </c>
      <c r="S362" s="2">
        <v>49</v>
      </c>
      <c r="T362" s="2">
        <v>309</v>
      </c>
      <c r="U362" s="2">
        <v>1</v>
      </c>
      <c r="V362" s="2">
        <v>4</v>
      </c>
      <c r="W362" s="2">
        <f>Table5[[#This Row],[takeprofit]]-Table5[[#This Row],[stoploss]]</f>
        <v>0</v>
      </c>
    </row>
    <row r="363" spans="1:23" x14ac:dyDescent="0.25">
      <c r="A363" s="2">
        <f>(Table5[[#This Row],[profit]] / 1.0057 * 1000) - (Table5[[#This Row],[positions]] * 0.08)</f>
        <v>-38.717414736004372</v>
      </c>
      <c r="B363" s="2" t="s">
        <v>36</v>
      </c>
      <c r="C363" s="2">
        <v>744</v>
      </c>
      <c r="D363" s="2" t="s">
        <v>30</v>
      </c>
      <c r="E363" s="2">
        <v>0.28000000000000003</v>
      </c>
      <c r="F363" s="2">
        <v>0.17</v>
      </c>
      <c r="G363" s="2">
        <v>90</v>
      </c>
      <c r="H363" s="2">
        <v>240</v>
      </c>
      <c r="I363" s="2">
        <v>0.25</v>
      </c>
      <c r="J363" s="2">
        <v>259</v>
      </c>
      <c r="K363" s="2">
        <v>-1.8099999999999599E-2</v>
      </c>
      <c r="L363" s="2">
        <v>-2.3899999999999401E-2</v>
      </c>
      <c r="M363" s="2">
        <v>0.46718146718146703</v>
      </c>
      <c r="N363" s="2">
        <v>0.49034749034748998</v>
      </c>
      <c r="O363" s="3">
        <v>-6.9884169884168199E-5</v>
      </c>
      <c r="P363" s="2">
        <v>-5.83870967741921E-4</v>
      </c>
      <c r="Q363" s="2">
        <v>8.3548387096774199</v>
      </c>
      <c r="R363" s="2">
        <v>0.38461538461538503</v>
      </c>
      <c r="S363" s="2">
        <v>128</v>
      </c>
      <c r="T363" s="2">
        <v>228</v>
      </c>
      <c r="U363" s="2">
        <v>10</v>
      </c>
      <c r="V363" s="2">
        <v>20</v>
      </c>
      <c r="W363" s="2">
        <f>Table5[[#This Row],[takeprofit]]-Table5[[#This Row],[stoploss]]</f>
        <v>3.0000000000000027E-2</v>
      </c>
    </row>
    <row r="364" spans="1:23" x14ac:dyDescent="0.25">
      <c r="A364" s="2">
        <f>(Table5[[#This Row],[profit]] / 1.0057 * 1000) - (Table5[[#This Row],[positions]] * 0.08)</f>
        <v>-38.816521825594506</v>
      </c>
      <c r="B364" s="2" t="s">
        <v>36</v>
      </c>
      <c r="C364" s="2">
        <v>744</v>
      </c>
      <c r="D364" s="2" t="s">
        <v>30</v>
      </c>
      <c r="E364" s="2">
        <v>0.08</v>
      </c>
      <c r="F364" s="2">
        <v>0.21</v>
      </c>
      <c r="G364" s="2">
        <v>150</v>
      </c>
      <c r="H364" s="2">
        <v>180</v>
      </c>
      <c r="I364" s="2">
        <v>0.14000000000000001</v>
      </c>
      <c r="J364" s="2">
        <v>346</v>
      </c>
      <c r="K364" s="2">
        <v>-1.1200000000000401E-2</v>
      </c>
      <c r="L364" s="2">
        <v>-2.1200000000000802E-2</v>
      </c>
      <c r="M364" s="2">
        <v>0.52601156069364197</v>
      </c>
      <c r="N364" s="2">
        <v>0.57225433526011604</v>
      </c>
      <c r="O364" s="3">
        <v>-3.2369942196533001E-5</v>
      </c>
      <c r="P364" s="2">
        <v>-3.6129032258065902E-4</v>
      </c>
      <c r="Q364" s="2">
        <v>11.1612903225806</v>
      </c>
      <c r="R364" s="2">
        <v>0.33333333333333298</v>
      </c>
      <c r="S364" s="2">
        <v>70</v>
      </c>
      <c r="T364" s="2">
        <v>63</v>
      </c>
      <c r="U364" s="2">
        <v>182</v>
      </c>
      <c r="V364" s="2">
        <v>100</v>
      </c>
      <c r="W364" s="2">
        <f>Table5[[#This Row],[takeprofit]]-Table5[[#This Row],[stoploss]]</f>
        <v>-6.0000000000000012E-2</v>
      </c>
    </row>
    <row r="365" spans="1:23" x14ac:dyDescent="0.25">
      <c r="A365" s="2">
        <f>(Table5[[#This Row],[profit]] / 1.0057 * 1000) - (Table5[[#This Row],[positions]] * 0.08)</f>
        <v>-38.79061350303212</v>
      </c>
      <c r="B365" s="2" t="s">
        <v>36</v>
      </c>
      <c r="C365" s="2">
        <v>744</v>
      </c>
      <c r="D365" s="2" t="s">
        <v>30</v>
      </c>
      <c r="E365" s="2">
        <v>0.24</v>
      </c>
      <c r="F365" s="2">
        <v>0.19</v>
      </c>
      <c r="G365" s="2">
        <v>120</v>
      </c>
      <c r="H365" s="2">
        <v>120</v>
      </c>
      <c r="I365" s="2">
        <v>0.19</v>
      </c>
      <c r="J365" s="2">
        <v>245</v>
      </c>
      <c r="K365" s="2">
        <v>-1.9299999999999401E-2</v>
      </c>
      <c r="L365" s="2">
        <v>-2.8199999999999299E-2</v>
      </c>
      <c r="M365" s="2">
        <v>0.55918367346938802</v>
      </c>
      <c r="N365" s="2">
        <v>0.42857142857142899</v>
      </c>
      <c r="O365" s="3">
        <v>-7.8775510204079306E-5</v>
      </c>
      <c r="P365" s="2">
        <v>-6.2258064516127203E-4</v>
      </c>
      <c r="Q365" s="2">
        <v>7.9032258064516103</v>
      </c>
      <c r="R365" s="2">
        <v>0.38461538461538503</v>
      </c>
      <c r="S365" s="2">
        <v>147</v>
      </c>
      <c r="T365" s="2">
        <v>166</v>
      </c>
      <c r="U365" s="2">
        <v>31</v>
      </c>
      <c r="V365" s="2">
        <v>47</v>
      </c>
      <c r="W365" s="2">
        <f>Table5[[#This Row],[takeprofit]]-Table5[[#This Row],[stoploss]]</f>
        <v>4.9999999999999989E-2</v>
      </c>
    </row>
    <row r="366" spans="1:23" x14ac:dyDescent="0.25">
      <c r="A366" s="2">
        <f>(Table5[[#This Row],[profit]] / 1.0057 * 1000) - (Table5[[#This Row],[positions]] * 0.08)</f>
        <v>-39.118059063339373</v>
      </c>
      <c r="B366" s="2" t="s">
        <v>36</v>
      </c>
      <c r="C366" s="2">
        <v>744</v>
      </c>
      <c r="D366" s="2" t="s">
        <v>30</v>
      </c>
      <c r="E366" s="2">
        <v>0.01</v>
      </c>
      <c r="F366" s="2">
        <v>0.21</v>
      </c>
      <c r="G366" s="2">
        <v>90</v>
      </c>
      <c r="H366" s="2">
        <v>900</v>
      </c>
      <c r="I366" s="2">
        <v>0.21</v>
      </c>
      <c r="J366" s="2">
        <v>397</v>
      </c>
      <c r="K366" s="2">
        <v>-7.4000000000004097E-3</v>
      </c>
      <c r="L366" s="2">
        <v>-1.3400000000000301E-2</v>
      </c>
      <c r="M366" s="2">
        <v>0.51637279596977304</v>
      </c>
      <c r="N366" s="2">
        <v>0.88664987405541595</v>
      </c>
      <c r="O366" s="3">
        <v>-1.8639798488666001E-5</v>
      </c>
      <c r="P366" s="2">
        <v>-2.38709677419368E-4</v>
      </c>
      <c r="Q366" s="2">
        <v>12.806451612903199</v>
      </c>
      <c r="R366" s="2">
        <v>0.53846153846153799</v>
      </c>
      <c r="S366" s="2">
        <v>26</v>
      </c>
      <c r="T366" s="2">
        <v>27</v>
      </c>
      <c r="U366" s="2">
        <v>352</v>
      </c>
      <c r="V366" s="2">
        <v>18</v>
      </c>
      <c r="W366" s="2">
        <f>Table5[[#This Row],[takeprofit]]-Table5[[#This Row],[stoploss]]</f>
        <v>-0.19999999999999998</v>
      </c>
    </row>
    <row r="367" spans="1:23" x14ac:dyDescent="0.25">
      <c r="A367" s="2">
        <f>(Table5[[#This Row],[profit]] / 1.0057 * 1000) - (Table5[[#This Row],[positions]] * 0.08)</f>
        <v>-39.372958138609128</v>
      </c>
      <c r="B367" s="2" t="s">
        <v>36</v>
      </c>
      <c r="C367" s="2">
        <v>744</v>
      </c>
      <c r="D367" s="2" t="s">
        <v>30</v>
      </c>
      <c r="E367" s="2">
        <v>0.18</v>
      </c>
      <c r="F367" s="2">
        <v>0.18</v>
      </c>
      <c r="G367" s="2">
        <v>90</v>
      </c>
      <c r="H367" s="2">
        <v>180</v>
      </c>
      <c r="I367" s="2">
        <v>0.08</v>
      </c>
      <c r="J367" s="2">
        <v>389</v>
      </c>
      <c r="K367" s="2">
        <v>-8.2999999999992004E-3</v>
      </c>
      <c r="L367" s="2">
        <v>-1.6599999999999601E-2</v>
      </c>
      <c r="M367" s="2">
        <v>0.51413881748071999</v>
      </c>
      <c r="N367" s="2">
        <v>0.38303341902313598</v>
      </c>
      <c r="O367" s="3">
        <v>-2.1336760925447801E-5</v>
      </c>
      <c r="P367" s="2">
        <v>-2.6774193548384501E-4</v>
      </c>
      <c r="Q367" s="2">
        <v>12.548387096774199</v>
      </c>
      <c r="R367" s="2">
        <v>0.46153846153846201</v>
      </c>
      <c r="S367" s="2">
        <v>68</v>
      </c>
      <c r="T367" s="2">
        <v>143</v>
      </c>
      <c r="U367" s="2">
        <v>58</v>
      </c>
      <c r="V367" s="2">
        <v>187</v>
      </c>
      <c r="W367" s="2">
        <f>Table5[[#This Row],[takeprofit]]-Table5[[#This Row],[stoploss]]</f>
        <v>9.9999999999999992E-2</v>
      </c>
    </row>
    <row r="368" spans="1:23" x14ac:dyDescent="0.25">
      <c r="A368" s="2">
        <f>(Table5[[#This Row],[profit]] / 1.0057 * 1000) - (Table5[[#This Row],[positions]] * 0.08)</f>
        <v>-39.275147658348409</v>
      </c>
      <c r="B368" s="2" t="s">
        <v>36</v>
      </c>
      <c r="C368" s="2">
        <v>744</v>
      </c>
      <c r="D368" s="2" t="s">
        <v>30</v>
      </c>
      <c r="E368" s="2">
        <v>0.25</v>
      </c>
      <c r="F368" s="2">
        <v>0.09</v>
      </c>
      <c r="G368" s="2">
        <v>30</v>
      </c>
      <c r="H368" s="2">
        <v>1020</v>
      </c>
      <c r="I368" s="2">
        <v>0.16</v>
      </c>
      <c r="J368" s="2">
        <v>261</v>
      </c>
      <c r="K368" s="2">
        <v>-1.8500000000000998E-2</v>
      </c>
      <c r="L368" s="2">
        <v>-2.4500000000000698E-2</v>
      </c>
      <c r="M368" s="2">
        <v>0.55938697318007702</v>
      </c>
      <c r="N368" s="2">
        <v>0.39846743295019199</v>
      </c>
      <c r="O368" s="3">
        <v>-7.0881226053643497E-5</v>
      </c>
      <c r="P368" s="2">
        <v>-5.9677419354841796E-4</v>
      </c>
      <c r="Q368" s="2">
        <v>8.4193548387096797</v>
      </c>
      <c r="R368" s="2">
        <v>0.30769230769230799</v>
      </c>
      <c r="S368" s="2">
        <v>29</v>
      </c>
      <c r="T368" s="2">
        <v>240</v>
      </c>
      <c r="U368" s="2">
        <v>3</v>
      </c>
      <c r="V368" s="2">
        <v>18</v>
      </c>
      <c r="W368" s="2">
        <f>Table5[[#This Row],[takeprofit]]-Table5[[#This Row],[stoploss]]</f>
        <v>0.09</v>
      </c>
    </row>
    <row r="369" spans="1:23" x14ac:dyDescent="0.25">
      <c r="A369" s="2">
        <f>(Table5[[#This Row],[profit]] / 1.0057 * 1000) - (Table5[[#This Row],[positions]] * 0.08)</f>
        <v>-39.5481833548764</v>
      </c>
      <c r="B369" s="2" t="s">
        <v>36</v>
      </c>
      <c r="C369" s="2">
        <v>744</v>
      </c>
      <c r="D369" s="2" t="s">
        <v>30</v>
      </c>
      <c r="E369" s="2">
        <v>0.11</v>
      </c>
      <c r="F369" s="2">
        <v>0.09</v>
      </c>
      <c r="G369" s="2">
        <v>60</v>
      </c>
      <c r="H369" s="2">
        <v>360</v>
      </c>
      <c r="I369" s="2">
        <v>0.13</v>
      </c>
      <c r="J369" s="2">
        <v>293</v>
      </c>
      <c r="K369" s="2">
        <v>-1.6199999999999201E-2</v>
      </c>
      <c r="L369" s="2">
        <v>-2.3499999999999299E-2</v>
      </c>
      <c r="M369" s="2">
        <v>0.51535836177474403</v>
      </c>
      <c r="N369" s="2">
        <v>0.44709897610921501</v>
      </c>
      <c r="O369" s="3">
        <v>-5.5290102389075802E-5</v>
      </c>
      <c r="P369" s="2">
        <v>-5.2258064516126504E-4</v>
      </c>
      <c r="Q369" s="2">
        <v>9.4516129032258096</v>
      </c>
      <c r="R369" s="2">
        <v>0.33333333333333298</v>
      </c>
      <c r="S369" s="2">
        <v>57</v>
      </c>
      <c r="T369" s="2">
        <v>157</v>
      </c>
      <c r="U369" s="2">
        <v>72</v>
      </c>
      <c r="V369" s="2">
        <v>63</v>
      </c>
      <c r="W369" s="2">
        <f>Table5[[#This Row],[takeprofit]]-Table5[[#This Row],[stoploss]]</f>
        <v>-2.0000000000000004E-2</v>
      </c>
    </row>
    <row r="370" spans="1:23" x14ac:dyDescent="0.25">
      <c r="A370" s="2">
        <f>(Table5[[#This Row],[profit]] / 1.0057 * 1000) - (Table5[[#This Row],[positions]] * 0.08)</f>
        <v>-39.682593218653395</v>
      </c>
      <c r="B370" s="2" t="s">
        <v>36</v>
      </c>
      <c r="C370" s="2">
        <v>744</v>
      </c>
      <c r="D370" s="2" t="s">
        <v>30</v>
      </c>
      <c r="E370" s="2">
        <v>0.11</v>
      </c>
      <c r="F370" s="2">
        <v>0.15</v>
      </c>
      <c r="G370" s="2">
        <v>60</v>
      </c>
      <c r="H370" s="2">
        <v>180</v>
      </c>
      <c r="I370" s="2">
        <v>0.15</v>
      </c>
      <c r="J370" s="2">
        <v>414</v>
      </c>
      <c r="K370" s="2">
        <v>-6.5999999999997198E-3</v>
      </c>
      <c r="L370" s="2">
        <v>-1.2299999999999501E-2</v>
      </c>
      <c r="M370" s="2">
        <v>0.51449275362318803</v>
      </c>
      <c r="N370" s="2">
        <v>0.45652173913043498</v>
      </c>
      <c r="O370" s="3">
        <v>-1.5942028985506599E-5</v>
      </c>
      <c r="P370" s="2">
        <v>-2.12903225806442E-4</v>
      </c>
      <c r="Q370" s="2">
        <v>13.3548387096774</v>
      </c>
      <c r="R370" s="2">
        <v>0.38461538461538503</v>
      </c>
      <c r="S370" s="2">
        <v>60</v>
      </c>
      <c r="T370" s="2">
        <v>248</v>
      </c>
      <c r="U370" s="2">
        <v>108</v>
      </c>
      <c r="V370" s="2">
        <v>57</v>
      </c>
      <c r="W370" s="2">
        <f>Table5[[#This Row],[takeprofit]]-Table5[[#This Row],[stoploss]]</f>
        <v>-3.9999999999999994E-2</v>
      </c>
    </row>
    <row r="371" spans="1:23" x14ac:dyDescent="0.25">
      <c r="A371" s="2">
        <f>(Table5[[#This Row],[profit]] / 1.0057 * 1000) - (Table5[[#This Row],[positions]] * 0.08)</f>
        <v>-39.728260912797886</v>
      </c>
      <c r="B371" s="2" t="s">
        <v>36</v>
      </c>
      <c r="C371" s="2">
        <v>744</v>
      </c>
      <c r="D371" s="2" t="s">
        <v>30</v>
      </c>
      <c r="E371" s="2">
        <v>0.02</v>
      </c>
      <c r="F371" s="2">
        <v>0.15</v>
      </c>
      <c r="G371" s="2">
        <v>120</v>
      </c>
      <c r="H371" s="2">
        <v>540</v>
      </c>
      <c r="I371" s="2">
        <v>0.11</v>
      </c>
      <c r="J371" s="2">
        <v>427</v>
      </c>
      <c r="K371" s="2">
        <v>-5.60000000000083E-3</v>
      </c>
      <c r="L371" s="2">
        <v>-2.1400000000000498E-2</v>
      </c>
      <c r="M371" s="2">
        <v>0.54566744730679195</v>
      </c>
      <c r="N371" s="2">
        <v>0.76580796252927397</v>
      </c>
      <c r="O371" s="3">
        <v>-1.31147540983626E-5</v>
      </c>
      <c r="P371" s="2">
        <v>-1.80645161290349E-4</v>
      </c>
      <c r="Q371" s="2">
        <v>13.7741935483871</v>
      </c>
      <c r="R371" s="2">
        <v>0.38461538461538503</v>
      </c>
      <c r="S371" s="2">
        <v>23</v>
      </c>
      <c r="T371" s="2">
        <v>24</v>
      </c>
      <c r="U371" s="2">
        <v>326</v>
      </c>
      <c r="V371" s="2">
        <v>77</v>
      </c>
      <c r="W371" s="2">
        <f>Table5[[#This Row],[takeprofit]]-Table5[[#This Row],[stoploss]]</f>
        <v>-0.09</v>
      </c>
    </row>
    <row r="372" spans="1:23" x14ac:dyDescent="0.25">
      <c r="A372" s="2">
        <f>(Table5[[#This Row],[profit]] / 1.0057 * 1000) - (Table5[[#This Row],[positions]] * 0.08)</f>
        <v>-39.612313811276323</v>
      </c>
      <c r="B372" s="2" t="s">
        <v>36</v>
      </c>
      <c r="C372" s="2">
        <v>744</v>
      </c>
      <c r="D372" s="2" t="s">
        <v>30</v>
      </c>
      <c r="E372" s="2">
        <v>0.22</v>
      </c>
      <c r="F372" s="2">
        <v>0.12</v>
      </c>
      <c r="G372" s="2">
        <v>180</v>
      </c>
      <c r="H372" s="2">
        <v>480</v>
      </c>
      <c r="I372" s="2">
        <v>0.06</v>
      </c>
      <c r="J372" s="2">
        <v>259</v>
      </c>
      <c r="K372" s="2">
        <v>-1.90000000000006E-2</v>
      </c>
      <c r="L372" s="2">
        <v>-3.0000000000000401E-2</v>
      </c>
      <c r="M372" s="2">
        <v>0.54440154440154398</v>
      </c>
      <c r="N372" s="2">
        <v>0.25096525096525102</v>
      </c>
      <c r="O372" s="3">
        <v>-7.3359073359075596E-5</v>
      </c>
      <c r="P372" s="2">
        <v>-6.1290322580647002E-4</v>
      </c>
      <c r="Q372" s="2">
        <v>8.3548387096774199</v>
      </c>
      <c r="R372" s="2">
        <v>0.38461538461538503</v>
      </c>
      <c r="S372" s="2">
        <v>72</v>
      </c>
      <c r="T372" s="2">
        <v>40</v>
      </c>
      <c r="U372" s="2">
        <v>39</v>
      </c>
      <c r="V372" s="2">
        <v>180</v>
      </c>
      <c r="W372" s="2">
        <f>Table5[[#This Row],[takeprofit]]-Table5[[#This Row],[stoploss]]</f>
        <v>0.16</v>
      </c>
    </row>
    <row r="373" spans="1:23" x14ac:dyDescent="0.25">
      <c r="A373" s="2">
        <f>(Table5[[#This Row],[profit]] / 1.0057 * 1000) - (Table5[[#This Row],[positions]] * 0.08)</f>
        <v>-39.710776573530374</v>
      </c>
      <c r="B373" s="2" t="s">
        <v>36</v>
      </c>
      <c r="C373" s="2">
        <v>744</v>
      </c>
      <c r="D373" s="2" t="s">
        <v>30</v>
      </c>
      <c r="E373" s="2">
        <v>0.05</v>
      </c>
      <c r="F373" s="2">
        <v>0.15</v>
      </c>
      <c r="G373" s="2">
        <v>150</v>
      </c>
      <c r="H373" s="2">
        <v>1140</v>
      </c>
      <c r="I373" s="2">
        <v>0.16</v>
      </c>
      <c r="J373" s="2">
        <v>213</v>
      </c>
      <c r="K373" s="2">
        <v>-2.2799999999999501E-2</v>
      </c>
      <c r="L373" s="2">
        <v>-3.4499999999999101E-2</v>
      </c>
      <c r="M373" s="2">
        <v>0.568075117370892</v>
      </c>
      <c r="N373" s="2">
        <v>0.64319248826291098</v>
      </c>
      <c r="O373" s="2">
        <v>-1.07042253521124E-4</v>
      </c>
      <c r="P373" s="2">
        <v>-7.3548387096772502E-4</v>
      </c>
      <c r="Q373" s="2">
        <v>6.8709677419354804</v>
      </c>
      <c r="R373" s="2">
        <v>0.46153846153846201</v>
      </c>
      <c r="S373" s="2">
        <v>54</v>
      </c>
      <c r="T373" s="2">
        <v>32</v>
      </c>
      <c r="U373" s="2">
        <v>132</v>
      </c>
      <c r="V373" s="2">
        <v>48</v>
      </c>
      <c r="W373" s="2">
        <f>Table5[[#This Row],[takeprofit]]-Table5[[#This Row],[stoploss]]</f>
        <v>-0.11</v>
      </c>
    </row>
    <row r="374" spans="1:23" x14ac:dyDescent="0.25">
      <c r="A374" s="2">
        <f>(Table5[[#This Row],[profit]] / 1.0057 * 1000) - (Table5[[#This Row],[positions]] * 0.08)</f>
        <v>-40.597251665508104</v>
      </c>
      <c r="B374" s="2" t="s">
        <v>36</v>
      </c>
      <c r="C374" s="2">
        <v>744</v>
      </c>
      <c r="D374" s="2" t="s">
        <v>30</v>
      </c>
      <c r="E374" s="2">
        <v>0.15</v>
      </c>
      <c r="F374" s="2">
        <v>0.21</v>
      </c>
      <c r="G374" s="2">
        <v>30</v>
      </c>
      <c r="H374" s="2">
        <v>720</v>
      </c>
      <c r="I374" s="2">
        <v>0.21</v>
      </c>
      <c r="J374" s="2">
        <v>326</v>
      </c>
      <c r="K374" s="2">
        <v>-1.4600000000001501E-2</v>
      </c>
      <c r="L374" s="2">
        <v>-2.1800000000000701E-2</v>
      </c>
      <c r="M374" s="2">
        <v>0.5</v>
      </c>
      <c r="N374" s="2">
        <v>0.432515337423313</v>
      </c>
      <c r="O374" s="3">
        <v>-4.4785276073624199E-5</v>
      </c>
      <c r="P374" s="2">
        <v>-4.7096774193553198E-4</v>
      </c>
      <c r="Q374" s="2">
        <v>10.5161290322581</v>
      </c>
      <c r="R374" s="2">
        <v>0.46153846153846201</v>
      </c>
      <c r="S374" s="2">
        <v>38</v>
      </c>
      <c r="T374" s="2">
        <v>294</v>
      </c>
      <c r="U374" s="2">
        <v>21</v>
      </c>
      <c r="V374" s="2">
        <v>10</v>
      </c>
      <c r="W374" s="2">
        <f>Table5[[#This Row],[takeprofit]]-Table5[[#This Row],[stoploss]]</f>
        <v>-0.06</v>
      </c>
    </row>
    <row r="375" spans="1:23" x14ac:dyDescent="0.25">
      <c r="A375" s="2">
        <f>(Table5[[#This Row],[profit]] / 1.0057 * 1000) - (Table5[[#This Row],[positions]] * 0.08)</f>
        <v>-40.565512578302773</v>
      </c>
      <c r="B375" s="2" t="s">
        <v>36</v>
      </c>
      <c r="C375" s="2">
        <v>744</v>
      </c>
      <c r="D375" s="2" t="s">
        <v>30</v>
      </c>
      <c r="E375" s="2">
        <v>0.27</v>
      </c>
      <c r="F375" s="2">
        <v>0.09</v>
      </c>
      <c r="G375" s="2">
        <v>210</v>
      </c>
      <c r="H375" s="2">
        <v>300</v>
      </c>
      <c r="I375" s="2">
        <v>0.06</v>
      </c>
      <c r="J375" s="2">
        <v>256</v>
      </c>
      <c r="K375" s="2">
        <v>-2.0199999999999101E-2</v>
      </c>
      <c r="L375" s="2">
        <v>-2.4399999999998999E-2</v>
      </c>
      <c r="M375" s="2">
        <v>0.515625</v>
      </c>
      <c r="N375" s="2">
        <v>0.2421875</v>
      </c>
      <c r="O375" s="3">
        <v>-7.89062499999965E-5</v>
      </c>
      <c r="P375" s="2">
        <v>-6.5161290322577801E-4</v>
      </c>
      <c r="Q375" s="2">
        <v>8.2580645161290303</v>
      </c>
      <c r="R375" s="2">
        <v>0.5</v>
      </c>
      <c r="S375" s="2">
        <v>94</v>
      </c>
      <c r="T375" s="2">
        <v>39</v>
      </c>
      <c r="U375" s="2">
        <v>34</v>
      </c>
      <c r="V375" s="2">
        <v>182</v>
      </c>
      <c r="W375" s="2">
        <f>Table5[[#This Row],[takeprofit]]-Table5[[#This Row],[stoploss]]</f>
        <v>0.21000000000000002</v>
      </c>
    </row>
    <row r="376" spans="1:23" x14ac:dyDescent="0.25">
      <c r="A376" s="2">
        <f>(Table5[[#This Row],[profit]] / 1.0057 * 1000) - (Table5[[#This Row],[positions]] * 0.08)</f>
        <v>-41.33798150541881</v>
      </c>
      <c r="B376" s="2" t="s">
        <v>36</v>
      </c>
      <c r="C376" s="2">
        <v>744</v>
      </c>
      <c r="D376" s="2" t="s">
        <v>30</v>
      </c>
      <c r="E376" s="2">
        <v>0.14000000000000001</v>
      </c>
      <c r="F376" s="2">
        <v>0.1</v>
      </c>
      <c r="G376" s="2">
        <v>60</v>
      </c>
      <c r="H376" s="2">
        <v>600</v>
      </c>
      <c r="I376" s="2">
        <v>7.0000000000000007E-2</v>
      </c>
      <c r="J376" s="2">
        <v>293</v>
      </c>
      <c r="K376" s="2">
        <v>-1.79999999999997E-2</v>
      </c>
      <c r="L376" s="2">
        <v>-2.3099999999999999E-2</v>
      </c>
      <c r="M376" s="2">
        <v>0.54607508532423199</v>
      </c>
      <c r="N376" s="2">
        <v>0.37883959044368598</v>
      </c>
      <c r="O376" s="3">
        <v>-6.1433447098974996E-5</v>
      </c>
      <c r="P376" s="2">
        <v>-5.8064516129031202E-4</v>
      </c>
      <c r="Q376" s="2">
        <v>9.4516129032258096</v>
      </c>
      <c r="R376" s="2">
        <v>0.46153846153846201</v>
      </c>
      <c r="S376" s="2">
        <v>37</v>
      </c>
      <c r="T376" s="2">
        <v>120</v>
      </c>
      <c r="U376" s="2">
        <v>44</v>
      </c>
      <c r="V376" s="2">
        <v>129</v>
      </c>
      <c r="W376" s="2">
        <f>Table5[[#This Row],[takeprofit]]-Table5[[#This Row],[stoploss]]</f>
        <v>7.0000000000000007E-2</v>
      </c>
    </row>
    <row r="377" spans="1:23" x14ac:dyDescent="0.25">
      <c r="A377" s="2">
        <f>(Table5[[#This Row],[profit]] / 1.0057 * 1000) - (Table5[[#This Row],[positions]] * 0.08)</f>
        <v>-41.464619667892912</v>
      </c>
      <c r="B377" s="2" t="s">
        <v>36</v>
      </c>
      <c r="C377" s="2">
        <v>744</v>
      </c>
      <c r="D377" s="2" t="s">
        <v>30</v>
      </c>
      <c r="E377" s="2">
        <v>0.13</v>
      </c>
      <c r="F377" s="2">
        <v>0.2</v>
      </c>
      <c r="G377" s="2">
        <v>150</v>
      </c>
      <c r="H377" s="2">
        <v>180</v>
      </c>
      <c r="I377" s="2">
        <v>0.09</v>
      </c>
      <c r="J377" s="2">
        <v>353</v>
      </c>
      <c r="K377" s="2">
        <v>-1.32999999999999E-2</v>
      </c>
      <c r="L377" s="2">
        <v>-1.9799999999999901E-2</v>
      </c>
      <c r="M377" s="2">
        <v>0.52974504249291798</v>
      </c>
      <c r="N377" s="2">
        <v>0.39943342776203999</v>
      </c>
      <c r="O377" s="3">
        <v>-3.7677053824362202E-5</v>
      </c>
      <c r="P377" s="2">
        <v>-4.2903225806451202E-4</v>
      </c>
      <c r="Q377" s="2">
        <v>11.3870967741935</v>
      </c>
      <c r="R377" s="2">
        <v>0.5</v>
      </c>
      <c r="S377" s="2">
        <v>68</v>
      </c>
      <c r="T377" s="2">
        <v>59</v>
      </c>
      <c r="U377" s="2">
        <v>115</v>
      </c>
      <c r="V377" s="2">
        <v>178</v>
      </c>
      <c r="W377" s="2">
        <f>Table5[[#This Row],[takeprofit]]-Table5[[#This Row],[stoploss]]</f>
        <v>4.0000000000000008E-2</v>
      </c>
    </row>
    <row r="378" spans="1:23" x14ac:dyDescent="0.25">
      <c r="A378" s="2">
        <f>(Table5[[#This Row],[profit]] / 1.0057 * 1000) - (Table5[[#This Row],[positions]] * 0.08)</f>
        <v>-41.911910112359848</v>
      </c>
      <c r="B378" s="2" t="s">
        <v>36</v>
      </c>
      <c r="C378" s="2">
        <v>744</v>
      </c>
      <c r="D378" s="2" t="s">
        <v>30</v>
      </c>
      <c r="E378" s="2">
        <v>0.05</v>
      </c>
      <c r="F378" s="2">
        <v>0.17</v>
      </c>
      <c r="G378" s="2">
        <v>150</v>
      </c>
      <c r="H378" s="2">
        <v>840</v>
      </c>
      <c r="I378" s="2">
        <v>0.15</v>
      </c>
      <c r="J378" s="2">
        <v>243</v>
      </c>
      <c r="K378" s="2">
        <v>-2.26000000000003E-2</v>
      </c>
      <c r="L378" s="2">
        <v>-3.93999999999999E-2</v>
      </c>
      <c r="M378" s="2">
        <v>0.51851851851851805</v>
      </c>
      <c r="N378" s="2">
        <v>0.64197530864197505</v>
      </c>
      <c r="O378" s="3">
        <v>-9.3004115226338595E-5</v>
      </c>
      <c r="P378" s="2">
        <v>-7.2903225806452505E-4</v>
      </c>
      <c r="Q378" s="2">
        <v>7.8387096774193497</v>
      </c>
      <c r="R378" s="2">
        <v>0.33333333333333298</v>
      </c>
      <c r="S378" s="2">
        <v>51</v>
      </c>
      <c r="T378" s="2">
        <v>33</v>
      </c>
      <c r="U378" s="2">
        <v>151</v>
      </c>
      <c r="V378" s="2">
        <v>59</v>
      </c>
      <c r="W378" s="2">
        <f>Table5[[#This Row],[takeprofit]]-Table5[[#This Row],[stoploss]]</f>
        <v>-9.9999999999999992E-2</v>
      </c>
    </row>
    <row r="379" spans="1:23" x14ac:dyDescent="0.25">
      <c r="A379" s="2">
        <f>(Table5[[#This Row],[profit]] / 1.0057 * 1000) - (Table5[[#This Row],[positions]] * 0.08)</f>
        <v>-42.126646117131948</v>
      </c>
      <c r="B379" s="2" t="s">
        <v>36</v>
      </c>
      <c r="C379" s="2">
        <v>744</v>
      </c>
      <c r="D379" s="2" t="s">
        <v>30</v>
      </c>
      <c r="E379" s="2">
        <v>0.27</v>
      </c>
      <c r="F379" s="2">
        <v>7.0000000000000007E-2</v>
      </c>
      <c r="G379" s="2">
        <v>60</v>
      </c>
      <c r="H379" s="2">
        <v>300</v>
      </c>
      <c r="I379" s="2">
        <v>0.25</v>
      </c>
      <c r="J379" s="2">
        <v>278</v>
      </c>
      <c r="K379" s="2">
        <v>-1.9999999999999601E-2</v>
      </c>
      <c r="L379" s="2">
        <v>-1.9999999999999601E-2</v>
      </c>
      <c r="M379" s="2">
        <v>0.54676258992805804</v>
      </c>
      <c r="N379" s="2">
        <v>0.47482014388489202</v>
      </c>
      <c r="O379" s="3">
        <v>-7.1942446043163894E-5</v>
      </c>
      <c r="P379" s="2">
        <v>-6.4516129032256698E-4</v>
      </c>
      <c r="Q379" s="2">
        <v>8.9677419354838701</v>
      </c>
      <c r="R379" s="2">
        <v>0.41666666666666702</v>
      </c>
      <c r="S379" s="2">
        <v>101</v>
      </c>
      <c r="T379" s="2">
        <v>257</v>
      </c>
      <c r="U379" s="2">
        <v>7</v>
      </c>
      <c r="V379" s="2">
        <v>13</v>
      </c>
      <c r="W379" s="2">
        <f>Table5[[#This Row],[takeprofit]]-Table5[[#This Row],[stoploss]]</f>
        <v>2.0000000000000018E-2</v>
      </c>
    </row>
    <row r="380" spans="1:23" x14ac:dyDescent="0.25">
      <c r="A380" s="2">
        <f>(Table5[[#This Row],[profit]] / 1.0057 * 1000) - (Table5[[#This Row],[positions]] * 0.08)</f>
        <v>-42.22607934771861</v>
      </c>
      <c r="B380" s="2" t="s">
        <v>36</v>
      </c>
      <c r="C380" s="2">
        <v>744</v>
      </c>
      <c r="D380" s="2" t="s">
        <v>30</v>
      </c>
      <c r="E380" s="2">
        <v>0.24</v>
      </c>
      <c r="F380" s="2">
        <v>0.11</v>
      </c>
      <c r="G380" s="2">
        <v>30</v>
      </c>
      <c r="H380" s="2">
        <v>960</v>
      </c>
      <c r="I380" s="2">
        <v>0.18</v>
      </c>
      <c r="J380" s="2">
        <v>278</v>
      </c>
      <c r="K380" s="2">
        <v>-2.01000000000006E-2</v>
      </c>
      <c r="L380" s="2">
        <v>-0.03</v>
      </c>
      <c r="M380" s="2">
        <v>0.52517985611510798</v>
      </c>
      <c r="N380" s="2">
        <v>0.38129496402877699</v>
      </c>
      <c r="O380" s="3">
        <v>-7.2302158273383305E-5</v>
      </c>
      <c r="P380" s="2">
        <v>-6.4838709677421196E-4</v>
      </c>
      <c r="Q380" s="2">
        <v>8.9677419354838701</v>
      </c>
      <c r="R380" s="2">
        <v>0.38461538461538503</v>
      </c>
      <c r="S380" s="2">
        <v>30</v>
      </c>
      <c r="T380" s="2">
        <v>263</v>
      </c>
      <c r="U380" s="2">
        <v>2</v>
      </c>
      <c r="V380" s="2">
        <v>13</v>
      </c>
      <c r="W380" s="2">
        <f>Table5[[#This Row],[takeprofit]]-Table5[[#This Row],[stoploss]]</f>
        <v>0.06</v>
      </c>
    </row>
    <row r="381" spans="1:23" x14ac:dyDescent="0.25">
      <c r="A381" s="2">
        <f>(Table5[[#This Row],[profit]] / 1.0057 * 1000) - (Table5[[#This Row],[positions]] * 0.08)</f>
        <v>-42.46315998806962</v>
      </c>
      <c r="B381" s="2" t="s">
        <v>36</v>
      </c>
      <c r="C381" s="2">
        <v>744</v>
      </c>
      <c r="D381" s="2" t="s">
        <v>30</v>
      </c>
      <c r="E381" s="2">
        <v>0.06</v>
      </c>
      <c r="F381" s="2">
        <v>0.11</v>
      </c>
      <c r="G381" s="2">
        <v>60</v>
      </c>
      <c r="H381" s="2">
        <v>180</v>
      </c>
      <c r="I381" s="2">
        <v>0.13</v>
      </c>
      <c r="J381" s="2">
        <v>450</v>
      </c>
      <c r="K381" s="2">
        <v>-6.5000000000016199E-3</v>
      </c>
      <c r="L381" s="2">
        <v>-9.7000000000011504E-3</v>
      </c>
      <c r="M381" s="2">
        <v>0.52888888888888896</v>
      </c>
      <c r="N381" s="2">
        <v>0.55777777777777804</v>
      </c>
      <c r="O381" s="3">
        <v>-1.4444444444448E-5</v>
      </c>
      <c r="P381" s="2">
        <v>-2.09677419354891E-4</v>
      </c>
      <c r="Q381" s="2">
        <v>14.5161290322581</v>
      </c>
      <c r="R381" s="2">
        <v>0.5</v>
      </c>
      <c r="S381" s="2">
        <v>48</v>
      </c>
      <c r="T381" s="2">
        <v>171</v>
      </c>
      <c r="U381" s="2">
        <v>205</v>
      </c>
      <c r="V381" s="2">
        <v>74</v>
      </c>
      <c r="W381" s="2">
        <f>Table5[[#This Row],[takeprofit]]-Table5[[#This Row],[stoploss]]</f>
        <v>-7.0000000000000007E-2</v>
      </c>
    </row>
    <row r="382" spans="1:23" x14ac:dyDescent="0.25">
      <c r="A382" s="2">
        <f>(Table5[[#This Row],[profit]] / 1.0057 * 1000) - (Table5[[#This Row],[positions]] * 0.08)</f>
        <v>-42.50041165357532</v>
      </c>
      <c r="B382" s="2" t="s">
        <v>36</v>
      </c>
      <c r="C382" s="2">
        <v>744</v>
      </c>
      <c r="D382" s="2" t="s">
        <v>30</v>
      </c>
      <c r="E382" s="2">
        <v>0.17</v>
      </c>
      <c r="F382" s="2">
        <v>0.11</v>
      </c>
      <c r="G382" s="2">
        <v>90</v>
      </c>
      <c r="H382" s="2">
        <v>180</v>
      </c>
      <c r="I382" s="2">
        <v>0.2</v>
      </c>
      <c r="J382" s="2">
        <v>269</v>
      </c>
      <c r="K382" s="2">
        <v>-2.1100000000000702E-2</v>
      </c>
      <c r="L382" s="2">
        <v>-2.20000000000008E-2</v>
      </c>
      <c r="M382" s="2">
        <v>0.55018587360594795</v>
      </c>
      <c r="N382" s="2">
        <v>0.453531598513011</v>
      </c>
      <c r="O382" s="3">
        <v>-7.8438661710039705E-5</v>
      </c>
      <c r="P382" s="2">
        <v>-6.8064516129034405E-4</v>
      </c>
      <c r="Q382" s="2">
        <v>8.67741935483871</v>
      </c>
      <c r="R382" s="2">
        <v>0.41666666666666702</v>
      </c>
      <c r="S382" s="2">
        <v>98</v>
      </c>
      <c r="T382" s="2">
        <v>187</v>
      </c>
      <c r="U382" s="2">
        <v>44</v>
      </c>
      <c r="V382" s="2">
        <v>37</v>
      </c>
      <c r="W382" s="2">
        <f>Table5[[#This Row],[takeprofit]]-Table5[[#This Row],[stoploss]]</f>
        <v>-0.03</v>
      </c>
    </row>
    <row r="383" spans="1:23" x14ac:dyDescent="0.25">
      <c r="A383" s="2">
        <f>(Table5[[#This Row],[profit]] / 1.0057 * 1000) - (Table5[[#This Row],[positions]] * 0.08)</f>
        <v>-42.559681813663019</v>
      </c>
      <c r="B383" s="2" t="s">
        <v>36</v>
      </c>
      <c r="C383" s="2">
        <v>744</v>
      </c>
      <c r="D383" s="2" t="s">
        <v>30</v>
      </c>
      <c r="E383" s="2">
        <v>0.1</v>
      </c>
      <c r="F383" s="2">
        <v>0.21</v>
      </c>
      <c r="G383" s="2">
        <v>30</v>
      </c>
      <c r="H383" s="2">
        <v>900</v>
      </c>
      <c r="I383" s="2">
        <v>0.22</v>
      </c>
      <c r="J383" s="2">
        <v>312</v>
      </c>
      <c r="K383" s="2">
        <v>-1.7700000000000899E-2</v>
      </c>
      <c r="L383" s="2">
        <v>-2.42000000000001E-2</v>
      </c>
      <c r="M383" s="2">
        <v>0.493589743589744</v>
      </c>
      <c r="N383" s="2">
        <v>0.43589743589743601</v>
      </c>
      <c r="O383" s="3">
        <v>-5.67307692307722E-5</v>
      </c>
      <c r="P383" s="2">
        <v>-5.7096774193551403E-4</v>
      </c>
      <c r="Q383" s="2">
        <v>10.064516129032301</v>
      </c>
      <c r="R383" s="2">
        <v>0.38461538461538503</v>
      </c>
      <c r="S383" s="2">
        <v>37</v>
      </c>
      <c r="T383" s="2">
        <v>258</v>
      </c>
      <c r="U383" s="2">
        <v>44</v>
      </c>
      <c r="V383" s="2">
        <v>10</v>
      </c>
      <c r="W383" s="2">
        <f>Table5[[#This Row],[takeprofit]]-Table5[[#This Row],[stoploss]]</f>
        <v>-0.12</v>
      </c>
    </row>
    <row r="384" spans="1:23" x14ac:dyDescent="0.25">
      <c r="A384" s="2">
        <f>(Table5[[#This Row],[profit]] / 1.0057 * 1000) - (Table5[[#This Row],[positions]] * 0.08)</f>
        <v>-42.852150740777368</v>
      </c>
      <c r="B384" s="2" t="s">
        <v>36</v>
      </c>
      <c r="C384" s="2">
        <v>744</v>
      </c>
      <c r="D384" s="2" t="s">
        <v>30</v>
      </c>
      <c r="E384" s="2">
        <v>0.25</v>
      </c>
      <c r="F384" s="2">
        <v>0.14000000000000001</v>
      </c>
      <c r="G384" s="2">
        <v>30</v>
      </c>
      <c r="H384" s="2">
        <v>660</v>
      </c>
      <c r="I384" s="2">
        <v>0.15</v>
      </c>
      <c r="J384" s="2">
        <v>343</v>
      </c>
      <c r="K384" s="2">
        <v>-1.54999999999998E-2</v>
      </c>
      <c r="L384" s="2">
        <v>-2.01E-2</v>
      </c>
      <c r="M384" s="2">
        <v>0.51603498542274095</v>
      </c>
      <c r="N384" s="2">
        <v>0.39941690962099102</v>
      </c>
      <c r="O384" s="3">
        <v>-4.5189504373177403E-5</v>
      </c>
      <c r="P384" s="2">
        <v>-4.9999999999999502E-4</v>
      </c>
      <c r="Q384" s="2">
        <v>11.064516129032301</v>
      </c>
      <c r="R384" s="2">
        <v>0.30769230769230799</v>
      </c>
      <c r="S384" s="2">
        <v>29</v>
      </c>
      <c r="T384" s="2">
        <v>313</v>
      </c>
      <c r="U384" s="2">
        <v>5</v>
      </c>
      <c r="V384" s="2">
        <v>25</v>
      </c>
      <c r="W384" s="2">
        <f>Table5[[#This Row],[takeprofit]]-Table5[[#This Row],[stoploss]]</f>
        <v>0.1</v>
      </c>
    </row>
    <row r="385" spans="1:23" x14ac:dyDescent="0.25">
      <c r="A385" s="2">
        <f>(Table5[[#This Row],[profit]] / 1.0057 * 1000) - (Table5[[#This Row],[positions]] * 0.08)</f>
        <v>-43.4594332305862</v>
      </c>
      <c r="B385" s="2" t="s">
        <v>36</v>
      </c>
      <c r="C385" s="2">
        <v>744</v>
      </c>
      <c r="D385" s="2" t="s">
        <v>30</v>
      </c>
      <c r="E385" s="2">
        <v>0.02</v>
      </c>
      <c r="F385" s="2">
        <v>0.18</v>
      </c>
      <c r="G385" s="2">
        <v>90</v>
      </c>
      <c r="H385" s="2">
        <v>240</v>
      </c>
      <c r="I385" s="2">
        <v>0.28999999999999998</v>
      </c>
      <c r="J385" s="2">
        <v>542</v>
      </c>
      <c r="K385" s="2">
        <v>-1.00000000000544E-4</v>
      </c>
      <c r="L385" s="2">
        <v>-1.46000000000002E-2</v>
      </c>
      <c r="M385" s="2">
        <v>0.49815498154981602</v>
      </c>
      <c r="N385" s="2">
        <v>0.80811808118081196</v>
      </c>
      <c r="O385" s="3">
        <v>-1.84501845019454E-7</v>
      </c>
      <c r="P385" s="3">
        <v>-3.2258064516304499E-6</v>
      </c>
      <c r="Q385" s="2">
        <v>17.4838709677419</v>
      </c>
      <c r="R385" s="2">
        <v>0.53846153846153799</v>
      </c>
      <c r="S385" s="2">
        <v>50</v>
      </c>
      <c r="T385" s="2">
        <v>89</v>
      </c>
      <c r="U385" s="2">
        <v>436</v>
      </c>
      <c r="V385" s="2">
        <v>16</v>
      </c>
      <c r="W385" s="2">
        <f>Table5[[#This Row],[takeprofit]]-Table5[[#This Row],[stoploss]]</f>
        <v>-0.26999999999999996</v>
      </c>
    </row>
    <row r="386" spans="1:23" x14ac:dyDescent="0.25">
      <c r="A386" s="2">
        <f>(Table5[[#This Row],[profit]] / 1.0057 * 1000) - (Table5[[#This Row],[positions]] * 0.08)</f>
        <v>-43.422189519737699</v>
      </c>
      <c r="B386" s="2" t="s">
        <v>36</v>
      </c>
      <c r="C386" s="2">
        <v>744</v>
      </c>
      <c r="D386" s="2" t="s">
        <v>30</v>
      </c>
      <c r="E386" s="2">
        <v>0.11</v>
      </c>
      <c r="F386" s="2">
        <v>0.1</v>
      </c>
      <c r="G386" s="2">
        <v>120</v>
      </c>
      <c r="H386" s="2">
        <v>120</v>
      </c>
      <c r="I386" s="2">
        <v>0.08</v>
      </c>
      <c r="J386" s="2">
        <v>416</v>
      </c>
      <c r="K386" s="2">
        <v>-1.02000000000002E-2</v>
      </c>
      <c r="L386" s="2">
        <v>-2.3800000000000598E-2</v>
      </c>
      <c r="M386" s="2">
        <v>0.54567307692307698</v>
      </c>
      <c r="N386" s="2">
        <v>0.41346153846153799</v>
      </c>
      <c r="O386" s="3">
        <v>-2.45192307692313E-5</v>
      </c>
      <c r="P386" s="2">
        <v>-3.2903225806452297E-4</v>
      </c>
      <c r="Q386" s="2">
        <v>13.419354838709699</v>
      </c>
      <c r="R386" s="2">
        <v>0.41666666666666702</v>
      </c>
      <c r="S386" s="2">
        <v>64</v>
      </c>
      <c r="T386" s="2">
        <v>80</v>
      </c>
      <c r="U386" s="2">
        <v>133</v>
      </c>
      <c r="V386" s="2">
        <v>202</v>
      </c>
      <c r="W386" s="2">
        <f>Table5[[#This Row],[takeprofit]]-Table5[[#This Row],[stoploss]]</f>
        <v>0.03</v>
      </c>
    </row>
    <row r="387" spans="1:23" x14ac:dyDescent="0.25">
      <c r="A387" s="2">
        <f>(Table5[[#This Row],[profit]] / 1.0057 * 1000) - (Table5[[#This Row],[positions]] * 0.08)</f>
        <v>-43.736358755095551</v>
      </c>
      <c r="B387" s="2" t="s">
        <v>36</v>
      </c>
      <c r="C387" s="2">
        <v>744</v>
      </c>
      <c r="D387" s="2" t="s">
        <v>30</v>
      </c>
      <c r="E387" s="2">
        <v>0.09</v>
      </c>
      <c r="F387" s="2">
        <v>0.18</v>
      </c>
      <c r="G387" s="2">
        <v>90</v>
      </c>
      <c r="H387" s="2">
        <v>60</v>
      </c>
      <c r="I387" s="2">
        <v>0.13</v>
      </c>
      <c r="J387" s="2">
        <v>451</v>
      </c>
      <c r="K387" s="2">
        <v>-7.6999999999996004E-3</v>
      </c>
      <c r="L387" s="2">
        <v>-1.6499999999999401E-2</v>
      </c>
      <c r="M387" s="2">
        <v>0.50776053215077599</v>
      </c>
      <c r="N387" s="2">
        <v>0.50332594235033301</v>
      </c>
      <c r="O387" s="3">
        <v>-1.7073170731706398E-5</v>
      </c>
      <c r="P387" s="2">
        <v>-2.4838709677418099E-4</v>
      </c>
      <c r="Q387" s="2">
        <v>14.548387096774199</v>
      </c>
      <c r="R387" s="2">
        <v>0.58333333333333304</v>
      </c>
      <c r="S387" s="2">
        <v>72</v>
      </c>
      <c r="T387" s="2">
        <v>152</v>
      </c>
      <c r="U387" s="2">
        <v>181</v>
      </c>
      <c r="V387" s="2">
        <v>117</v>
      </c>
      <c r="W387" s="2">
        <f>Table5[[#This Row],[takeprofit]]-Table5[[#This Row],[stoploss]]</f>
        <v>-4.0000000000000008E-2</v>
      </c>
    </row>
    <row r="388" spans="1:23" x14ac:dyDescent="0.25">
      <c r="A388" s="2">
        <f>(Table5[[#This Row],[profit]] / 1.0057 * 1000) - (Table5[[#This Row],[positions]] * 0.08)</f>
        <v>-43.73701103708909</v>
      </c>
      <c r="B388" s="2" t="s">
        <v>36</v>
      </c>
      <c r="C388" s="2">
        <v>744</v>
      </c>
      <c r="D388" s="2" t="s">
        <v>30</v>
      </c>
      <c r="E388" s="2">
        <v>0.28000000000000003</v>
      </c>
      <c r="F388" s="2">
        <v>0.19</v>
      </c>
      <c r="G388" s="2">
        <v>90</v>
      </c>
      <c r="H388" s="2">
        <v>180</v>
      </c>
      <c r="I388" s="2">
        <v>0.19</v>
      </c>
      <c r="J388" s="2">
        <v>277</v>
      </c>
      <c r="K388" s="2">
        <v>-2.17000000000005E-2</v>
      </c>
      <c r="L388" s="2">
        <v>-2.17000000000005E-2</v>
      </c>
      <c r="M388" s="2">
        <v>0.49097472924187702</v>
      </c>
      <c r="N388" s="2">
        <v>0.44043321299638999</v>
      </c>
      <c r="O388" s="3">
        <v>-7.8339350180507201E-5</v>
      </c>
      <c r="P388" s="2">
        <v>-7.0000000000001604E-4</v>
      </c>
      <c r="Q388" s="2">
        <v>8.9354838709677402</v>
      </c>
      <c r="R388" s="2">
        <v>0.30769230769230799</v>
      </c>
      <c r="S388" s="2">
        <v>101</v>
      </c>
      <c r="T388" s="2">
        <v>225</v>
      </c>
      <c r="U388" s="2">
        <v>13</v>
      </c>
      <c r="V388" s="2">
        <v>38</v>
      </c>
      <c r="W388" s="2">
        <f>Table5[[#This Row],[takeprofit]]-Table5[[#This Row],[stoploss]]</f>
        <v>9.0000000000000024E-2</v>
      </c>
    </row>
    <row r="389" spans="1:23" x14ac:dyDescent="0.25">
      <c r="A389" s="2">
        <f>(Table5[[#This Row],[profit]] / 1.0057 * 1000) - (Table5[[#This Row],[positions]] * 0.08)</f>
        <v>-43.814743959432334</v>
      </c>
      <c r="B389" s="2" t="s">
        <v>36</v>
      </c>
      <c r="C389" s="2">
        <v>744</v>
      </c>
      <c r="D389" s="2" t="s">
        <v>30</v>
      </c>
      <c r="E389" s="2">
        <v>0.18</v>
      </c>
      <c r="F389" s="2">
        <v>0.1</v>
      </c>
      <c r="G389" s="2">
        <v>180</v>
      </c>
      <c r="H389" s="2">
        <v>900</v>
      </c>
      <c r="I389" s="2">
        <v>0.04</v>
      </c>
      <c r="J389" s="2">
        <v>273</v>
      </c>
      <c r="K389" s="2">
        <v>-2.2100000000001101E-2</v>
      </c>
      <c r="L389" s="2">
        <v>-2.63000000000011E-2</v>
      </c>
      <c r="M389" s="2">
        <v>0.55311355311355304</v>
      </c>
      <c r="N389" s="2">
        <v>0.20512820512820501</v>
      </c>
      <c r="O389" s="3">
        <v>-8.0952380952385096E-5</v>
      </c>
      <c r="P389" s="2">
        <v>-7.1290322580648796E-4</v>
      </c>
      <c r="Q389" s="2">
        <v>8.8064516129032295</v>
      </c>
      <c r="R389" s="2">
        <v>0.38461538461538503</v>
      </c>
      <c r="S389" s="2">
        <v>46</v>
      </c>
      <c r="T389" s="2">
        <v>20</v>
      </c>
      <c r="U389" s="2">
        <v>38</v>
      </c>
      <c r="V389" s="2">
        <v>215</v>
      </c>
      <c r="W389" s="2">
        <f>Table5[[#This Row],[takeprofit]]-Table5[[#This Row],[stoploss]]</f>
        <v>0.13999999999999999</v>
      </c>
    </row>
    <row r="390" spans="1:23" x14ac:dyDescent="0.25">
      <c r="A390" s="2">
        <f>(Table5[[#This Row],[profit]] / 1.0057 * 1000) - (Table5[[#This Row],[positions]] * 0.08)</f>
        <v>-43.847779655960622</v>
      </c>
      <c r="B390" s="2" t="s">
        <v>36</v>
      </c>
      <c r="C390" s="2">
        <v>744</v>
      </c>
      <c r="D390" s="2" t="s">
        <v>30</v>
      </c>
      <c r="E390" s="2">
        <v>0.19</v>
      </c>
      <c r="F390" s="2">
        <v>0.14000000000000001</v>
      </c>
      <c r="G390" s="2">
        <v>60</v>
      </c>
      <c r="H390" s="2">
        <v>840</v>
      </c>
      <c r="I390" s="2">
        <v>0.05</v>
      </c>
      <c r="J390" s="2">
        <v>302</v>
      </c>
      <c r="K390" s="2">
        <v>-1.9799999999999599E-2</v>
      </c>
      <c r="L390" s="2">
        <v>-2.6800000000000001E-2</v>
      </c>
      <c r="M390" s="2">
        <v>0.52980132450331097</v>
      </c>
      <c r="N390" s="2">
        <v>0.294701986754967</v>
      </c>
      <c r="O390" s="3">
        <v>-6.5562913907283394E-5</v>
      </c>
      <c r="P390" s="2">
        <v>-6.3870967741934198E-4</v>
      </c>
      <c r="Q390" s="2">
        <v>9.7419354838709697</v>
      </c>
      <c r="R390" s="2">
        <v>0.30769230769230799</v>
      </c>
      <c r="S390" s="2">
        <v>39</v>
      </c>
      <c r="T390" s="2">
        <v>96</v>
      </c>
      <c r="U390" s="2">
        <v>26</v>
      </c>
      <c r="V390" s="2">
        <v>180</v>
      </c>
      <c r="W390" s="2">
        <f>Table5[[#This Row],[takeprofit]]-Table5[[#This Row],[stoploss]]</f>
        <v>0.14000000000000001</v>
      </c>
    </row>
    <row r="391" spans="1:23" x14ac:dyDescent="0.25">
      <c r="A391" s="2">
        <f>(Table5[[#This Row],[profit]] / 1.0057 * 1000) - (Table5[[#This Row],[positions]] * 0.08)</f>
        <v>-43.932313811276224</v>
      </c>
      <c r="B391" s="2" t="s">
        <v>36</v>
      </c>
      <c r="C391" s="2">
        <v>744</v>
      </c>
      <c r="D391" s="2" t="s">
        <v>30</v>
      </c>
      <c r="E391" s="2">
        <v>0.31</v>
      </c>
      <c r="F391" s="2">
        <v>0.12</v>
      </c>
      <c r="G391" s="2">
        <v>30</v>
      </c>
      <c r="H391" s="2">
        <v>1020</v>
      </c>
      <c r="I391" s="2">
        <v>0.1</v>
      </c>
      <c r="J391" s="2">
        <v>313</v>
      </c>
      <c r="K391" s="2">
        <v>-1.9000000000000499E-2</v>
      </c>
      <c r="L391" s="2">
        <v>-2.26000000000008E-2</v>
      </c>
      <c r="M391" s="2">
        <v>0.53354632587859396</v>
      </c>
      <c r="N391" s="2">
        <v>0.38977635782747599</v>
      </c>
      <c r="O391" s="3">
        <v>-6.0702875399362498E-5</v>
      </c>
      <c r="P391" s="2">
        <v>-6.1290322580646601E-4</v>
      </c>
      <c r="Q391" s="2">
        <v>10.0967741935484</v>
      </c>
      <c r="R391" s="2">
        <v>0.30769230769230799</v>
      </c>
      <c r="S391" s="2">
        <v>28</v>
      </c>
      <c r="T391" s="2">
        <v>258</v>
      </c>
      <c r="U391" s="2">
        <v>2</v>
      </c>
      <c r="V391" s="2">
        <v>53</v>
      </c>
      <c r="W391" s="2">
        <f>Table5[[#This Row],[takeprofit]]-Table5[[#This Row],[stoploss]]</f>
        <v>0.21</v>
      </c>
    </row>
    <row r="392" spans="1:23" x14ac:dyDescent="0.25">
      <c r="A392" s="2">
        <f>(Table5[[#This Row],[profit]] / 1.0057 * 1000) - (Table5[[#This Row],[positions]] * 0.08)</f>
        <v>-44.700574724072887</v>
      </c>
      <c r="B392" s="2" t="s">
        <v>36</v>
      </c>
      <c r="C392" s="2">
        <v>744</v>
      </c>
      <c r="D392" s="2" t="s">
        <v>30</v>
      </c>
      <c r="E392" s="2">
        <v>0.22</v>
      </c>
      <c r="F392" s="2">
        <v>0.15</v>
      </c>
      <c r="G392" s="2">
        <v>120</v>
      </c>
      <c r="H392" s="2">
        <v>960</v>
      </c>
      <c r="I392" s="2">
        <v>0.05</v>
      </c>
      <c r="J392" s="2">
        <v>253</v>
      </c>
      <c r="K392" s="2">
        <v>-2.4600000000000101E-2</v>
      </c>
      <c r="L392" s="2">
        <v>-3.2000000000000001E-2</v>
      </c>
      <c r="M392" s="2">
        <v>0.53359683794466395</v>
      </c>
      <c r="N392" s="2">
        <v>0.24110671936758901</v>
      </c>
      <c r="O392" s="3">
        <v>-9.7233201581027894E-5</v>
      </c>
      <c r="P392" s="2">
        <v>-7.9354838709677601E-4</v>
      </c>
      <c r="Q392" s="2">
        <v>8.1612903225806406</v>
      </c>
      <c r="R392" s="2">
        <v>0.30769230769230799</v>
      </c>
      <c r="S392" s="2">
        <v>53</v>
      </c>
      <c r="T392" s="2">
        <v>44</v>
      </c>
      <c r="U392" s="2">
        <v>25</v>
      </c>
      <c r="V392" s="2">
        <v>184</v>
      </c>
      <c r="W392" s="2">
        <f>Table5[[#This Row],[takeprofit]]-Table5[[#This Row],[stoploss]]</f>
        <v>0.16999999999999998</v>
      </c>
    </row>
    <row r="393" spans="1:23" x14ac:dyDescent="0.25">
      <c r="A393" s="2">
        <f>(Table5[[#This Row],[profit]] / 1.0057 * 1000) - (Table5[[#This Row],[positions]] * 0.08)</f>
        <v>-44.99077657352948</v>
      </c>
      <c r="B393" s="2" t="s">
        <v>36</v>
      </c>
      <c r="C393" s="2">
        <v>744</v>
      </c>
      <c r="D393" s="2" t="s">
        <v>30</v>
      </c>
      <c r="E393" s="2">
        <v>0.15</v>
      </c>
      <c r="F393" s="2">
        <v>0.19</v>
      </c>
      <c r="G393" s="2">
        <v>180</v>
      </c>
      <c r="H393" s="2">
        <v>960</v>
      </c>
      <c r="I393" s="2">
        <v>0.05</v>
      </c>
      <c r="J393" s="2">
        <v>279</v>
      </c>
      <c r="K393" s="2">
        <v>-2.2799999999998599E-2</v>
      </c>
      <c r="L393" s="2">
        <v>-2.7299999999998999E-2</v>
      </c>
      <c r="M393" s="2">
        <v>0.54121863799283199</v>
      </c>
      <c r="N393" s="2">
        <v>0.26881720430107497</v>
      </c>
      <c r="O393" s="3">
        <v>-8.1720430107521901E-5</v>
      </c>
      <c r="P393" s="2">
        <v>-7.3548387096769704E-4</v>
      </c>
      <c r="Q393" s="2">
        <v>9</v>
      </c>
      <c r="R393" s="2">
        <v>0.38461538461538503</v>
      </c>
      <c r="S393" s="2">
        <v>51</v>
      </c>
      <c r="T393" s="2">
        <v>21</v>
      </c>
      <c r="U393" s="2">
        <v>56</v>
      </c>
      <c r="V393" s="2">
        <v>202</v>
      </c>
      <c r="W393" s="2">
        <f>Table5[[#This Row],[takeprofit]]-Table5[[#This Row],[stoploss]]</f>
        <v>9.9999999999999992E-2</v>
      </c>
    </row>
    <row r="394" spans="1:23" x14ac:dyDescent="0.25">
      <c r="A394" s="2">
        <f>(Table5[[#This Row],[profit]] / 1.0057 * 1000) - (Table5[[#This Row],[positions]] * 0.08)</f>
        <v>-45.143975340559408</v>
      </c>
      <c r="B394" s="2" t="s">
        <v>36</v>
      </c>
      <c r="C394" s="2">
        <v>744</v>
      </c>
      <c r="D394" s="2" t="s">
        <v>30</v>
      </c>
      <c r="E394" s="2">
        <v>0.24</v>
      </c>
      <c r="F394" s="2">
        <v>0.15</v>
      </c>
      <c r="G394" s="2">
        <v>90</v>
      </c>
      <c r="H394" s="2">
        <v>240</v>
      </c>
      <c r="I394" s="2">
        <v>0.18</v>
      </c>
      <c r="J394" s="2">
        <v>266</v>
      </c>
      <c r="K394" s="2">
        <v>-2.4000000000000601E-2</v>
      </c>
      <c r="L394" s="2">
        <v>-2.8800000000000402E-2</v>
      </c>
      <c r="M394" s="2">
        <v>0.48496240601503798</v>
      </c>
      <c r="N394" s="2">
        <v>0.477443609022556</v>
      </c>
      <c r="O394" s="3">
        <v>-9.0225563909776606E-5</v>
      </c>
      <c r="P394" s="2">
        <v>-7.7419354838711497E-4</v>
      </c>
      <c r="Q394" s="2">
        <v>8.5806451612903203</v>
      </c>
      <c r="R394" s="2">
        <v>0.30769230769230799</v>
      </c>
      <c r="S394" s="2">
        <v>122</v>
      </c>
      <c r="T394" s="2">
        <v>208</v>
      </c>
      <c r="U394" s="2">
        <v>16</v>
      </c>
      <c r="V394" s="2">
        <v>41</v>
      </c>
      <c r="W394" s="2">
        <f>Table5[[#This Row],[takeprofit]]-Table5[[#This Row],[stoploss]]</f>
        <v>0.06</v>
      </c>
    </row>
    <row r="395" spans="1:23" x14ac:dyDescent="0.25">
      <c r="A395" s="2">
        <f>(Table5[[#This Row],[profit]] / 1.0057 * 1000) - (Table5[[#This Row],[positions]] * 0.08)</f>
        <v>-45.55757780650373</v>
      </c>
      <c r="B395" s="2" t="s">
        <v>36</v>
      </c>
      <c r="C395" s="2">
        <v>744</v>
      </c>
      <c r="D395" s="2" t="s">
        <v>30</v>
      </c>
      <c r="E395" s="2">
        <v>0.15</v>
      </c>
      <c r="F395" s="2">
        <v>0.16</v>
      </c>
      <c r="G395" s="2">
        <v>30</v>
      </c>
      <c r="H395" s="2">
        <v>900</v>
      </c>
      <c r="I395" s="2">
        <v>0.15</v>
      </c>
      <c r="J395" s="2">
        <v>301</v>
      </c>
      <c r="K395" s="2">
        <v>-2.1600000000000799E-2</v>
      </c>
      <c r="L395" s="2">
        <v>-2.6000000000000901E-2</v>
      </c>
      <c r="M395" s="2">
        <v>0.51827242524916906</v>
      </c>
      <c r="N395" s="2">
        <v>0.39534883720930197</v>
      </c>
      <c r="O395" s="3">
        <v>-7.1760797342195501E-5</v>
      </c>
      <c r="P395" s="2">
        <v>-6.96774193548414E-4</v>
      </c>
      <c r="Q395" s="2">
        <v>9.7096774193548399</v>
      </c>
      <c r="R395" s="2">
        <v>0.38461538461538503</v>
      </c>
      <c r="S395" s="2">
        <v>28</v>
      </c>
      <c r="T395" s="2">
        <v>257</v>
      </c>
      <c r="U395" s="2">
        <v>20</v>
      </c>
      <c r="V395" s="2">
        <v>24</v>
      </c>
      <c r="W395" s="2">
        <f>Table5[[#This Row],[takeprofit]]-Table5[[#This Row],[stoploss]]</f>
        <v>0</v>
      </c>
    </row>
    <row r="396" spans="1:23" x14ac:dyDescent="0.25">
      <c r="A396" s="2">
        <f>(Table5[[#This Row],[profit]] / 1.0057 * 1000) - (Table5[[#This Row],[positions]] * 0.08)</f>
        <v>-45.864945808890226</v>
      </c>
      <c r="B396" s="2" t="s">
        <v>36</v>
      </c>
      <c r="C396" s="2">
        <v>744</v>
      </c>
      <c r="D396" s="2" t="s">
        <v>30</v>
      </c>
      <c r="E396" s="2">
        <v>0.11</v>
      </c>
      <c r="F396" s="2">
        <v>0.21</v>
      </c>
      <c r="G396" s="2">
        <v>60</v>
      </c>
      <c r="H396" s="2">
        <v>540</v>
      </c>
      <c r="I396" s="2">
        <v>0.08</v>
      </c>
      <c r="J396" s="2">
        <v>321</v>
      </c>
      <c r="K396" s="2">
        <v>-2.0300000000000901E-2</v>
      </c>
      <c r="L396" s="2">
        <v>-2.3500000000000999E-2</v>
      </c>
      <c r="M396" s="2">
        <v>0.52647975077881604</v>
      </c>
      <c r="N396" s="2">
        <v>0.42990654205607498</v>
      </c>
      <c r="O396" s="3">
        <v>-6.3239875389410803E-5</v>
      </c>
      <c r="P396" s="2">
        <v>-6.5483870967744705E-4</v>
      </c>
      <c r="Q396" s="2">
        <v>10.3548387096774</v>
      </c>
      <c r="R396" s="2">
        <v>0.33333333333333298</v>
      </c>
      <c r="S396" s="2">
        <v>44</v>
      </c>
      <c r="T396" s="2">
        <v>131</v>
      </c>
      <c r="U396" s="2">
        <v>65</v>
      </c>
      <c r="V396" s="2">
        <v>124</v>
      </c>
      <c r="W396" s="2">
        <f>Table5[[#This Row],[takeprofit]]-Table5[[#This Row],[stoploss]]</f>
        <v>0.03</v>
      </c>
    </row>
    <row r="397" spans="1:23" x14ac:dyDescent="0.25">
      <c r="A397" s="2">
        <f>(Table5[[#This Row],[profit]] / 1.0057 * 1000) - (Table5[[#This Row],[positions]] * 0.08)</f>
        <v>-45.92648304663458</v>
      </c>
      <c r="B397" s="2" t="s">
        <v>36</v>
      </c>
      <c r="C397" s="2">
        <v>744</v>
      </c>
      <c r="D397" s="2" t="s">
        <v>30</v>
      </c>
      <c r="E397" s="2">
        <v>0.22</v>
      </c>
      <c r="F397" s="2">
        <v>0.13</v>
      </c>
      <c r="G397" s="2">
        <v>30</v>
      </c>
      <c r="H397" s="2">
        <v>540</v>
      </c>
      <c r="I397" s="2">
        <v>0.13</v>
      </c>
      <c r="J397" s="2">
        <v>369</v>
      </c>
      <c r="K397" s="2">
        <v>-1.65000000000004E-2</v>
      </c>
      <c r="L397" s="2">
        <v>-2.49000000000003E-2</v>
      </c>
      <c r="M397" s="2">
        <v>0.50406504065040603</v>
      </c>
      <c r="N397" s="2">
        <v>0.41463414634146301</v>
      </c>
      <c r="O397" s="3">
        <v>-4.4715447154472603E-5</v>
      </c>
      <c r="P397" s="2">
        <v>-5.3225806451614197E-4</v>
      </c>
      <c r="Q397" s="2">
        <v>11.9032258064516</v>
      </c>
      <c r="R397" s="2">
        <v>0.46153846153846201</v>
      </c>
      <c r="S397" s="2">
        <v>29</v>
      </c>
      <c r="T397" s="2">
        <v>323</v>
      </c>
      <c r="U397" s="2">
        <v>10</v>
      </c>
      <c r="V397" s="2">
        <v>36</v>
      </c>
      <c r="W397" s="2">
        <f>Table5[[#This Row],[takeprofit]]-Table5[[#This Row],[stoploss]]</f>
        <v>0.09</v>
      </c>
    </row>
    <row r="398" spans="1:23" x14ac:dyDescent="0.25">
      <c r="A398" s="2">
        <f>(Table5[[#This Row],[profit]] / 1.0057 * 1000) - (Table5[[#This Row],[positions]] * 0.08)</f>
        <v>-45.909643034701105</v>
      </c>
      <c r="B398" s="2" t="s">
        <v>36</v>
      </c>
      <c r="C398" s="2">
        <v>744</v>
      </c>
      <c r="D398" s="2" t="s">
        <v>30</v>
      </c>
      <c r="E398" s="2">
        <v>0.22</v>
      </c>
      <c r="F398" s="2">
        <v>0.19</v>
      </c>
      <c r="G398" s="2">
        <v>150</v>
      </c>
      <c r="H398" s="2">
        <v>1080</v>
      </c>
      <c r="I398" s="2">
        <v>0.04</v>
      </c>
      <c r="J398" s="2">
        <v>288</v>
      </c>
      <c r="K398" s="2">
        <v>-2.29999999999989E-2</v>
      </c>
      <c r="L398" s="2">
        <v>-2.7499999999999199E-2</v>
      </c>
      <c r="M398" s="2">
        <v>0.51388888888888895</v>
      </c>
      <c r="N398" s="2">
        <v>0.20138888888888901</v>
      </c>
      <c r="O398" s="3">
        <v>-7.9861111111107294E-5</v>
      </c>
      <c r="P398" s="2">
        <v>-7.4193548387093203E-4</v>
      </c>
      <c r="Q398" s="2">
        <v>9.2903225806451601</v>
      </c>
      <c r="R398" s="2">
        <v>0.38461538461538503</v>
      </c>
      <c r="S398" s="2">
        <v>47</v>
      </c>
      <c r="T398" s="2">
        <v>30</v>
      </c>
      <c r="U398" s="2">
        <v>33</v>
      </c>
      <c r="V398" s="2">
        <v>225</v>
      </c>
      <c r="W398" s="2">
        <f>Table5[[#This Row],[takeprofit]]-Table5[[#This Row],[stoploss]]</f>
        <v>0.18</v>
      </c>
    </row>
    <row r="399" spans="1:23" x14ac:dyDescent="0.25">
      <c r="A399" s="2">
        <f>(Table5[[#This Row],[profit]] / 1.0057 * 1000) - (Table5[[#This Row],[positions]] * 0.08)</f>
        <v>-45.940411653574628</v>
      </c>
      <c r="B399" s="2" t="s">
        <v>36</v>
      </c>
      <c r="C399" s="2">
        <v>744</v>
      </c>
      <c r="D399" s="2" t="s">
        <v>30</v>
      </c>
      <c r="E399" s="2">
        <v>0.12</v>
      </c>
      <c r="F399" s="2">
        <v>0.08</v>
      </c>
      <c r="G399" s="2">
        <v>60</v>
      </c>
      <c r="H399" s="2">
        <v>360</v>
      </c>
      <c r="I399" s="2">
        <v>0.09</v>
      </c>
      <c r="J399" s="2">
        <v>312</v>
      </c>
      <c r="K399" s="2">
        <v>-2.1100000000000001E-2</v>
      </c>
      <c r="L399" s="2">
        <v>-2.4699999999999701E-2</v>
      </c>
      <c r="M399" s="2">
        <v>0.53525641025641002</v>
      </c>
      <c r="N399" s="2">
        <v>0.41666666666666702</v>
      </c>
      <c r="O399" s="3">
        <v>-6.7628205128205204E-5</v>
      </c>
      <c r="P399" s="2">
        <v>-6.8064516129032302E-4</v>
      </c>
      <c r="Q399" s="2">
        <v>10.064516129032301</v>
      </c>
      <c r="R399" s="2">
        <v>0.33333333333333298</v>
      </c>
      <c r="S399" s="2">
        <v>41</v>
      </c>
      <c r="T399" s="2">
        <v>136</v>
      </c>
      <c r="U399" s="2">
        <v>65</v>
      </c>
      <c r="V399" s="2">
        <v>110</v>
      </c>
      <c r="W399" s="2">
        <f>Table5[[#This Row],[takeprofit]]-Table5[[#This Row],[stoploss]]</f>
        <v>0.03</v>
      </c>
    </row>
    <row r="400" spans="1:23" x14ac:dyDescent="0.25">
      <c r="A400" s="2">
        <f>(Table5[[#This Row],[profit]] / 1.0057 * 1000) - (Table5[[#This Row],[positions]] * 0.08)</f>
        <v>-46.105271949886742</v>
      </c>
      <c r="B400" s="2" t="s">
        <v>36</v>
      </c>
      <c r="C400" s="2">
        <v>744</v>
      </c>
      <c r="D400" s="2" t="s">
        <v>30</v>
      </c>
      <c r="E400" s="2">
        <v>0.26</v>
      </c>
      <c r="F400" s="2">
        <v>0.09</v>
      </c>
      <c r="G400" s="2">
        <v>210</v>
      </c>
      <c r="H400" s="2">
        <v>1020</v>
      </c>
      <c r="I400" s="2">
        <v>0.04</v>
      </c>
      <c r="J400" s="2">
        <v>237</v>
      </c>
      <c r="K400" s="2">
        <v>-2.7300000000001101E-2</v>
      </c>
      <c r="L400" s="2">
        <v>-3.0300000000000799E-2</v>
      </c>
      <c r="M400" s="2">
        <v>0.55274261603375496</v>
      </c>
      <c r="N400" s="2">
        <v>0.17299578059071699</v>
      </c>
      <c r="O400" s="2">
        <v>-1.15189873417726E-4</v>
      </c>
      <c r="P400" s="2">
        <v>-8.8064516129035802E-4</v>
      </c>
      <c r="Q400" s="2">
        <v>7.6451612903225801</v>
      </c>
      <c r="R400" s="2">
        <v>0.38461538461538503</v>
      </c>
      <c r="S400" s="2">
        <v>58</v>
      </c>
      <c r="T400" s="2">
        <v>24</v>
      </c>
      <c r="U400" s="2">
        <v>18</v>
      </c>
      <c r="V400" s="2">
        <v>194</v>
      </c>
      <c r="W400" s="2">
        <f>Table5[[#This Row],[takeprofit]]-Table5[[#This Row],[stoploss]]</f>
        <v>0.22</v>
      </c>
    </row>
    <row r="401" spans="1:23" x14ac:dyDescent="0.25">
      <c r="A401" s="2">
        <f>(Table5[[#This Row],[profit]] / 1.0057 * 1000) - (Table5[[#This Row],[positions]] * 0.08)</f>
        <v>-46.436607338171925</v>
      </c>
      <c r="B401" s="2" t="s">
        <v>36</v>
      </c>
      <c r="C401" s="2">
        <v>744</v>
      </c>
      <c r="D401" s="2" t="s">
        <v>30</v>
      </c>
      <c r="E401" s="2">
        <v>0.21</v>
      </c>
      <c r="F401" s="2">
        <v>0.15</v>
      </c>
      <c r="G401" s="2">
        <v>180</v>
      </c>
      <c r="H401" s="2">
        <v>900</v>
      </c>
      <c r="I401" s="2">
        <v>0.04</v>
      </c>
      <c r="J401" s="2">
        <v>266</v>
      </c>
      <c r="K401" s="2">
        <v>-2.52999999999995E-2</v>
      </c>
      <c r="L401" s="2">
        <v>-3.3800000000000198E-2</v>
      </c>
      <c r="M401" s="2">
        <v>0.56390977443609003</v>
      </c>
      <c r="N401" s="2">
        <v>0.180451127819549</v>
      </c>
      <c r="O401" s="3">
        <v>-9.5112781954885507E-5</v>
      </c>
      <c r="P401" s="2">
        <v>-8.1612903225805004E-4</v>
      </c>
      <c r="Q401" s="2">
        <v>8.5806451612903203</v>
      </c>
      <c r="R401" s="2">
        <v>0.30769230769230799</v>
      </c>
      <c r="S401" s="2">
        <v>49</v>
      </c>
      <c r="T401" s="2">
        <v>18</v>
      </c>
      <c r="U401" s="2">
        <v>31</v>
      </c>
      <c r="V401" s="2">
        <v>217</v>
      </c>
      <c r="W401" s="2">
        <f>Table5[[#This Row],[takeprofit]]-Table5[[#This Row],[stoploss]]</f>
        <v>0.16999999999999998</v>
      </c>
    </row>
    <row r="402" spans="1:23" x14ac:dyDescent="0.25">
      <c r="A402" s="2">
        <f>(Table5[[#This Row],[profit]] / 1.0057 * 1000) - (Table5[[#This Row],[positions]] * 0.08)</f>
        <v>-46.544782738390673</v>
      </c>
      <c r="B402" s="2" t="s">
        <v>36</v>
      </c>
      <c r="C402" s="2">
        <v>744</v>
      </c>
      <c r="D402" s="2" t="s">
        <v>30</v>
      </c>
      <c r="E402" s="2">
        <v>0.15</v>
      </c>
      <c r="F402" s="2">
        <v>0.09</v>
      </c>
      <c r="G402" s="2">
        <v>120</v>
      </c>
      <c r="H402" s="2">
        <v>60</v>
      </c>
      <c r="I402" s="2">
        <v>0.11</v>
      </c>
      <c r="J402" s="2">
        <v>373</v>
      </c>
      <c r="K402" s="2">
        <v>-1.6799999999999499E-2</v>
      </c>
      <c r="L402" s="2">
        <v>-1.80999999999998E-2</v>
      </c>
      <c r="M402" s="2">
        <v>0.53083109919571003</v>
      </c>
      <c r="N402" s="2">
        <v>0.44235924932975901</v>
      </c>
      <c r="O402" s="3">
        <v>-4.5040214477210402E-5</v>
      </c>
      <c r="P402" s="2">
        <v>-5.4193548387095102E-4</v>
      </c>
      <c r="Q402" s="2">
        <v>12.0322580645161</v>
      </c>
      <c r="R402" s="2">
        <v>0.5</v>
      </c>
      <c r="S402" s="2">
        <v>84</v>
      </c>
      <c r="T402" s="2">
        <v>130</v>
      </c>
      <c r="U402" s="2">
        <v>92</v>
      </c>
      <c r="V402" s="2">
        <v>150</v>
      </c>
      <c r="W402" s="2">
        <f>Table5[[#This Row],[takeprofit]]-Table5[[#This Row],[stoploss]]</f>
        <v>3.9999999999999994E-2</v>
      </c>
    </row>
    <row r="403" spans="1:23" x14ac:dyDescent="0.25">
      <c r="A403" s="2">
        <f>(Table5[[#This Row],[profit]] / 1.0057 * 1000) - (Table5[[#This Row],[positions]] * 0.08)</f>
        <v>-46.797414736004775</v>
      </c>
      <c r="B403" s="2" t="s">
        <v>36</v>
      </c>
      <c r="C403" s="2">
        <v>744</v>
      </c>
      <c r="D403" s="2" t="s">
        <v>30</v>
      </c>
      <c r="E403" s="2">
        <v>0.25</v>
      </c>
      <c r="F403" s="2">
        <v>0.12</v>
      </c>
      <c r="G403" s="2">
        <v>30</v>
      </c>
      <c r="H403" s="2">
        <v>540</v>
      </c>
      <c r="I403" s="2">
        <v>0.13</v>
      </c>
      <c r="J403" s="2">
        <v>360</v>
      </c>
      <c r="K403" s="2">
        <v>-1.8100000000000002E-2</v>
      </c>
      <c r="L403" s="2">
        <v>-2.4299999999999801E-2</v>
      </c>
      <c r="M403" s="2">
        <v>0.5</v>
      </c>
      <c r="N403" s="2">
        <v>0.4</v>
      </c>
      <c r="O403" s="3">
        <v>-5.0277777777777797E-5</v>
      </c>
      <c r="P403" s="2">
        <v>-5.8387096774193596E-4</v>
      </c>
      <c r="Q403" s="2">
        <v>11.6129032258065</v>
      </c>
      <c r="R403" s="2">
        <v>0.38461538461538503</v>
      </c>
      <c r="S403" s="2">
        <v>29</v>
      </c>
      <c r="T403" s="2">
        <v>319</v>
      </c>
      <c r="U403" s="2">
        <v>6</v>
      </c>
      <c r="V403" s="2">
        <v>35</v>
      </c>
      <c r="W403" s="2">
        <f>Table5[[#This Row],[takeprofit]]-Table5[[#This Row],[stoploss]]</f>
        <v>0.12</v>
      </c>
    </row>
    <row r="404" spans="1:23" x14ac:dyDescent="0.25">
      <c r="A404" s="2">
        <f>(Table5[[#This Row],[profit]] / 1.0057 * 1000) - (Table5[[#This Row],[positions]] * 0.08)</f>
        <v>-46.699604255742173</v>
      </c>
      <c r="B404" s="2" t="s">
        <v>36</v>
      </c>
      <c r="C404" s="2">
        <v>744</v>
      </c>
      <c r="D404" s="2" t="s">
        <v>30</v>
      </c>
      <c r="E404" s="2">
        <v>0.16</v>
      </c>
      <c r="F404" s="2">
        <v>0.15</v>
      </c>
      <c r="G404" s="2">
        <v>150</v>
      </c>
      <c r="H404" s="2">
        <v>60</v>
      </c>
      <c r="I404" s="2">
        <v>0.27</v>
      </c>
      <c r="J404" s="2">
        <v>232</v>
      </c>
      <c r="K404" s="2">
        <v>-2.8299999999999902E-2</v>
      </c>
      <c r="L404" s="2">
        <v>-2.8799999999999999E-2</v>
      </c>
      <c r="M404" s="2">
        <v>0.53017241379310298</v>
      </c>
      <c r="N404" s="2">
        <v>0.46551724137931</v>
      </c>
      <c r="O404" s="2">
        <v>-1.21982758620689E-4</v>
      </c>
      <c r="P404" s="2">
        <v>-9.1290322580644804E-4</v>
      </c>
      <c r="Q404" s="2">
        <v>7.4838709677419404</v>
      </c>
      <c r="R404" s="2">
        <v>0.41666666666666702</v>
      </c>
      <c r="S404" s="2">
        <v>178</v>
      </c>
      <c r="T404" s="2">
        <v>144</v>
      </c>
      <c r="U404" s="2">
        <v>60</v>
      </c>
      <c r="V404" s="2">
        <v>27</v>
      </c>
      <c r="W404" s="2">
        <f>Table5[[#This Row],[takeprofit]]-Table5[[#This Row],[stoploss]]</f>
        <v>-0.11000000000000001</v>
      </c>
    </row>
    <row r="405" spans="1:23" x14ac:dyDescent="0.25">
      <c r="A405" s="2">
        <f>(Table5[[#This Row],[profit]] / 1.0057 * 1000) - (Table5[[#This Row],[positions]] * 0.08)</f>
        <v>-46.825271949885455</v>
      </c>
      <c r="B405" s="2" t="s">
        <v>36</v>
      </c>
      <c r="C405" s="2">
        <v>744</v>
      </c>
      <c r="D405" s="2" t="s">
        <v>30</v>
      </c>
      <c r="E405" s="2">
        <v>7.0000000000000007E-2</v>
      </c>
      <c r="F405" s="2">
        <v>0.19</v>
      </c>
      <c r="G405" s="2">
        <v>90</v>
      </c>
      <c r="H405" s="2">
        <v>840</v>
      </c>
      <c r="I405" s="2">
        <v>0.14000000000000001</v>
      </c>
      <c r="J405" s="2">
        <v>246</v>
      </c>
      <c r="K405" s="2">
        <v>-2.72999999999998E-2</v>
      </c>
      <c r="L405" s="2">
        <v>-3.1500000000000201E-2</v>
      </c>
      <c r="M405" s="2">
        <v>0.51219512195121997</v>
      </c>
      <c r="N405" s="2">
        <v>0.54471544715447195</v>
      </c>
      <c r="O405" s="2">
        <v>-1.10975609756097E-4</v>
      </c>
      <c r="P405" s="2">
        <v>-8.8064516129031498E-4</v>
      </c>
      <c r="Q405" s="2">
        <v>7.9354838709677402</v>
      </c>
      <c r="R405" s="2">
        <v>0.46153846153846201</v>
      </c>
      <c r="S405" s="2">
        <v>63</v>
      </c>
      <c r="T405" s="2">
        <v>71</v>
      </c>
      <c r="U405" s="2">
        <v>116</v>
      </c>
      <c r="V405" s="2">
        <v>59</v>
      </c>
      <c r="W405" s="2">
        <f>Table5[[#This Row],[takeprofit]]-Table5[[#This Row],[stoploss]]</f>
        <v>-7.0000000000000007E-2</v>
      </c>
    </row>
    <row r="406" spans="1:23" x14ac:dyDescent="0.25">
      <c r="A406" s="2">
        <f>(Table5[[#This Row],[profit]] / 1.0057 * 1000) - (Table5[[#This Row],[positions]] * 0.08)</f>
        <v>-47.59385104902168</v>
      </c>
      <c r="B406" s="2" t="s">
        <v>36</v>
      </c>
      <c r="C406" s="2">
        <v>744</v>
      </c>
      <c r="D406" s="2" t="s">
        <v>30</v>
      </c>
      <c r="E406" s="2">
        <v>0.02</v>
      </c>
      <c r="F406" s="2">
        <v>0.14000000000000001</v>
      </c>
      <c r="G406" s="2">
        <v>30</v>
      </c>
      <c r="H406" s="2">
        <v>840</v>
      </c>
      <c r="I406" s="2">
        <v>0.16</v>
      </c>
      <c r="J406" s="2">
        <v>406</v>
      </c>
      <c r="K406" s="2">
        <v>-1.52000000000011E-2</v>
      </c>
      <c r="L406" s="2">
        <v>-2.7500000000000299E-2</v>
      </c>
      <c r="M406" s="2">
        <v>0.52463054187192104</v>
      </c>
      <c r="N406" s="2">
        <v>0.64778325123152702</v>
      </c>
      <c r="O406" s="3">
        <v>-3.74384236453229E-5</v>
      </c>
      <c r="P406" s="2">
        <v>-4.9032258064519703E-4</v>
      </c>
      <c r="Q406" s="2">
        <v>13.0967741935484</v>
      </c>
      <c r="R406" s="2">
        <v>0.230769230769231</v>
      </c>
      <c r="S406" s="2">
        <v>16</v>
      </c>
      <c r="T406" s="2">
        <v>132</v>
      </c>
      <c r="U406" s="2">
        <v>253</v>
      </c>
      <c r="V406" s="2">
        <v>21</v>
      </c>
      <c r="W406" s="2">
        <f>Table5[[#This Row],[takeprofit]]-Table5[[#This Row],[stoploss]]</f>
        <v>-0.14000000000000001</v>
      </c>
    </row>
    <row r="407" spans="1:23" x14ac:dyDescent="0.25">
      <c r="A407" s="2">
        <f>(Table5[[#This Row],[profit]] / 1.0057 * 1000) - (Table5[[#This Row],[positions]] * 0.08)</f>
        <v>-48.013284279605841</v>
      </c>
      <c r="B407" s="2" t="s">
        <v>36</v>
      </c>
      <c r="C407" s="2">
        <v>744</v>
      </c>
      <c r="D407" s="2" t="s">
        <v>30</v>
      </c>
      <c r="E407" s="2">
        <v>7.0000000000000007E-2</v>
      </c>
      <c r="F407" s="2">
        <v>0.15</v>
      </c>
      <c r="G407" s="2">
        <v>30</v>
      </c>
      <c r="H407" s="2">
        <v>540</v>
      </c>
      <c r="I407" s="2">
        <v>0.1</v>
      </c>
      <c r="J407" s="2">
        <v>410</v>
      </c>
      <c r="K407" s="2">
        <v>-1.52999999999996E-2</v>
      </c>
      <c r="L407" s="2">
        <v>-2.27000000000003E-2</v>
      </c>
      <c r="M407" s="2">
        <v>0.52195121951219503</v>
      </c>
      <c r="N407" s="2">
        <v>0.44390243902439003</v>
      </c>
      <c r="O407" s="3">
        <v>-3.7317073170730802E-5</v>
      </c>
      <c r="P407" s="2">
        <v>-4.9354838709676297E-4</v>
      </c>
      <c r="Q407" s="2">
        <v>13.2258064516129</v>
      </c>
      <c r="R407" s="2">
        <v>0.46153846153846201</v>
      </c>
      <c r="S407" s="2">
        <v>23</v>
      </c>
      <c r="T407" s="2">
        <v>232</v>
      </c>
      <c r="U407" s="2">
        <v>109</v>
      </c>
      <c r="V407" s="2">
        <v>69</v>
      </c>
      <c r="W407" s="2">
        <f>Table5[[#This Row],[takeprofit]]-Table5[[#This Row],[stoploss]]</f>
        <v>-0.03</v>
      </c>
    </row>
    <row r="408" spans="1:23" x14ac:dyDescent="0.25">
      <c r="A408" s="2">
        <f>(Table5[[#This Row],[profit]] / 1.0057 * 1000) - (Table5[[#This Row],[positions]] * 0.08)</f>
        <v>-47.950776573530575</v>
      </c>
      <c r="B408" s="2" t="s">
        <v>36</v>
      </c>
      <c r="C408" s="2">
        <v>744</v>
      </c>
      <c r="D408" s="2" t="s">
        <v>30</v>
      </c>
      <c r="E408" s="2">
        <v>0.2</v>
      </c>
      <c r="F408" s="2">
        <v>0.13</v>
      </c>
      <c r="G408" s="2">
        <v>60</v>
      </c>
      <c r="H408" s="2">
        <v>960</v>
      </c>
      <c r="I408" s="2">
        <v>0.04</v>
      </c>
      <c r="J408" s="2">
        <v>316</v>
      </c>
      <c r="K408" s="2">
        <v>-2.2799999999999699E-2</v>
      </c>
      <c r="L408" s="2">
        <v>-2.8500000000000501E-2</v>
      </c>
      <c r="M408" s="2">
        <v>0.55379746835443</v>
      </c>
      <c r="N408" s="2">
        <v>0.265822784810127</v>
      </c>
      <c r="O408" s="3">
        <v>-7.2151898734176294E-5</v>
      </c>
      <c r="P408" s="2">
        <v>-7.3548387096773304E-4</v>
      </c>
      <c r="Q408" s="2">
        <v>10.193548387096801</v>
      </c>
      <c r="R408" s="2">
        <v>0.38461538461538503</v>
      </c>
      <c r="S408" s="2">
        <v>34</v>
      </c>
      <c r="T408" s="2">
        <v>86</v>
      </c>
      <c r="U408" s="2">
        <v>21</v>
      </c>
      <c r="V408" s="2">
        <v>209</v>
      </c>
      <c r="W408" s="2">
        <f>Table5[[#This Row],[takeprofit]]-Table5[[#This Row],[stoploss]]</f>
        <v>0.16</v>
      </c>
    </row>
    <row r="409" spans="1:23" x14ac:dyDescent="0.25">
      <c r="A409" s="2">
        <f>(Table5[[#This Row],[profit]] / 1.0057 * 1000) - (Table5[[#This Row],[positions]] * 0.08)</f>
        <v>-47.970209804115242</v>
      </c>
      <c r="B409" s="2" t="s">
        <v>36</v>
      </c>
      <c r="C409" s="2">
        <v>744</v>
      </c>
      <c r="D409" s="2" t="s">
        <v>30</v>
      </c>
      <c r="E409" s="2">
        <v>0.15</v>
      </c>
      <c r="F409" s="2">
        <v>0.18</v>
      </c>
      <c r="G409" s="2">
        <v>120</v>
      </c>
      <c r="H409" s="2">
        <v>900</v>
      </c>
      <c r="I409" s="2">
        <v>0.04</v>
      </c>
      <c r="J409" s="2">
        <v>315</v>
      </c>
      <c r="K409" s="2">
        <v>-2.2899999999998699E-2</v>
      </c>
      <c r="L409" s="2">
        <v>-3.08999999999988E-2</v>
      </c>
      <c r="M409" s="2">
        <v>0.51111111111111096</v>
      </c>
      <c r="N409" s="2">
        <v>0.234920634920635</v>
      </c>
      <c r="O409" s="3">
        <v>-7.2698412698408597E-5</v>
      </c>
      <c r="P409" s="2">
        <v>-7.3870967741931296E-4</v>
      </c>
      <c r="Q409" s="2">
        <v>10.1612903225806</v>
      </c>
      <c r="R409" s="2">
        <v>0.38461538461538503</v>
      </c>
      <c r="S409" s="2">
        <v>38</v>
      </c>
      <c r="T409" s="2">
        <v>29</v>
      </c>
      <c r="U409" s="2">
        <v>54</v>
      </c>
      <c r="V409" s="2">
        <v>232</v>
      </c>
      <c r="W409" s="2">
        <f>Table5[[#This Row],[takeprofit]]-Table5[[#This Row],[stoploss]]</f>
        <v>0.10999999999999999</v>
      </c>
    </row>
    <row r="410" spans="1:23" x14ac:dyDescent="0.25">
      <c r="A410" s="2">
        <f>(Table5[[#This Row],[profit]] / 1.0057 * 1000) - (Table5[[#This Row],[positions]] * 0.08)</f>
        <v>-48.81555135726628</v>
      </c>
      <c r="B410" s="2" t="s">
        <v>36</v>
      </c>
      <c r="C410" s="2">
        <v>744</v>
      </c>
      <c r="D410" s="2" t="s">
        <v>30</v>
      </c>
      <c r="E410" s="2">
        <v>0.23</v>
      </c>
      <c r="F410" s="2">
        <v>0.21</v>
      </c>
      <c r="G410" s="2">
        <v>30</v>
      </c>
      <c r="H410" s="2">
        <v>420</v>
      </c>
      <c r="I410" s="2">
        <v>0.12</v>
      </c>
      <c r="J410" s="2">
        <v>425</v>
      </c>
      <c r="K410" s="2">
        <v>-1.4900000000002699E-2</v>
      </c>
      <c r="L410" s="2">
        <v>-2.66000000000008E-2</v>
      </c>
      <c r="M410" s="2">
        <v>0.48705882352941199</v>
      </c>
      <c r="N410" s="2">
        <v>0.39294117647058802</v>
      </c>
      <c r="O410" s="3">
        <v>-3.5058823529418103E-5</v>
      </c>
      <c r="P410" s="2">
        <v>-4.8064516129040901E-4</v>
      </c>
      <c r="Q410" s="2">
        <v>13.709677419354801</v>
      </c>
      <c r="R410" s="2">
        <v>0.33333333333333298</v>
      </c>
      <c r="S410" s="2">
        <v>28</v>
      </c>
      <c r="T410" s="2">
        <v>359</v>
      </c>
      <c r="U410" s="2">
        <v>15</v>
      </c>
      <c r="V410" s="2">
        <v>50</v>
      </c>
      <c r="W410" s="2">
        <f>Table5[[#This Row],[takeprofit]]-Table5[[#This Row],[stoploss]]</f>
        <v>0.11000000000000001</v>
      </c>
    </row>
    <row r="411" spans="1:23" x14ac:dyDescent="0.25">
      <c r="A411" s="2">
        <f>(Table5[[#This Row],[profit]] / 1.0057 * 1000) - (Table5[[#This Row],[positions]] * 0.08)</f>
        <v>-49.181219051408171</v>
      </c>
      <c r="B411" s="2" t="s">
        <v>36</v>
      </c>
      <c r="C411" s="2">
        <v>744</v>
      </c>
      <c r="D411" s="2" t="s">
        <v>30</v>
      </c>
      <c r="E411" s="2">
        <v>0.01</v>
      </c>
      <c r="F411" s="2">
        <v>0.18</v>
      </c>
      <c r="G411" s="2">
        <v>30</v>
      </c>
      <c r="H411" s="2">
        <v>1080</v>
      </c>
      <c r="I411" s="2">
        <v>0.26</v>
      </c>
      <c r="J411" s="2">
        <v>442</v>
      </c>
      <c r="K411" s="2">
        <v>-1.39000000000012E-2</v>
      </c>
      <c r="L411" s="2">
        <v>-2.1500000000001199E-2</v>
      </c>
      <c r="M411" s="2">
        <v>0.50452488687782804</v>
      </c>
      <c r="N411" s="2">
        <v>0.74886877828054299</v>
      </c>
      <c r="O411" s="3">
        <v>-3.1447963800907802E-5</v>
      </c>
      <c r="P411" s="2">
        <v>-4.4838709677423399E-4</v>
      </c>
      <c r="Q411" s="2">
        <v>14.258064516129</v>
      </c>
      <c r="R411" s="2">
        <v>0.230769230769231</v>
      </c>
      <c r="S411" s="2">
        <v>26</v>
      </c>
      <c r="T411" s="2">
        <v>108</v>
      </c>
      <c r="U411" s="2">
        <v>331</v>
      </c>
      <c r="V411" s="2">
        <v>3</v>
      </c>
      <c r="W411" s="2">
        <f>Table5[[#This Row],[takeprofit]]-Table5[[#This Row],[stoploss]]</f>
        <v>-0.25</v>
      </c>
    </row>
    <row r="412" spans="1:23" x14ac:dyDescent="0.25">
      <c r="A412" s="2">
        <f>(Table5[[#This Row],[profit]] / 1.0057 * 1000) - (Table5[[#This Row],[positions]] * 0.08)</f>
        <v>-49.272880580689765</v>
      </c>
      <c r="B412" s="2" t="s">
        <v>36</v>
      </c>
      <c r="C412" s="2">
        <v>744</v>
      </c>
      <c r="D412" s="2" t="s">
        <v>30</v>
      </c>
      <c r="E412" s="2">
        <v>0.25</v>
      </c>
      <c r="F412" s="2">
        <v>0.14000000000000001</v>
      </c>
      <c r="G412" s="2">
        <v>60</v>
      </c>
      <c r="H412" s="2">
        <v>120</v>
      </c>
      <c r="I412" s="2">
        <v>0.21</v>
      </c>
      <c r="J412" s="2">
        <v>381</v>
      </c>
      <c r="K412" s="2">
        <v>-1.8899999999999698E-2</v>
      </c>
      <c r="L412" s="2">
        <v>-2.0099999999999799E-2</v>
      </c>
      <c r="M412" s="2">
        <v>0.51706036745406803</v>
      </c>
      <c r="N412" s="2">
        <v>0.44619422572178502</v>
      </c>
      <c r="O412" s="3">
        <v>-4.9606299212597603E-5</v>
      </c>
      <c r="P412" s="2">
        <v>-6.0967741935482895E-4</v>
      </c>
      <c r="Q412" s="2">
        <v>12.290322580645199</v>
      </c>
      <c r="R412" s="2">
        <v>0.25</v>
      </c>
      <c r="S412" s="2">
        <v>78</v>
      </c>
      <c r="T412" s="2">
        <v>339</v>
      </c>
      <c r="U412" s="2">
        <v>14</v>
      </c>
      <c r="V412" s="2">
        <v>27</v>
      </c>
      <c r="W412" s="2">
        <f>Table5[[#This Row],[takeprofit]]-Table5[[#This Row],[stoploss]]</f>
        <v>4.0000000000000008E-2</v>
      </c>
    </row>
    <row r="413" spans="1:23" x14ac:dyDescent="0.25">
      <c r="A413" s="2">
        <f>(Table5[[#This Row],[profit]] / 1.0057 * 1000) - (Table5[[#This Row],[positions]] * 0.08)</f>
        <v>-49.383323058566766</v>
      </c>
      <c r="B413" s="2" t="s">
        <v>36</v>
      </c>
      <c r="C413" s="2">
        <v>744</v>
      </c>
      <c r="D413" s="2" t="s">
        <v>30</v>
      </c>
      <c r="E413" s="2">
        <v>0.02</v>
      </c>
      <c r="F413" s="2">
        <v>0.21</v>
      </c>
      <c r="G413" s="2">
        <v>120</v>
      </c>
      <c r="H413" s="2">
        <v>300</v>
      </c>
      <c r="I413" s="2">
        <v>0.2</v>
      </c>
      <c r="J413" s="2">
        <v>493</v>
      </c>
      <c r="K413" s="2">
        <v>-1.00000000000006E-2</v>
      </c>
      <c r="L413" s="2">
        <v>-1.7700000000000299E-2</v>
      </c>
      <c r="M413" s="2">
        <v>0.51926977687626796</v>
      </c>
      <c r="N413" s="2">
        <v>0.82758620689655205</v>
      </c>
      <c r="O413" s="3">
        <v>-2.0283975659230401E-5</v>
      </c>
      <c r="P413" s="2">
        <v>-3.2258064516130799E-4</v>
      </c>
      <c r="Q413" s="2">
        <v>15.9032258064516</v>
      </c>
      <c r="R413" s="2">
        <v>0.46153846153846201</v>
      </c>
      <c r="S413" s="2">
        <v>41</v>
      </c>
      <c r="T413" s="2">
        <v>47</v>
      </c>
      <c r="U413" s="2">
        <v>407</v>
      </c>
      <c r="V413" s="2">
        <v>38</v>
      </c>
      <c r="W413" s="2">
        <f>Table5[[#This Row],[takeprofit]]-Table5[[#This Row],[stoploss]]</f>
        <v>-0.18000000000000002</v>
      </c>
    </row>
    <row r="414" spans="1:23" x14ac:dyDescent="0.25">
      <c r="A414" s="2">
        <f>(Table5[[#This Row],[profit]] / 1.0057 * 1000) - (Table5[[#This Row],[positions]] * 0.08)</f>
        <v>-49.853610420601768</v>
      </c>
      <c r="B414" s="2" t="s">
        <v>36</v>
      </c>
      <c r="C414" s="2">
        <v>744</v>
      </c>
      <c r="D414" s="2" t="s">
        <v>30</v>
      </c>
      <c r="E414" s="2">
        <v>0.14000000000000001</v>
      </c>
      <c r="F414" s="2">
        <v>0.14000000000000001</v>
      </c>
      <c r="G414" s="2">
        <v>90</v>
      </c>
      <c r="H414" s="2">
        <v>420</v>
      </c>
      <c r="I414" s="2">
        <v>0.06</v>
      </c>
      <c r="J414" s="2">
        <v>346</v>
      </c>
      <c r="K414" s="2">
        <v>-2.2299999999999199E-2</v>
      </c>
      <c r="L414" s="2">
        <v>-2.8000000000000001E-2</v>
      </c>
      <c r="M414" s="2">
        <v>0.53468208092485503</v>
      </c>
      <c r="N414" s="2">
        <v>0.31502890173410403</v>
      </c>
      <c r="O414" s="3">
        <v>-6.4450867052020806E-5</v>
      </c>
      <c r="P414" s="2">
        <v>-7.1935483870965203E-4</v>
      </c>
      <c r="Q414" s="2">
        <v>11.1612903225806</v>
      </c>
      <c r="R414" s="2">
        <v>0.41666666666666702</v>
      </c>
      <c r="S414" s="2">
        <v>46</v>
      </c>
      <c r="T414" s="2">
        <v>70</v>
      </c>
      <c r="U414" s="2">
        <v>68</v>
      </c>
      <c r="V414" s="2">
        <v>207</v>
      </c>
      <c r="W414" s="2">
        <f>Table5[[#This Row],[takeprofit]]-Table5[[#This Row],[stoploss]]</f>
        <v>8.0000000000000016E-2</v>
      </c>
    </row>
    <row r="415" spans="1:23" x14ac:dyDescent="0.25">
      <c r="A415" s="2">
        <f>(Table5[[#This Row],[profit]] / 1.0057 * 1000) - (Table5[[#This Row],[positions]] * 0.08)</f>
        <v>-50.385108879386792</v>
      </c>
      <c r="B415" s="2" t="s">
        <v>36</v>
      </c>
      <c r="C415" s="2">
        <v>744</v>
      </c>
      <c r="D415" s="2" t="s">
        <v>30</v>
      </c>
      <c r="E415" s="2">
        <v>0.18</v>
      </c>
      <c r="F415" s="2">
        <v>0.18</v>
      </c>
      <c r="G415" s="2">
        <v>210</v>
      </c>
      <c r="H415" s="2">
        <v>840</v>
      </c>
      <c r="I415" s="2">
        <v>0.03</v>
      </c>
      <c r="J415" s="2">
        <v>334</v>
      </c>
      <c r="K415" s="2">
        <v>-2.3799999999999301E-2</v>
      </c>
      <c r="L415" s="2">
        <v>-2.7999999999999199E-2</v>
      </c>
      <c r="M415" s="2">
        <v>0.53592814371257502</v>
      </c>
      <c r="N415" s="2">
        <v>0.14670658682634699</v>
      </c>
      <c r="O415" s="3">
        <v>-7.1257485029937897E-5</v>
      </c>
      <c r="P415" s="2">
        <v>-7.6774193548384702E-4</v>
      </c>
      <c r="Q415" s="2">
        <v>10.7741935483871</v>
      </c>
      <c r="R415" s="2">
        <v>0.46153846153846201</v>
      </c>
      <c r="S415" s="2">
        <v>45</v>
      </c>
      <c r="T415" s="2">
        <v>10</v>
      </c>
      <c r="U415" s="2">
        <v>40</v>
      </c>
      <c r="V415" s="2">
        <v>284</v>
      </c>
      <c r="W415" s="2">
        <f>Table5[[#This Row],[takeprofit]]-Table5[[#This Row],[stoploss]]</f>
        <v>0.15</v>
      </c>
    </row>
    <row r="416" spans="1:23" x14ac:dyDescent="0.25">
      <c r="A416" s="2">
        <f>(Table5[[#This Row],[profit]] / 1.0057 * 1000) - (Table5[[#This Row],[positions]] * 0.08)</f>
        <v>-50.957740876999999</v>
      </c>
      <c r="B416" s="2" t="s">
        <v>36</v>
      </c>
      <c r="C416" s="2">
        <v>744</v>
      </c>
      <c r="D416" s="2" t="s">
        <v>30</v>
      </c>
      <c r="E416" s="2">
        <v>0.11</v>
      </c>
      <c r="F416" s="2">
        <v>0.17</v>
      </c>
      <c r="G416" s="2">
        <v>60</v>
      </c>
      <c r="H416" s="2">
        <v>1140</v>
      </c>
      <c r="I416" s="2">
        <v>0.05</v>
      </c>
      <c r="J416" s="2">
        <v>325</v>
      </c>
      <c r="K416" s="2">
        <v>-2.5099999999998901E-2</v>
      </c>
      <c r="L416" s="2">
        <v>-2.8099999999999101E-2</v>
      </c>
      <c r="M416" s="2">
        <v>0.49538461538461498</v>
      </c>
      <c r="N416" s="2">
        <v>0.32923076923076899</v>
      </c>
      <c r="O416" s="3">
        <v>-7.7230769230765894E-5</v>
      </c>
      <c r="P416" s="2">
        <v>-8.0967741935480302E-4</v>
      </c>
      <c r="Q416" s="2">
        <v>10.4838709677419</v>
      </c>
      <c r="R416" s="2">
        <v>0.38461538461538503</v>
      </c>
      <c r="S416" s="2">
        <v>34</v>
      </c>
      <c r="T416" s="2">
        <v>74</v>
      </c>
      <c r="U416" s="2">
        <v>61</v>
      </c>
      <c r="V416" s="2">
        <v>190</v>
      </c>
      <c r="W416" s="2">
        <f>Table5[[#This Row],[takeprofit]]-Table5[[#This Row],[stoploss]]</f>
        <v>0.06</v>
      </c>
    </row>
    <row r="417" spans="1:23" x14ac:dyDescent="0.25">
      <c r="A417" s="2">
        <f>(Table5[[#This Row],[profit]] / 1.0057 * 1000) - (Table5[[#This Row],[positions]] * 0.08)</f>
        <v>-51.317903947498451</v>
      </c>
      <c r="B417" s="2" t="s">
        <v>36</v>
      </c>
      <c r="C417" s="2">
        <v>744</v>
      </c>
      <c r="D417" s="2" t="s">
        <v>30</v>
      </c>
      <c r="E417" s="2">
        <v>0.17</v>
      </c>
      <c r="F417" s="2">
        <v>7.0000000000000007E-2</v>
      </c>
      <c r="G417" s="2">
        <v>60</v>
      </c>
      <c r="H417" s="2">
        <v>720</v>
      </c>
      <c r="I417" s="2">
        <v>0.05</v>
      </c>
      <c r="J417" s="2">
        <v>286</v>
      </c>
      <c r="K417" s="2">
        <v>-2.8599999999999199E-2</v>
      </c>
      <c r="L417" s="2">
        <v>-3.1099999999999201E-2</v>
      </c>
      <c r="M417" s="2">
        <v>0.54545454545454497</v>
      </c>
      <c r="N417" s="2">
        <v>0.29370629370629397</v>
      </c>
      <c r="O417" s="3">
        <v>-9.9999999999997105E-5</v>
      </c>
      <c r="P417" s="2">
        <v>-9.2258064516126403E-4</v>
      </c>
      <c r="Q417" s="2">
        <v>9.2258064516129004</v>
      </c>
      <c r="R417" s="2">
        <v>0.30769230769230799</v>
      </c>
      <c r="S417" s="2">
        <v>31</v>
      </c>
      <c r="T417" s="2">
        <v>85</v>
      </c>
      <c r="U417" s="2">
        <v>30</v>
      </c>
      <c r="V417" s="2">
        <v>171</v>
      </c>
      <c r="W417" s="2">
        <f>Table5[[#This Row],[takeprofit]]-Table5[[#This Row],[stoploss]]</f>
        <v>0.12000000000000001</v>
      </c>
    </row>
    <row r="418" spans="1:23" x14ac:dyDescent="0.25">
      <c r="A418" s="2">
        <f>(Table5[[#This Row],[profit]] / 1.0057 * 1000) - (Table5[[#This Row],[positions]] * 0.08)</f>
        <v>-51.620411653574628</v>
      </c>
      <c r="B418" s="2" t="s">
        <v>36</v>
      </c>
      <c r="C418" s="2">
        <v>744</v>
      </c>
      <c r="D418" s="2" t="s">
        <v>30</v>
      </c>
      <c r="E418" s="2">
        <v>0.08</v>
      </c>
      <c r="F418" s="2">
        <v>0.14000000000000001</v>
      </c>
      <c r="G418" s="2">
        <v>90</v>
      </c>
      <c r="H418" s="2">
        <v>300</v>
      </c>
      <c r="I418" s="2">
        <v>0.09</v>
      </c>
      <c r="J418" s="2">
        <v>383</v>
      </c>
      <c r="K418" s="2">
        <v>-2.1100000000000001E-2</v>
      </c>
      <c r="L418" s="2">
        <v>-3.3600000000000498E-2</v>
      </c>
      <c r="M418" s="2">
        <v>0.52741514360313302</v>
      </c>
      <c r="N418" s="2">
        <v>0.467362924281984</v>
      </c>
      <c r="O418" s="3">
        <v>-5.5091383812010499E-5</v>
      </c>
      <c r="P418" s="2">
        <v>-6.8064516129032302E-4</v>
      </c>
      <c r="Q418" s="2">
        <v>12.3548387096774</v>
      </c>
      <c r="R418" s="2">
        <v>0.41666666666666702</v>
      </c>
      <c r="S418" s="2">
        <v>48</v>
      </c>
      <c r="T418" s="2">
        <v>83</v>
      </c>
      <c r="U418" s="2">
        <v>148</v>
      </c>
      <c r="V418" s="2">
        <v>151</v>
      </c>
      <c r="W418" s="2">
        <f>Table5[[#This Row],[takeprofit]]-Table5[[#This Row],[stoploss]]</f>
        <v>-9.999999999999995E-3</v>
      </c>
    </row>
    <row r="419" spans="1:23" x14ac:dyDescent="0.25">
      <c r="A419" s="2">
        <f>(Table5[[#This Row],[profit]] / 1.0057 * 1000) - (Table5[[#This Row],[positions]] * 0.08)</f>
        <v>-52.086809187631602</v>
      </c>
      <c r="B419" s="2" t="s">
        <v>36</v>
      </c>
      <c r="C419" s="2">
        <v>744</v>
      </c>
      <c r="D419" s="2" t="s">
        <v>30</v>
      </c>
      <c r="E419" s="2">
        <v>0.21</v>
      </c>
      <c r="F419" s="2">
        <v>0.19</v>
      </c>
      <c r="G419" s="2">
        <v>90</v>
      </c>
      <c r="H419" s="2">
        <v>300</v>
      </c>
      <c r="I419" s="2">
        <v>7.0000000000000007E-2</v>
      </c>
      <c r="J419" s="2">
        <v>359</v>
      </c>
      <c r="K419" s="2">
        <v>-2.35000000000011E-2</v>
      </c>
      <c r="L419" s="2">
        <v>-3.0300000000000001E-2</v>
      </c>
      <c r="M419" s="2">
        <v>0.47910863509749302</v>
      </c>
      <c r="N419" s="2">
        <v>0.32311977715877399</v>
      </c>
      <c r="O419" s="3">
        <v>-6.5459610027858195E-5</v>
      </c>
      <c r="P419" s="2">
        <v>-7.5806451612906703E-4</v>
      </c>
      <c r="Q419" s="2">
        <v>11.580645161290301</v>
      </c>
      <c r="R419" s="2">
        <v>0.38461538461538503</v>
      </c>
      <c r="S419" s="2">
        <v>65</v>
      </c>
      <c r="T419" s="2">
        <v>121</v>
      </c>
      <c r="U419" s="2">
        <v>41</v>
      </c>
      <c r="V419" s="2">
        <v>196</v>
      </c>
      <c r="W419" s="2">
        <f>Table5[[#This Row],[takeprofit]]-Table5[[#This Row],[stoploss]]</f>
        <v>0.13999999999999999</v>
      </c>
    </row>
    <row r="420" spans="1:23" x14ac:dyDescent="0.25">
      <c r="A420" s="2">
        <f>(Table5[[#This Row],[profit]] / 1.0057 * 1000) - (Table5[[#This Row],[positions]] * 0.08)</f>
        <v>-52.112399323853836</v>
      </c>
      <c r="B420" s="2" t="s">
        <v>36</v>
      </c>
      <c r="C420" s="2">
        <v>744</v>
      </c>
      <c r="D420" s="2" t="s">
        <v>30</v>
      </c>
      <c r="E420" s="2">
        <v>0.24</v>
      </c>
      <c r="F420" s="2">
        <v>0.14000000000000001</v>
      </c>
      <c r="G420" s="2">
        <v>120</v>
      </c>
      <c r="H420" s="2">
        <v>300</v>
      </c>
      <c r="I420" s="2">
        <v>0.12</v>
      </c>
      <c r="J420" s="2">
        <v>240</v>
      </c>
      <c r="K420" s="2">
        <v>-3.3099999999999803E-2</v>
      </c>
      <c r="L420" s="2">
        <v>-3.3199999999999799E-2</v>
      </c>
      <c r="M420" s="2">
        <v>0.52916666666666701</v>
      </c>
      <c r="N420" s="2">
        <v>0.38333333333333303</v>
      </c>
      <c r="O420" s="2">
        <v>-1.3791666666666599E-4</v>
      </c>
      <c r="P420" s="2">
        <v>-1.06774193548386E-3</v>
      </c>
      <c r="Q420" s="2">
        <v>7.7419354838709697</v>
      </c>
      <c r="R420" s="2">
        <v>0.33333333333333298</v>
      </c>
      <c r="S420" s="2">
        <v>99</v>
      </c>
      <c r="T420" s="2">
        <v>125</v>
      </c>
      <c r="U420" s="2">
        <v>27</v>
      </c>
      <c r="V420" s="2">
        <v>87</v>
      </c>
      <c r="W420" s="2">
        <f>Table5[[#This Row],[takeprofit]]-Table5[[#This Row],[stoploss]]</f>
        <v>0.12</v>
      </c>
    </row>
    <row r="421" spans="1:23" x14ac:dyDescent="0.25">
      <c r="A421" s="2">
        <f>(Table5[[#This Row],[profit]] / 1.0057 * 1000) - (Table5[[#This Row],[positions]] * 0.08)</f>
        <v>-52.685349507805711</v>
      </c>
      <c r="B421" s="2" t="s">
        <v>36</v>
      </c>
      <c r="C421" s="2">
        <v>744</v>
      </c>
      <c r="D421" s="2" t="s">
        <v>30</v>
      </c>
      <c r="E421" s="2">
        <v>0.02</v>
      </c>
      <c r="F421" s="2">
        <v>0.2</v>
      </c>
      <c r="G421" s="2">
        <v>60</v>
      </c>
      <c r="H421" s="2">
        <v>480</v>
      </c>
      <c r="I421" s="2">
        <v>0.13</v>
      </c>
      <c r="J421" s="2">
        <v>451</v>
      </c>
      <c r="K421" s="2">
        <v>-1.6700000000000201E-2</v>
      </c>
      <c r="L421" s="2">
        <v>-2.54000000000002E-2</v>
      </c>
      <c r="M421" s="2">
        <v>0.53436807095343697</v>
      </c>
      <c r="N421" s="2">
        <v>0.73835920177383596</v>
      </c>
      <c r="O421" s="3">
        <v>-3.7028824833703203E-5</v>
      </c>
      <c r="P421" s="2">
        <v>-5.3870967741936004E-4</v>
      </c>
      <c r="Q421" s="2">
        <v>14.548387096774199</v>
      </c>
      <c r="R421" s="2">
        <v>0.46153846153846201</v>
      </c>
      <c r="S421" s="2">
        <v>28</v>
      </c>
      <c r="T421" s="2">
        <v>65</v>
      </c>
      <c r="U421" s="2">
        <v>330</v>
      </c>
      <c r="V421" s="2">
        <v>55</v>
      </c>
      <c r="W421" s="2">
        <f>Table5[[#This Row],[takeprofit]]-Table5[[#This Row],[stoploss]]</f>
        <v>-0.11</v>
      </c>
    </row>
    <row r="422" spans="1:23" x14ac:dyDescent="0.25">
      <c r="A422" s="2">
        <f>(Table5[[#This Row],[profit]] / 1.0057 * 1000) - (Table5[[#This Row],[positions]] * 0.08)</f>
        <v>-52.591102714527594</v>
      </c>
      <c r="B422" s="2" t="s">
        <v>36</v>
      </c>
      <c r="C422" s="2">
        <v>744</v>
      </c>
      <c r="D422" s="2" t="s">
        <v>30</v>
      </c>
      <c r="E422" s="2">
        <v>0.06</v>
      </c>
      <c r="F422" s="2">
        <v>0.11</v>
      </c>
      <c r="G422" s="2">
        <v>60</v>
      </c>
      <c r="H422" s="2">
        <v>1080</v>
      </c>
      <c r="I422" s="2">
        <v>7.0000000000000007E-2</v>
      </c>
      <c r="J422" s="2">
        <v>287</v>
      </c>
      <c r="K422" s="2">
        <v>-2.9800000000000399E-2</v>
      </c>
      <c r="L422" s="2">
        <v>-3.36000000000004E-2</v>
      </c>
      <c r="M422" s="2">
        <v>0.56445993031358899</v>
      </c>
      <c r="N422" s="2">
        <v>0.47038327526132401</v>
      </c>
      <c r="O422" s="2">
        <v>-1.03832752613242E-4</v>
      </c>
      <c r="P422" s="2">
        <v>-9.6129032258065702E-4</v>
      </c>
      <c r="Q422" s="2">
        <v>9.2580645161290303</v>
      </c>
      <c r="R422" s="2">
        <v>0.230769230769231</v>
      </c>
      <c r="S422" s="2">
        <v>26</v>
      </c>
      <c r="T422" s="2">
        <v>51</v>
      </c>
      <c r="U422" s="2">
        <v>113</v>
      </c>
      <c r="V422" s="2">
        <v>123</v>
      </c>
      <c r="W422" s="2">
        <f>Table5[[#This Row],[takeprofit]]-Table5[[#This Row],[stoploss]]</f>
        <v>-1.0000000000000009E-2</v>
      </c>
    </row>
    <row r="423" spans="1:23" x14ac:dyDescent="0.25">
      <c r="A423" s="2">
        <f>(Table5[[#This Row],[profit]] / 1.0057 * 1000) - (Table5[[#This Row],[positions]] * 0.08)</f>
        <v>-52.931824599780313</v>
      </c>
      <c r="B423" s="2" t="s">
        <v>36</v>
      </c>
      <c r="C423" s="2">
        <v>744</v>
      </c>
      <c r="D423" s="2" t="s">
        <v>30</v>
      </c>
      <c r="E423" s="2">
        <v>0.03</v>
      </c>
      <c r="F423" s="2">
        <v>0.19</v>
      </c>
      <c r="G423" s="2">
        <v>210</v>
      </c>
      <c r="H423" s="2">
        <v>120</v>
      </c>
      <c r="I423" s="2">
        <v>0.15</v>
      </c>
      <c r="J423" s="2">
        <v>556</v>
      </c>
      <c r="K423" s="2">
        <v>-8.4999999999990604E-3</v>
      </c>
      <c r="L423" s="2">
        <v>-1.7599999999999699E-2</v>
      </c>
      <c r="M423" s="2">
        <v>0.54316546762589901</v>
      </c>
      <c r="N423" s="2">
        <v>0.77877697841726601</v>
      </c>
      <c r="O423" s="3">
        <v>-1.5287769784171002E-5</v>
      </c>
      <c r="P423" s="2">
        <v>-2.7419354838706698E-4</v>
      </c>
      <c r="Q423" s="2">
        <v>17.935483870967701</v>
      </c>
      <c r="R423" s="2">
        <v>0.46153846153846201</v>
      </c>
      <c r="S423" s="2">
        <v>48</v>
      </c>
      <c r="T423" s="2">
        <v>25</v>
      </c>
      <c r="U423" s="2">
        <v>432</v>
      </c>
      <c r="V423" s="2">
        <v>98</v>
      </c>
      <c r="W423" s="2">
        <f>Table5[[#This Row],[takeprofit]]-Table5[[#This Row],[stoploss]]</f>
        <v>-0.12</v>
      </c>
    </row>
    <row r="424" spans="1:23" x14ac:dyDescent="0.25">
      <c r="A424" s="2">
        <f>(Table5[[#This Row],[profit]] / 1.0057 * 1000) - (Table5[[#This Row],[positions]] * 0.08)</f>
        <v>-54.414254747938053</v>
      </c>
      <c r="B424" s="2" t="s">
        <v>36</v>
      </c>
      <c r="C424" s="2">
        <v>744</v>
      </c>
      <c r="D424" s="2" t="s">
        <v>30</v>
      </c>
      <c r="E424" s="2">
        <v>0.03</v>
      </c>
      <c r="F424" s="2">
        <v>0.16</v>
      </c>
      <c r="G424" s="2">
        <v>30</v>
      </c>
      <c r="H424" s="2">
        <v>360</v>
      </c>
      <c r="I424" s="2">
        <v>0.18</v>
      </c>
      <c r="J424" s="2">
        <v>536</v>
      </c>
      <c r="K424" s="2">
        <v>-1.16000000000013E-2</v>
      </c>
      <c r="L424" s="2">
        <v>-1.92000000000003E-2</v>
      </c>
      <c r="M424" s="2">
        <v>0.49813432835820898</v>
      </c>
      <c r="N424" s="2">
        <v>0.56902985074626899</v>
      </c>
      <c r="O424" s="3">
        <v>-2.1641791044778501E-5</v>
      </c>
      <c r="P424" s="2">
        <v>-3.7419354838713799E-4</v>
      </c>
      <c r="Q424" s="2">
        <v>17.290322580645199</v>
      </c>
      <c r="R424" s="2">
        <v>0.230769230769231</v>
      </c>
      <c r="S424" s="2">
        <v>29</v>
      </c>
      <c r="T424" s="2">
        <v>234</v>
      </c>
      <c r="U424" s="2">
        <v>282</v>
      </c>
      <c r="V424" s="2">
        <v>19</v>
      </c>
      <c r="W424" s="2">
        <f>Table5[[#This Row],[takeprofit]]-Table5[[#This Row],[stoploss]]</f>
        <v>-0.15</v>
      </c>
    </row>
    <row r="425" spans="1:23" x14ac:dyDescent="0.25">
      <c r="A425" s="2">
        <f>(Table5[[#This Row],[profit]] / 1.0057 * 1000) - (Table5[[#This Row],[positions]] * 0.08)</f>
        <v>-54.706079347718898</v>
      </c>
      <c r="B425" s="2" t="s">
        <v>36</v>
      </c>
      <c r="C425" s="2">
        <v>744</v>
      </c>
      <c r="D425" s="2" t="s">
        <v>30</v>
      </c>
      <c r="E425" s="2">
        <v>0.28000000000000003</v>
      </c>
      <c r="F425" s="2">
        <v>0.12</v>
      </c>
      <c r="G425" s="2">
        <v>30</v>
      </c>
      <c r="H425" s="2">
        <v>300</v>
      </c>
      <c r="I425" s="2">
        <v>0.24</v>
      </c>
      <c r="J425" s="2">
        <v>434</v>
      </c>
      <c r="K425" s="2">
        <v>-2.0100000000000898E-2</v>
      </c>
      <c r="L425" s="2">
        <v>-3.1500000000000097E-2</v>
      </c>
      <c r="M425" s="2">
        <v>0.488479262672811</v>
      </c>
      <c r="N425" s="2">
        <v>0.38940092165898599</v>
      </c>
      <c r="O425" s="3">
        <v>-4.63133640553016E-5</v>
      </c>
      <c r="P425" s="2">
        <v>-6.4838709677422204E-4</v>
      </c>
      <c r="Q425" s="2">
        <v>14</v>
      </c>
      <c r="R425" s="2">
        <v>0.33333333333333298</v>
      </c>
      <c r="S425" s="2">
        <v>51</v>
      </c>
      <c r="T425" s="2">
        <v>422</v>
      </c>
      <c r="U425" s="2">
        <v>4</v>
      </c>
      <c r="V425" s="2">
        <v>7</v>
      </c>
      <c r="W425" s="2">
        <f>Table5[[#This Row],[takeprofit]]-Table5[[#This Row],[stoploss]]</f>
        <v>4.0000000000000036E-2</v>
      </c>
    </row>
    <row r="426" spans="1:23" x14ac:dyDescent="0.25">
      <c r="A426" s="2">
        <f>(Table5[[#This Row],[profit]] / 1.0057 * 1000) - (Table5[[#This Row],[positions]] * 0.08)</f>
        <v>-55.663812270061854</v>
      </c>
      <c r="B426" s="2" t="s">
        <v>36</v>
      </c>
      <c r="C426" s="2">
        <v>744</v>
      </c>
      <c r="D426" s="2" t="s">
        <v>30</v>
      </c>
      <c r="E426" s="2">
        <v>0.02</v>
      </c>
      <c r="F426" s="2">
        <v>0.2</v>
      </c>
      <c r="G426" s="2">
        <v>30</v>
      </c>
      <c r="H426" s="2">
        <v>660</v>
      </c>
      <c r="I426" s="2">
        <v>0.17</v>
      </c>
      <c r="J426" s="2">
        <v>441</v>
      </c>
      <c r="K426" s="2">
        <v>-2.0500000000001201E-2</v>
      </c>
      <c r="L426" s="2">
        <v>-2.3900000000001101E-2</v>
      </c>
      <c r="M426" s="2">
        <v>0.53968253968253999</v>
      </c>
      <c r="N426" s="2">
        <v>0.64399092970521499</v>
      </c>
      <c r="O426" s="3">
        <v>-4.6485260770977701E-5</v>
      </c>
      <c r="P426" s="2">
        <v>-6.6129032258068301E-4</v>
      </c>
      <c r="Q426" s="2">
        <v>14.2258064516129</v>
      </c>
      <c r="R426" s="2">
        <v>0.38461538461538503</v>
      </c>
      <c r="S426" s="2">
        <v>23</v>
      </c>
      <c r="T426" s="2">
        <v>141</v>
      </c>
      <c r="U426" s="2">
        <v>277</v>
      </c>
      <c r="V426" s="2">
        <v>22</v>
      </c>
      <c r="W426" s="2">
        <f>Table5[[#This Row],[takeprofit]]-Table5[[#This Row],[stoploss]]</f>
        <v>-0.15000000000000002</v>
      </c>
    </row>
    <row r="427" spans="1:23" x14ac:dyDescent="0.25">
      <c r="A427" s="2">
        <f>(Table5[[#This Row],[profit]] / 1.0057 * 1000) - (Table5[[#This Row],[positions]] * 0.08)</f>
        <v>-55.703975340558415</v>
      </c>
      <c r="B427" s="2" t="s">
        <v>36</v>
      </c>
      <c r="C427" s="2">
        <v>744</v>
      </c>
      <c r="D427" s="2" t="s">
        <v>30</v>
      </c>
      <c r="E427" s="2">
        <v>0.24</v>
      </c>
      <c r="F427" s="2">
        <v>0.21</v>
      </c>
      <c r="G427" s="2">
        <v>60</v>
      </c>
      <c r="H427" s="2">
        <v>720</v>
      </c>
      <c r="I427" s="2">
        <v>0.03</v>
      </c>
      <c r="J427" s="2">
        <v>398</v>
      </c>
      <c r="K427" s="2">
        <v>-2.3999999999999602E-2</v>
      </c>
      <c r="L427" s="2">
        <v>-2.5499999999999599E-2</v>
      </c>
      <c r="M427" s="2">
        <v>0.52010050251256301</v>
      </c>
      <c r="N427" s="2">
        <v>0.21859296482412099</v>
      </c>
      <c r="O427" s="3">
        <v>-6.0301507537687399E-5</v>
      </c>
      <c r="P427" s="2">
        <v>-7.7419354838708298E-4</v>
      </c>
      <c r="Q427" s="2">
        <v>12.8387096774194</v>
      </c>
      <c r="R427" s="2">
        <v>0.30769230769230799</v>
      </c>
      <c r="S427" s="2">
        <v>27</v>
      </c>
      <c r="T427" s="2">
        <v>86</v>
      </c>
      <c r="U427" s="2">
        <v>15</v>
      </c>
      <c r="V427" s="2">
        <v>296</v>
      </c>
      <c r="W427" s="2">
        <f>Table5[[#This Row],[takeprofit]]-Table5[[#This Row],[stoploss]]</f>
        <v>0.21</v>
      </c>
    </row>
    <row r="428" spans="1:23" x14ac:dyDescent="0.25">
      <c r="A428" s="2">
        <f>(Table5[[#This Row],[profit]] / 1.0057 * 1000) - (Table5[[#This Row],[positions]] * 0.08)</f>
        <v>-55.880171025156706</v>
      </c>
      <c r="B428" s="2" t="s">
        <v>36</v>
      </c>
      <c r="C428" s="2">
        <v>744</v>
      </c>
      <c r="D428" s="2" t="s">
        <v>30</v>
      </c>
      <c r="E428" s="2">
        <v>0.15</v>
      </c>
      <c r="F428" s="2">
        <v>0.21</v>
      </c>
      <c r="G428" s="2">
        <v>90</v>
      </c>
      <c r="H428" s="2">
        <v>180</v>
      </c>
      <c r="I428" s="2">
        <v>0.12</v>
      </c>
      <c r="J428" s="2">
        <v>348</v>
      </c>
      <c r="K428" s="2">
        <v>-2.82000000000001E-2</v>
      </c>
      <c r="L428" s="2">
        <v>-2.82000000000001E-2</v>
      </c>
      <c r="M428" s="2">
        <v>0.497126436781609</v>
      </c>
      <c r="N428" s="2">
        <v>0.40517241379310298</v>
      </c>
      <c r="O428" s="3">
        <v>-8.1034482758620999E-5</v>
      </c>
      <c r="P428" s="2">
        <v>-9.0967741935484199E-4</v>
      </c>
      <c r="Q428" s="2">
        <v>11.2258064516129</v>
      </c>
      <c r="R428" s="2">
        <v>0.41666666666666702</v>
      </c>
      <c r="S428" s="2">
        <v>70</v>
      </c>
      <c r="T428" s="2">
        <v>166</v>
      </c>
      <c r="U428" s="2">
        <v>72</v>
      </c>
      <c r="V428" s="2">
        <v>109</v>
      </c>
      <c r="W428" s="2">
        <f>Table5[[#This Row],[takeprofit]]-Table5[[#This Row],[stoploss]]</f>
        <v>0.03</v>
      </c>
    </row>
    <row r="429" spans="1:23" x14ac:dyDescent="0.25">
      <c r="A429" s="2">
        <f>(Table5[[#This Row],[profit]] / 1.0057 * 1000) - (Table5[[#This Row],[positions]] * 0.08)</f>
        <v>-56.438548274834446</v>
      </c>
      <c r="B429" s="2" t="s">
        <v>36</v>
      </c>
      <c r="C429" s="2">
        <v>744</v>
      </c>
      <c r="D429" s="2" t="s">
        <v>30</v>
      </c>
      <c r="E429" s="2">
        <v>0.03</v>
      </c>
      <c r="F429" s="2">
        <v>0.18</v>
      </c>
      <c r="G429" s="2">
        <v>30</v>
      </c>
      <c r="H429" s="2">
        <v>480</v>
      </c>
      <c r="I429" s="2">
        <v>0.15</v>
      </c>
      <c r="J429" s="2">
        <v>483</v>
      </c>
      <c r="K429" s="2">
        <v>-1.7900000000000998E-2</v>
      </c>
      <c r="L429" s="2">
        <v>-2.3400000000000198E-2</v>
      </c>
      <c r="M429" s="2">
        <v>0.5175983436853</v>
      </c>
      <c r="N429" s="2">
        <v>0.55900621118012395</v>
      </c>
      <c r="O429" s="3">
        <v>-3.70600414078696E-5</v>
      </c>
      <c r="P429" s="2">
        <v>-5.7741935483874305E-4</v>
      </c>
      <c r="Q429" s="2">
        <v>15.580645161290301</v>
      </c>
      <c r="R429" s="2">
        <v>0.46153846153846201</v>
      </c>
      <c r="S429" s="2">
        <v>19</v>
      </c>
      <c r="T429" s="2">
        <v>196</v>
      </c>
      <c r="U429" s="2">
        <v>257</v>
      </c>
      <c r="V429" s="2">
        <v>29</v>
      </c>
      <c r="W429" s="2">
        <f>Table5[[#This Row],[takeprofit]]-Table5[[#This Row],[stoploss]]</f>
        <v>-0.12</v>
      </c>
    </row>
    <row r="430" spans="1:23" x14ac:dyDescent="0.25">
      <c r="A430" s="2">
        <f>(Table5[[#This Row],[profit]] / 1.0057 * 1000) - (Table5[[#This Row],[positions]] * 0.08)</f>
        <v>-56.712880580688775</v>
      </c>
      <c r="B430" s="2" t="s">
        <v>36</v>
      </c>
      <c r="C430" s="2">
        <v>744</v>
      </c>
      <c r="D430" s="2" t="s">
        <v>30</v>
      </c>
      <c r="E430" s="2">
        <v>0.1</v>
      </c>
      <c r="F430" s="2">
        <v>0.14000000000000001</v>
      </c>
      <c r="G430" s="2">
        <v>90</v>
      </c>
      <c r="H430" s="2">
        <v>60</v>
      </c>
      <c r="I430" s="2">
        <v>0.11</v>
      </c>
      <c r="J430" s="2">
        <v>474</v>
      </c>
      <c r="K430" s="2">
        <v>-1.8899999999998699E-2</v>
      </c>
      <c r="L430" s="2">
        <v>-1.8899999999998699E-2</v>
      </c>
      <c r="M430" s="2">
        <v>0.51054852320675104</v>
      </c>
      <c r="N430" s="2">
        <v>0.45780590717299602</v>
      </c>
      <c r="O430" s="3">
        <v>-3.98734177215162E-5</v>
      </c>
      <c r="P430" s="2">
        <v>-6.0967741935479697E-4</v>
      </c>
      <c r="Q430" s="2">
        <v>15.290322580645199</v>
      </c>
      <c r="R430" s="2">
        <v>0.41666666666666702</v>
      </c>
      <c r="S430" s="2">
        <v>57</v>
      </c>
      <c r="T430" s="2">
        <v>150</v>
      </c>
      <c r="U430" s="2">
        <v>171</v>
      </c>
      <c r="V430" s="2">
        <v>152</v>
      </c>
      <c r="W430" s="2">
        <f>Table5[[#This Row],[takeprofit]]-Table5[[#This Row],[stoploss]]</f>
        <v>-9.999999999999995E-3</v>
      </c>
    </row>
    <row r="431" spans="1:23" x14ac:dyDescent="0.25">
      <c r="A431" s="2">
        <f>(Table5[[#This Row],[profit]] / 1.0057 * 1000) - (Table5[[#This Row],[positions]] * 0.08)</f>
        <v>-57.202601173313312</v>
      </c>
      <c r="B431" s="2" t="s">
        <v>36</v>
      </c>
      <c r="C431" s="2">
        <v>744</v>
      </c>
      <c r="D431" s="2" t="s">
        <v>30</v>
      </c>
      <c r="E431" s="2">
        <v>0.04</v>
      </c>
      <c r="F431" s="2">
        <v>0.12</v>
      </c>
      <c r="G431" s="2">
        <v>90</v>
      </c>
      <c r="H431" s="2">
        <v>1140</v>
      </c>
      <c r="I431" s="2">
        <v>7.0000000000000007E-2</v>
      </c>
      <c r="J431" s="2">
        <v>326</v>
      </c>
      <c r="K431" s="2">
        <v>-3.1300000000001202E-2</v>
      </c>
      <c r="L431" s="2">
        <v>-3.8600000000001002E-2</v>
      </c>
      <c r="M431" s="2">
        <v>0.55521472392638005</v>
      </c>
      <c r="N431" s="2">
        <v>0.51226993865030701</v>
      </c>
      <c r="O431" s="3">
        <v>-9.6012269938654005E-5</v>
      </c>
      <c r="P431" s="2">
        <v>-1.0096774193548801E-3</v>
      </c>
      <c r="Q431" s="2">
        <v>10.5161290322581</v>
      </c>
      <c r="R431" s="2">
        <v>7.69230769230769E-2</v>
      </c>
      <c r="S431" s="2">
        <v>31</v>
      </c>
      <c r="T431" s="2">
        <v>23</v>
      </c>
      <c r="U431" s="2">
        <v>165</v>
      </c>
      <c r="V431" s="2">
        <v>138</v>
      </c>
      <c r="W431" s="2">
        <f>Table5[[#This Row],[takeprofit]]-Table5[[#This Row],[stoploss]]</f>
        <v>-3.0000000000000006E-2</v>
      </c>
    </row>
    <row r="432" spans="1:23" x14ac:dyDescent="0.25">
      <c r="A432" s="2">
        <f>(Table5[[#This Row],[profit]] / 1.0057 * 1000) - (Table5[[#This Row],[positions]] * 0.08)</f>
        <v>-57.619767326240826</v>
      </c>
      <c r="B432" s="2" t="s">
        <v>36</v>
      </c>
      <c r="C432" s="2">
        <v>744</v>
      </c>
      <c r="D432" s="2" t="s">
        <v>30</v>
      </c>
      <c r="E432" s="2">
        <v>0.28000000000000003</v>
      </c>
      <c r="F432" s="2">
        <v>0.18</v>
      </c>
      <c r="G432" s="2">
        <v>90</v>
      </c>
      <c r="H432" s="2">
        <v>300</v>
      </c>
      <c r="I432" s="2">
        <v>0.08</v>
      </c>
      <c r="J432" s="2">
        <v>325</v>
      </c>
      <c r="K432" s="2">
        <v>-3.1800000000000397E-2</v>
      </c>
      <c r="L432" s="2">
        <v>-4.0200000000000298E-2</v>
      </c>
      <c r="M432" s="2">
        <v>0.46153846153846201</v>
      </c>
      <c r="N432" s="2">
        <v>0.34461538461538499</v>
      </c>
      <c r="O432" s="3">
        <v>-9.7846153846154997E-5</v>
      </c>
      <c r="P432" s="2">
        <v>-1.02580645161292E-3</v>
      </c>
      <c r="Q432" s="2">
        <v>10.4838709677419</v>
      </c>
      <c r="R432" s="2">
        <v>0.30769230769230799</v>
      </c>
      <c r="S432" s="2">
        <v>73</v>
      </c>
      <c r="T432" s="2">
        <v>141</v>
      </c>
      <c r="U432" s="2">
        <v>19</v>
      </c>
      <c r="V432" s="2">
        <v>164</v>
      </c>
      <c r="W432" s="2">
        <f>Table5[[#This Row],[takeprofit]]-Table5[[#This Row],[stoploss]]</f>
        <v>0.2</v>
      </c>
    </row>
    <row r="433" spans="1:23" x14ac:dyDescent="0.25">
      <c r="A433" s="2">
        <f>(Table5[[#This Row],[profit]] / 1.0057 * 1000) - (Table5[[#This Row],[positions]] * 0.08)</f>
        <v>-57.761956845978624</v>
      </c>
      <c r="B433" s="2" t="s">
        <v>36</v>
      </c>
      <c r="C433" s="2">
        <v>744</v>
      </c>
      <c r="D433" s="2" t="s">
        <v>30</v>
      </c>
      <c r="E433" s="2">
        <v>0.3</v>
      </c>
      <c r="F433" s="2">
        <v>0.11</v>
      </c>
      <c r="G433" s="2">
        <v>180</v>
      </c>
      <c r="H433" s="2">
        <v>60</v>
      </c>
      <c r="I433" s="2">
        <v>0.17</v>
      </c>
      <c r="J433" s="2">
        <v>200</v>
      </c>
      <c r="K433" s="2">
        <v>-4.2000000000000703E-2</v>
      </c>
      <c r="L433" s="2">
        <v>-4.5700000000000997E-2</v>
      </c>
      <c r="M433" s="2">
        <v>0.53</v>
      </c>
      <c r="N433" s="2">
        <v>0.4</v>
      </c>
      <c r="O433" s="2">
        <v>-2.1000000000000399E-4</v>
      </c>
      <c r="P433" s="2">
        <v>-1.35483870967744E-3</v>
      </c>
      <c r="Q433" s="2">
        <v>6.4516129032258096</v>
      </c>
      <c r="R433" s="2">
        <v>0.25</v>
      </c>
      <c r="S433" s="2">
        <v>197</v>
      </c>
      <c r="T433" s="2">
        <v>121</v>
      </c>
      <c r="U433" s="2">
        <v>18</v>
      </c>
      <c r="V433" s="2">
        <v>60</v>
      </c>
      <c r="W433" s="2">
        <f>Table5[[#This Row],[takeprofit]]-Table5[[#This Row],[stoploss]]</f>
        <v>0.12999999999999998</v>
      </c>
    </row>
    <row r="434" spans="1:23" x14ac:dyDescent="0.25">
      <c r="A434" s="2">
        <f>(Table5[[#This Row],[profit]] / 1.0057 * 1000) - (Table5[[#This Row],[positions]] * 0.08)</f>
        <v>-57.977337178084028</v>
      </c>
      <c r="B434" s="2" t="s">
        <v>36</v>
      </c>
      <c r="C434" s="2">
        <v>744</v>
      </c>
      <c r="D434" s="2" t="s">
        <v>30</v>
      </c>
      <c r="E434" s="2">
        <v>0.12</v>
      </c>
      <c r="F434" s="2">
        <v>0.08</v>
      </c>
      <c r="G434" s="2">
        <v>180</v>
      </c>
      <c r="H434" s="2">
        <v>300</v>
      </c>
      <c r="I434" s="2">
        <v>0.05</v>
      </c>
      <c r="J434" s="2">
        <v>368</v>
      </c>
      <c r="K434" s="2">
        <v>-2.8699999999999101E-2</v>
      </c>
      <c r="L434" s="2">
        <v>-3.1999999999999001E-2</v>
      </c>
      <c r="M434" s="2">
        <v>0.54891304347826098</v>
      </c>
      <c r="N434" s="2">
        <v>0.27717391304347799</v>
      </c>
      <c r="O434" s="3">
        <v>-7.7989130434780098E-5</v>
      </c>
      <c r="P434" s="2">
        <v>-9.2580645161287301E-4</v>
      </c>
      <c r="Q434" s="2">
        <v>11.8709677419355</v>
      </c>
      <c r="R434" s="2">
        <v>0.25</v>
      </c>
      <c r="S434" s="2">
        <v>53</v>
      </c>
      <c r="T434" s="2">
        <v>24</v>
      </c>
      <c r="U434" s="2">
        <v>87</v>
      </c>
      <c r="V434" s="2">
        <v>256</v>
      </c>
      <c r="W434" s="2">
        <f>Table5[[#This Row],[takeprofit]]-Table5[[#This Row],[stoploss]]</f>
        <v>6.9999999999999993E-2</v>
      </c>
    </row>
    <row r="435" spans="1:23" x14ac:dyDescent="0.25">
      <c r="A435" s="2">
        <f>(Table5[[#This Row],[profit]] / 1.0057 * 1000) - (Table5[[#This Row],[positions]] * 0.08)</f>
        <v>-58.215714427763245</v>
      </c>
      <c r="B435" s="2" t="s">
        <v>36</v>
      </c>
      <c r="C435" s="2">
        <v>744</v>
      </c>
      <c r="D435" s="2" t="s">
        <v>30</v>
      </c>
      <c r="E435" s="2">
        <v>0.21</v>
      </c>
      <c r="F435" s="2">
        <v>0.1</v>
      </c>
      <c r="G435" s="2">
        <v>30</v>
      </c>
      <c r="H435" s="2">
        <v>180</v>
      </c>
      <c r="I435" s="2">
        <v>0.23</v>
      </c>
      <c r="J435" s="2">
        <v>499</v>
      </c>
      <c r="K435" s="2">
        <v>-1.8400000000001498E-2</v>
      </c>
      <c r="L435" s="2">
        <v>-1.8400000000001498E-2</v>
      </c>
      <c r="M435" s="2">
        <v>0.50501002004008</v>
      </c>
      <c r="N435" s="2">
        <v>0.40681362725450898</v>
      </c>
      <c r="O435" s="3">
        <v>-3.6873747494992997E-5</v>
      </c>
      <c r="P435" s="2">
        <v>-5.9354838709682405E-4</v>
      </c>
      <c r="Q435" s="2">
        <v>16.096774193548399</v>
      </c>
      <c r="R435" s="2">
        <v>0.33333333333333298</v>
      </c>
      <c r="S435" s="2">
        <v>40</v>
      </c>
      <c r="T435" s="2">
        <v>475</v>
      </c>
      <c r="U435" s="2">
        <v>12</v>
      </c>
      <c r="V435" s="2">
        <v>11</v>
      </c>
      <c r="W435" s="2">
        <f>Table5[[#This Row],[takeprofit]]-Table5[[#This Row],[stoploss]]</f>
        <v>-2.0000000000000018E-2</v>
      </c>
    </row>
    <row r="436" spans="1:23" x14ac:dyDescent="0.25">
      <c r="A436" s="2">
        <f>(Table5[[#This Row],[profit]] / 1.0057 * 1000) - (Table5[[#This Row],[positions]] * 0.08)</f>
        <v>-58.123734712141491</v>
      </c>
      <c r="B436" s="2" t="s">
        <v>36</v>
      </c>
      <c r="C436" s="2">
        <v>744</v>
      </c>
      <c r="D436" s="2" t="s">
        <v>30</v>
      </c>
      <c r="E436" s="2">
        <v>0.25</v>
      </c>
      <c r="F436" s="2">
        <v>0.09</v>
      </c>
      <c r="G436" s="2">
        <v>30</v>
      </c>
      <c r="H436" s="2">
        <v>420</v>
      </c>
      <c r="I436" s="2">
        <v>0.28000000000000003</v>
      </c>
      <c r="J436" s="2">
        <v>340</v>
      </c>
      <c r="K436" s="2">
        <v>-3.11000000000007E-2</v>
      </c>
      <c r="L436" s="2">
        <v>-3.5700000000000301E-2</v>
      </c>
      <c r="M436" s="2">
        <v>0.51764705882352902</v>
      </c>
      <c r="N436" s="2">
        <v>0.33823529411764702</v>
      </c>
      <c r="O436" s="3">
        <v>-9.1470588235296102E-5</v>
      </c>
      <c r="P436" s="2">
        <v>-1.00322580645164E-3</v>
      </c>
      <c r="Q436" s="2">
        <v>10.9677419354839</v>
      </c>
      <c r="R436" s="2">
        <v>0.25</v>
      </c>
      <c r="S436" s="2">
        <v>47</v>
      </c>
      <c r="T436" s="2">
        <v>329</v>
      </c>
      <c r="U436" s="2">
        <v>4</v>
      </c>
      <c r="V436" s="2">
        <v>6</v>
      </c>
      <c r="W436" s="2">
        <f>Table5[[#This Row],[takeprofit]]-Table5[[#This Row],[stoploss]]</f>
        <v>-3.0000000000000027E-2</v>
      </c>
    </row>
    <row r="437" spans="1:23" x14ac:dyDescent="0.25">
      <c r="A437" s="2">
        <f>(Table5[[#This Row],[profit]] / 1.0057 * 1000) - (Table5[[#This Row],[positions]] * 0.08)</f>
        <v>-58.486164860294224</v>
      </c>
      <c r="B437" s="2" t="s">
        <v>36</v>
      </c>
      <c r="C437" s="2">
        <v>744</v>
      </c>
      <c r="D437" s="2" t="s">
        <v>30</v>
      </c>
      <c r="E437" s="2">
        <v>0.08</v>
      </c>
      <c r="F437" s="2">
        <v>7.0000000000000007E-2</v>
      </c>
      <c r="G437" s="2">
        <v>150</v>
      </c>
      <c r="H437" s="2">
        <v>720</v>
      </c>
      <c r="I437" s="2">
        <v>0.05</v>
      </c>
      <c r="J437" s="2">
        <v>306</v>
      </c>
      <c r="K437" s="2">
        <v>-3.4199999999997899E-2</v>
      </c>
      <c r="L437" s="2">
        <v>-3.6999999999998E-2</v>
      </c>
      <c r="M437" s="2">
        <v>0.57189542483660105</v>
      </c>
      <c r="N437" s="2">
        <v>0.33986928104575198</v>
      </c>
      <c r="O437" s="2">
        <v>-1.1176470588234601E-4</v>
      </c>
      <c r="P437" s="2">
        <v>-1.1032258064515501E-3</v>
      </c>
      <c r="Q437" s="2">
        <v>9.8709677419354804</v>
      </c>
      <c r="R437" s="2">
        <v>0.230769230769231</v>
      </c>
      <c r="S437" s="2">
        <v>29</v>
      </c>
      <c r="T437" s="2">
        <v>16</v>
      </c>
      <c r="U437" s="2">
        <v>93</v>
      </c>
      <c r="V437" s="2">
        <v>197</v>
      </c>
      <c r="W437" s="2">
        <f>Table5[[#This Row],[takeprofit]]-Table5[[#This Row],[stoploss]]</f>
        <v>0.03</v>
      </c>
    </row>
    <row r="438" spans="1:23" x14ac:dyDescent="0.25">
      <c r="A438" s="2">
        <f>(Table5[[#This Row],[profit]] / 1.0057 * 1000) - (Table5[[#This Row],[positions]] * 0.08)</f>
        <v>-59.040652281993829</v>
      </c>
      <c r="B438" s="2" t="s">
        <v>36</v>
      </c>
      <c r="C438" s="2">
        <v>744</v>
      </c>
      <c r="D438" s="2" t="s">
        <v>30</v>
      </c>
      <c r="E438" s="2">
        <v>0.04</v>
      </c>
      <c r="F438" s="2">
        <v>0.2</v>
      </c>
      <c r="G438" s="2">
        <v>30</v>
      </c>
      <c r="H438" s="2">
        <v>300</v>
      </c>
      <c r="I438" s="2">
        <v>0.28000000000000003</v>
      </c>
      <c r="J438" s="2">
        <v>564</v>
      </c>
      <c r="K438" s="2">
        <v>-1.4000000000001201E-2</v>
      </c>
      <c r="L438" s="2">
        <v>-2.8800000000000402E-2</v>
      </c>
      <c r="M438" s="2">
        <v>0.480496453900709</v>
      </c>
      <c r="N438" s="2">
        <v>0.52304964539007104</v>
      </c>
      <c r="O438" s="3">
        <v>-2.4822695035463201E-5</v>
      </c>
      <c r="P438" s="2">
        <v>-4.51612903225846E-4</v>
      </c>
      <c r="Q438" s="2">
        <v>18.193548387096801</v>
      </c>
      <c r="R438" s="2">
        <v>0.46153846153846201</v>
      </c>
      <c r="S438" s="2">
        <v>41</v>
      </c>
      <c r="T438" s="2">
        <v>295</v>
      </c>
      <c r="U438" s="2">
        <v>260</v>
      </c>
      <c r="V438" s="2">
        <v>8</v>
      </c>
      <c r="W438" s="2">
        <f>Table5[[#This Row],[takeprofit]]-Table5[[#This Row],[stoploss]]</f>
        <v>-0.24000000000000002</v>
      </c>
    </row>
    <row r="439" spans="1:23" x14ac:dyDescent="0.25">
      <c r="A439" s="2">
        <f>(Table5[[#This Row],[profit]] / 1.0057 * 1000) - (Table5[[#This Row],[positions]] * 0.08)</f>
        <v>-58.797422690663019</v>
      </c>
      <c r="B439" s="2" t="s">
        <v>36</v>
      </c>
      <c r="C439" s="2">
        <v>744</v>
      </c>
      <c r="D439" s="2" t="s">
        <v>30</v>
      </c>
      <c r="E439" s="2">
        <v>0.31</v>
      </c>
      <c r="F439" s="2">
        <v>0.21</v>
      </c>
      <c r="G439" s="2">
        <v>120</v>
      </c>
      <c r="H439" s="2">
        <v>300</v>
      </c>
      <c r="I439" s="2">
        <v>0.28999999999999998</v>
      </c>
      <c r="J439" s="2">
        <v>203</v>
      </c>
      <c r="K439" s="2">
        <v>-4.2799999999999797E-2</v>
      </c>
      <c r="L439" s="2">
        <v>-4.4299999999999798E-2</v>
      </c>
      <c r="M439" s="2">
        <v>0.51231527093596096</v>
      </c>
      <c r="N439" s="2">
        <v>0.43842364532019701</v>
      </c>
      <c r="O439" s="2">
        <v>-2.10837438423645E-4</v>
      </c>
      <c r="P439" s="2">
        <v>-1.3806451612903201E-3</v>
      </c>
      <c r="Q439" s="2">
        <v>6.5483870967741904</v>
      </c>
      <c r="R439" s="2">
        <v>0.53846153846153799</v>
      </c>
      <c r="S439" s="2">
        <v>166</v>
      </c>
      <c r="T439" s="2">
        <v>177</v>
      </c>
      <c r="U439" s="2">
        <v>8</v>
      </c>
      <c r="V439" s="2">
        <v>17</v>
      </c>
      <c r="W439" s="2">
        <f>Table5[[#This Row],[takeprofit]]-Table5[[#This Row],[stoploss]]</f>
        <v>2.0000000000000018E-2</v>
      </c>
    </row>
    <row r="440" spans="1:23" x14ac:dyDescent="0.25">
      <c r="A440" s="2">
        <f>(Table5[[#This Row],[profit]] / 1.0057 * 1000) - (Table5[[#This Row],[positions]] * 0.08)</f>
        <v>-59.145598090882274</v>
      </c>
      <c r="B440" s="2" t="s">
        <v>36</v>
      </c>
      <c r="C440" s="2">
        <v>744</v>
      </c>
      <c r="D440" s="2" t="s">
        <v>30</v>
      </c>
      <c r="E440" s="2">
        <v>0.09</v>
      </c>
      <c r="F440" s="2">
        <v>0.15</v>
      </c>
      <c r="G440" s="2">
        <v>30</v>
      </c>
      <c r="H440" s="2">
        <v>1140</v>
      </c>
      <c r="I440" s="2">
        <v>0.11</v>
      </c>
      <c r="J440" s="2">
        <v>313</v>
      </c>
      <c r="K440" s="2">
        <v>-3.4300000000000302E-2</v>
      </c>
      <c r="L440" s="2">
        <v>-3.9600000000000503E-2</v>
      </c>
      <c r="M440" s="2">
        <v>0.53674121405750796</v>
      </c>
      <c r="N440" s="2">
        <v>0.396166134185304</v>
      </c>
      <c r="O440" s="2">
        <v>-1.09584664536742E-4</v>
      </c>
      <c r="P440" s="2">
        <v>-1.1064516129032399E-3</v>
      </c>
      <c r="Q440" s="2">
        <v>10.0967741935484</v>
      </c>
      <c r="R440" s="2">
        <v>0.15384615384615399</v>
      </c>
      <c r="S440" s="2">
        <v>26</v>
      </c>
      <c r="T440" s="2">
        <v>215</v>
      </c>
      <c r="U440" s="2">
        <v>49</v>
      </c>
      <c r="V440" s="2">
        <v>49</v>
      </c>
      <c r="W440" s="2">
        <f>Table5[[#This Row],[takeprofit]]-Table5[[#This Row],[stoploss]]</f>
        <v>-2.0000000000000004E-2</v>
      </c>
    </row>
    <row r="441" spans="1:23" x14ac:dyDescent="0.25">
      <c r="A441" s="2">
        <f>(Table5[[#This Row],[profit]] / 1.0057 * 1000) - (Table5[[#This Row],[positions]] * 0.08)</f>
        <v>-59.683571641642246</v>
      </c>
      <c r="B441" s="2" t="s">
        <v>36</v>
      </c>
      <c r="C441" s="2">
        <v>744</v>
      </c>
      <c r="D441" s="2" t="s">
        <v>30</v>
      </c>
      <c r="E441" s="2">
        <v>0.16</v>
      </c>
      <c r="F441" s="2">
        <v>0.11</v>
      </c>
      <c r="G441" s="2">
        <v>180</v>
      </c>
      <c r="H441" s="2">
        <v>300</v>
      </c>
      <c r="I441" s="2">
        <v>0.04</v>
      </c>
      <c r="J441" s="2">
        <v>403</v>
      </c>
      <c r="K441" s="2">
        <v>-2.7599999999999601E-2</v>
      </c>
      <c r="L441" s="2">
        <v>-3.0299999999999699E-2</v>
      </c>
      <c r="M441" s="2">
        <v>0.53598014888337497</v>
      </c>
      <c r="N441" s="2">
        <v>0.22828784119106699</v>
      </c>
      <c r="O441" s="3">
        <v>-6.8486352357319206E-5</v>
      </c>
      <c r="P441" s="2">
        <v>-8.9032258064514896E-4</v>
      </c>
      <c r="Q441" s="2">
        <v>13</v>
      </c>
      <c r="R441" s="2">
        <v>0.33333333333333298</v>
      </c>
      <c r="S441" s="2">
        <v>43</v>
      </c>
      <c r="T441" s="2">
        <v>29</v>
      </c>
      <c r="U441" s="2">
        <v>68</v>
      </c>
      <c r="V441" s="2">
        <v>305</v>
      </c>
      <c r="W441" s="2">
        <f>Table5[[#This Row],[takeprofit]]-Table5[[#This Row],[stoploss]]</f>
        <v>0.12</v>
      </c>
    </row>
    <row r="442" spans="1:23" x14ac:dyDescent="0.25">
      <c r="A442" s="2">
        <f>(Table5[[#This Row],[profit]] / 1.0057 * 1000) - (Table5[[#This Row],[positions]] * 0.08)</f>
        <v>-59.821545192403391</v>
      </c>
      <c r="B442" s="2" t="s">
        <v>36</v>
      </c>
      <c r="C442" s="2">
        <v>744</v>
      </c>
      <c r="D442" s="2" t="s">
        <v>30</v>
      </c>
      <c r="E442" s="2">
        <v>0.01</v>
      </c>
      <c r="F442" s="2">
        <v>0.15</v>
      </c>
      <c r="G442" s="2">
        <v>150</v>
      </c>
      <c r="H442" s="2">
        <v>600</v>
      </c>
      <c r="I442" s="2">
        <v>0.11</v>
      </c>
      <c r="J442" s="2">
        <v>488</v>
      </c>
      <c r="K442" s="2">
        <v>-2.0900000000000099E-2</v>
      </c>
      <c r="L442" s="2">
        <v>-2.6300000000000299E-2</v>
      </c>
      <c r="M442" s="2">
        <v>0.54098360655737698</v>
      </c>
      <c r="N442" s="2">
        <v>0.82786885245901598</v>
      </c>
      <c r="O442" s="3">
        <v>-4.2827868852459301E-5</v>
      </c>
      <c r="P442" s="2">
        <v>-6.7419354838710104E-4</v>
      </c>
      <c r="Q442" s="2">
        <v>15.741935483871</v>
      </c>
      <c r="R442" s="2">
        <v>0.15384615384615399</v>
      </c>
      <c r="S442" s="2">
        <v>16</v>
      </c>
      <c r="T442" s="2">
        <v>10</v>
      </c>
      <c r="U442" s="2">
        <v>404</v>
      </c>
      <c r="V442" s="2">
        <v>74</v>
      </c>
      <c r="W442" s="2">
        <f>Table5[[#This Row],[takeprofit]]-Table5[[#This Row],[stoploss]]</f>
        <v>-0.1</v>
      </c>
    </row>
    <row r="443" spans="1:23" x14ac:dyDescent="0.25">
      <c r="A443" s="2">
        <f>(Table5[[#This Row],[profit]] / 1.0057 * 1000) - (Table5[[#This Row],[positions]] * 0.08)</f>
        <v>-60.131506413444562</v>
      </c>
      <c r="B443" s="2" t="s">
        <v>36</v>
      </c>
      <c r="C443" s="2">
        <v>744</v>
      </c>
      <c r="D443" s="2" t="s">
        <v>30</v>
      </c>
      <c r="E443" s="2">
        <v>0.27</v>
      </c>
      <c r="F443" s="2">
        <v>0.11</v>
      </c>
      <c r="G443" s="2">
        <v>30</v>
      </c>
      <c r="H443" s="2">
        <v>300</v>
      </c>
      <c r="I443" s="2">
        <v>0.25</v>
      </c>
      <c r="J443" s="2">
        <v>426</v>
      </c>
      <c r="K443" s="2">
        <v>-2.6200000000001201E-2</v>
      </c>
      <c r="L443" s="2">
        <v>-3.6300000000000297E-2</v>
      </c>
      <c r="M443" s="2">
        <v>0.49061032863849802</v>
      </c>
      <c r="N443" s="2">
        <v>0.38732394366197198</v>
      </c>
      <c r="O443" s="3">
        <v>-6.15023474178432E-5</v>
      </c>
      <c r="P443" s="2">
        <v>-8.4516129032261998E-4</v>
      </c>
      <c r="Q443" s="2">
        <v>13.741935483871</v>
      </c>
      <c r="R443" s="2">
        <v>0.33333333333333298</v>
      </c>
      <c r="S443" s="2">
        <v>51</v>
      </c>
      <c r="T443" s="2">
        <v>413</v>
      </c>
      <c r="U443" s="2">
        <v>4</v>
      </c>
      <c r="V443" s="2">
        <v>8</v>
      </c>
      <c r="W443" s="2">
        <f>Table5[[#This Row],[takeprofit]]-Table5[[#This Row],[stoploss]]</f>
        <v>2.0000000000000018E-2</v>
      </c>
    </row>
    <row r="444" spans="1:23" x14ac:dyDescent="0.25">
      <c r="A444" s="2">
        <f>(Table5[[#This Row],[profit]] / 1.0057 * 1000) - (Table5[[#This Row],[positions]] * 0.08)</f>
        <v>-60.372803022770711</v>
      </c>
      <c r="B444" s="2" t="s">
        <v>36</v>
      </c>
      <c r="C444" s="2">
        <v>744</v>
      </c>
      <c r="D444" s="2" t="s">
        <v>30</v>
      </c>
      <c r="E444" s="2">
        <v>0.16</v>
      </c>
      <c r="F444" s="2">
        <v>0.16</v>
      </c>
      <c r="G444" s="2">
        <v>30</v>
      </c>
      <c r="H444" s="2">
        <v>600</v>
      </c>
      <c r="I444" s="2">
        <v>0.08</v>
      </c>
      <c r="J444" s="2">
        <v>388</v>
      </c>
      <c r="K444" s="2">
        <v>-2.9500000000000502E-2</v>
      </c>
      <c r="L444" s="2">
        <v>-3.4300000000000601E-2</v>
      </c>
      <c r="M444" s="2">
        <v>0.52319587628866004</v>
      </c>
      <c r="N444" s="2">
        <v>0.36855670103092802</v>
      </c>
      <c r="O444" s="3">
        <v>-7.6030927835052904E-5</v>
      </c>
      <c r="P444" s="2">
        <v>-9.5161290322582303E-4</v>
      </c>
      <c r="Q444" s="2">
        <v>12.5161290322581</v>
      </c>
      <c r="R444" s="2">
        <v>0.46153846153846201</v>
      </c>
      <c r="S444" s="2">
        <v>25</v>
      </c>
      <c r="T444" s="2">
        <v>265</v>
      </c>
      <c r="U444" s="2">
        <v>23</v>
      </c>
      <c r="V444" s="2">
        <v>100</v>
      </c>
      <c r="W444" s="2">
        <f>Table5[[#This Row],[takeprofit]]-Table5[[#This Row],[stoploss]]</f>
        <v>0.08</v>
      </c>
    </row>
    <row r="445" spans="1:23" x14ac:dyDescent="0.25">
      <c r="A445" s="2">
        <f>(Table5[[#This Row],[profit]] / 1.0057 * 1000) - (Table5[[#This Row],[positions]] * 0.08)</f>
        <v>-60.446001789798245</v>
      </c>
      <c r="B445" s="2" t="s">
        <v>36</v>
      </c>
      <c r="C445" s="2">
        <v>744</v>
      </c>
      <c r="D445" s="2" t="s">
        <v>30</v>
      </c>
      <c r="E445" s="2">
        <v>0.1</v>
      </c>
      <c r="F445" s="2">
        <v>0.1</v>
      </c>
      <c r="G445" s="2">
        <v>90</v>
      </c>
      <c r="H445" s="2">
        <v>480</v>
      </c>
      <c r="I445" s="2">
        <v>0.05</v>
      </c>
      <c r="J445" s="2">
        <v>374</v>
      </c>
      <c r="K445" s="2">
        <v>-3.0700000000000099E-2</v>
      </c>
      <c r="L445" s="2">
        <v>-3.42999999999999E-2</v>
      </c>
      <c r="M445" s="2">
        <v>0.542780748663102</v>
      </c>
      <c r="N445" s="2">
        <v>0.31550802139037398</v>
      </c>
      <c r="O445" s="3">
        <v>-8.2085561497326402E-5</v>
      </c>
      <c r="P445" s="2">
        <v>-9.903225806451631E-4</v>
      </c>
      <c r="Q445" s="2">
        <v>12.064516129032301</v>
      </c>
      <c r="R445" s="2">
        <v>0.38461538461538503</v>
      </c>
      <c r="S445" s="2">
        <v>33</v>
      </c>
      <c r="T445" s="2">
        <v>40</v>
      </c>
      <c r="U445" s="2">
        <v>95</v>
      </c>
      <c r="V445" s="2">
        <v>239</v>
      </c>
      <c r="W445" s="2">
        <f>Table5[[#This Row],[takeprofit]]-Table5[[#This Row],[stoploss]]</f>
        <v>0.05</v>
      </c>
    </row>
    <row r="446" spans="1:23" x14ac:dyDescent="0.25">
      <c r="A446" s="2">
        <f>(Table5[[#This Row],[profit]] / 1.0057 * 1000) - (Table5[[#This Row],[positions]] * 0.08)</f>
        <v>-63.420900865068312</v>
      </c>
      <c r="B446" s="2" t="s">
        <v>36</v>
      </c>
      <c r="C446" s="2">
        <v>744</v>
      </c>
      <c r="D446" s="2" t="s">
        <v>30</v>
      </c>
      <c r="E446" s="2">
        <v>0.28999999999999998</v>
      </c>
      <c r="F446" s="2">
        <v>0.18</v>
      </c>
      <c r="G446" s="2">
        <v>60</v>
      </c>
      <c r="H446" s="2">
        <v>180</v>
      </c>
      <c r="I446" s="2">
        <v>0.11</v>
      </c>
      <c r="J446" s="2">
        <v>400</v>
      </c>
      <c r="K446" s="2">
        <v>-3.1599999999999198E-2</v>
      </c>
      <c r="L446" s="2">
        <v>-3.1999999999999099E-2</v>
      </c>
      <c r="M446" s="2">
        <v>0.51500000000000001</v>
      </c>
      <c r="N446" s="2">
        <v>0.41749999999999998</v>
      </c>
      <c r="O446" s="3">
        <v>-7.8999999999998004E-5</v>
      </c>
      <c r="P446" s="2">
        <v>-1.01935483870965E-3</v>
      </c>
      <c r="Q446" s="2">
        <v>12.9032258064516</v>
      </c>
      <c r="R446" s="2">
        <v>0.230769230769231</v>
      </c>
      <c r="S446" s="2">
        <v>56</v>
      </c>
      <c r="T446" s="2">
        <v>289</v>
      </c>
      <c r="U446" s="2">
        <v>10</v>
      </c>
      <c r="V446" s="2">
        <v>101</v>
      </c>
      <c r="W446" s="2">
        <f>Table5[[#This Row],[takeprofit]]-Table5[[#This Row],[stoploss]]</f>
        <v>0.18</v>
      </c>
    </row>
    <row r="447" spans="1:23" x14ac:dyDescent="0.25">
      <c r="A447" s="2">
        <f>(Table5[[#This Row],[profit]] / 1.0057 * 1000) - (Table5[[#This Row],[positions]] * 0.08)</f>
        <v>-64.3689131947893</v>
      </c>
      <c r="B447" s="2" t="s">
        <v>36</v>
      </c>
      <c r="C447" s="2">
        <v>744</v>
      </c>
      <c r="D447" s="2" t="s">
        <v>30</v>
      </c>
      <c r="E447" s="2">
        <v>0.31</v>
      </c>
      <c r="F447" s="2">
        <v>7.0000000000000007E-2</v>
      </c>
      <c r="G447" s="2">
        <v>30</v>
      </c>
      <c r="H447" s="2">
        <v>120</v>
      </c>
      <c r="I447" s="2">
        <v>0.3</v>
      </c>
      <c r="J447" s="2">
        <v>561</v>
      </c>
      <c r="K447" s="2">
        <v>-1.95999999999996E-2</v>
      </c>
      <c r="L447" s="2">
        <v>-2.6599999999999801E-2</v>
      </c>
      <c r="M447" s="2">
        <v>0.50802139037433203</v>
      </c>
      <c r="N447" s="2">
        <v>0.40819964349376098</v>
      </c>
      <c r="O447" s="3">
        <v>-3.4937611408199E-5</v>
      </c>
      <c r="P447" s="2">
        <v>-6.3225806451611697E-4</v>
      </c>
      <c r="Q447" s="2">
        <v>18.096774193548399</v>
      </c>
      <c r="R447" s="2">
        <v>0.25</v>
      </c>
      <c r="S447" s="2">
        <v>55</v>
      </c>
      <c r="T447" s="2">
        <v>552</v>
      </c>
      <c r="U447" s="2">
        <v>4</v>
      </c>
      <c r="V447" s="2">
        <v>4</v>
      </c>
      <c r="W447" s="2">
        <f>Table5[[#This Row],[takeprofit]]-Table5[[#This Row],[stoploss]]</f>
        <v>1.0000000000000009E-2</v>
      </c>
    </row>
    <row r="448" spans="1:23" x14ac:dyDescent="0.25">
      <c r="A448" s="2">
        <f>(Table5[[#This Row],[profit]] / 1.0057 * 1000) - (Table5[[#This Row],[positions]] * 0.08)</f>
        <v>-64.867702098041462</v>
      </c>
      <c r="B448" s="2" t="s">
        <v>36</v>
      </c>
      <c r="C448" s="2">
        <v>744</v>
      </c>
      <c r="D448" s="2" t="s">
        <v>30</v>
      </c>
      <c r="E448" s="2">
        <v>0.26</v>
      </c>
      <c r="F448" s="2">
        <v>0.16</v>
      </c>
      <c r="G448" s="2">
        <v>30</v>
      </c>
      <c r="H448" s="2">
        <v>360</v>
      </c>
      <c r="I448" s="2">
        <v>0.26</v>
      </c>
      <c r="J448" s="2">
        <v>433</v>
      </c>
      <c r="K448" s="2">
        <v>-3.0400000000000298E-2</v>
      </c>
      <c r="L448" s="2">
        <v>-3.9999999999999897E-2</v>
      </c>
      <c r="M448" s="2">
        <v>0.48036951501154701</v>
      </c>
      <c r="N448" s="2">
        <v>0.39260969976905302</v>
      </c>
      <c r="O448" s="3">
        <v>-7.0207852193996103E-5</v>
      </c>
      <c r="P448" s="2">
        <v>-9.8064516129033291E-4</v>
      </c>
      <c r="Q448" s="2">
        <v>13.9677419354839</v>
      </c>
      <c r="R448" s="2">
        <v>0.230769230769231</v>
      </c>
      <c r="S448" s="2">
        <v>55</v>
      </c>
      <c r="T448" s="2">
        <v>418</v>
      </c>
      <c r="U448" s="2">
        <v>5</v>
      </c>
      <c r="V448" s="2">
        <v>9</v>
      </c>
      <c r="W448" s="2">
        <f>Table5[[#This Row],[takeprofit]]-Table5[[#This Row],[stoploss]]</f>
        <v>0</v>
      </c>
    </row>
    <row r="449" spans="1:23" x14ac:dyDescent="0.25">
      <c r="A449" s="2">
        <f>(Table5[[#This Row],[profit]] / 1.0057 * 1000) - (Table5[[#This Row],[positions]] * 0.08)</f>
        <v>-65.247624540121009</v>
      </c>
      <c r="B449" s="2" t="s">
        <v>36</v>
      </c>
      <c r="C449" s="2">
        <v>744</v>
      </c>
      <c r="D449" s="2" t="s">
        <v>30</v>
      </c>
      <c r="E449" s="2">
        <v>0.27</v>
      </c>
      <c r="F449" s="2">
        <v>0.16</v>
      </c>
      <c r="G449" s="2">
        <v>210</v>
      </c>
      <c r="H449" s="2">
        <v>900</v>
      </c>
      <c r="I449" s="2">
        <v>0.03</v>
      </c>
      <c r="J449" s="2">
        <v>306</v>
      </c>
      <c r="K449" s="2">
        <v>-4.0999999999999703E-2</v>
      </c>
      <c r="L449" s="2">
        <v>-4.4899999999999697E-2</v>
      </c>
      <c r="M449" s="2">
        <v>0.55882352941176505</v>
      </c>
      <c r="N449" s="2">
        <v>0.11111111111111099</v>
      </c>
      <c r="O449" s="2">
        <v>-1.3398692810457399E-4</v>
      </c>
      <c r="P449" s="2">
        <v>-1.3225806451612799E-3</v>
      </c>
      <c r="Q449" s="2">
        <v>9.8709677419354804</v>
      </c>
      <c r="R449" s="2">
        <v>0.230769230769231</v>
      </c>
      <c r="S449" s="2">
        <v>49</v>
      </c>
      <c r="T449" s="2">
        <v>17</v>
      </c>
      <c r="U449" s="2">
        <v>18</v>
      </c>
      <c r="V449" s="2">
        <v>271</v>
      </c>
      <c r="W449" s="2">
        <f>Table5[[#This Row],[takeprofit]]-Table5[[#This Row],[stoploss]]</f>
        <v>0.24000000000000002</v>
      </c>
    </row>
    <row r="450" spans="1:23" x14ac:dyDescent="0.25">
      <c r="A450" s="2">
        <f>(Table5[[#This Row],[profit]] / 1.0057 * 1000) - (Table5[[#This Row],[positions]] * 0.08)</f>
        <v>-65.334425773092974</v>
      </c>
      <c r="B450" s="2" t="s">
        <v>36</v>
      </c>
      <c r="C450" s="2">
        <v>744</v>
      </c>
      <c r="D450" s="2" t="s">
        <v>30</v>
      </c>
      <c r="E450" s="2">
        <v>0.16</v>
      </c>
      <c r="F450" s="2">
        <v>7.0000000000000007E-2</v>
      </c>
      <c r="G450" s="2">
        <v>150</v>
      </c>
      <c r="H450" s="2">
        <v>540</v>
      </c>
      <c r="I450" s="2">
        <v>0.04</v>
      </c>
      <c r="J450" s="2">
        <v>322</v>
      </c>
      <c r="K450" s="2">
        <v>-3.97999999999996E-2</v>
      </c>
      <c r="L450" s="2">
        <v>-4.6399999999999698E-2</v>
      </c>
      <c r="M450" s="2">
        <v>0.54658385093167705</v>
      </c>
      <c r="N450" s="2">
        <v>0.19875776397515499</v>
      </c>
      <c r="O450" s="2">
        <v>-1.2360248447204801E-4</v>
      </c>
      <c r="P450" s="2">
        <v>-1.2838709677419199E-3</v>
      </c>
      <c r="Q450" s="2">
        <v>10.3870967741935</v>
      </c>
      <c r="R450" s="2">
        <v>0.38461538461538503</v>
      </c>
      <c r="S450" s="2">
        <v>38</v>
      </c>
      <c r="T450" s="2">
        <v>22</v>
      </c>
      <c r="U450" s="2">
        <v>46</v>
      </c>
      <c r="V450" s="2">
        <v>254</v>
      </c>
      <c r="W450" s="2">
        <f>Table5[[#This Row],[takeprofit]]-Table5[[#This Row],[stoploss]]</f>
        <v>0.12</v>
      </c>
    </row>
    <row r="451" spans="1:23" x14ac:dyDescent="0.25">
      <c r="A451" s="2">
        <f>(Table5[[#This Row],[profit]] / 1.0057 * 1000) - (Table5[[#This Row],[positions]] * 0.08)</f>
        <v>-65.347057770705575</v>
      </c>
      <c r="B451" s="2" t="s">
        <v>36</v>
      </c>
      <c r="C451" s="2">
        <v>744</v>
      </c>
      <c r="D451" s="2" t="s">
        <v>30</v>
      </c>
      <c r="E451" s="2">
        <v>0.25</v>
      </c>
      <c r="F451" s="2">
        <v>0.17</v>
      </c>
      <c r="G451" s="2">
        <v>210</v>
      </c>
      <c r="H451" s="2">
        <v>180</v>
      </c>
      <c r="I451" s="2">
        <v>7.0000000000000007E-2</v>
      </c>
      <c r="J451" s="2">
        <v>306</v>
      </c>
      <c r="K451" s="2">
        <v>-4.1099999999998603E-2</v>
      </c>
      <c r="L451" s="2">
        <v>-4.1099999999998797E-2</v>
      </c>
      <c r="M451" s="2">
        <v>0.52941176470588203</v>
      </c>
      <c r="N451" s="2">
        <v>0.26470588235294101</v>
      </c>
      <c r="O451" s="2">
        <v>-1.3431372549019101E-4</v>
      </c>
      <c r="P451" s="2">
        <v>-1.3258064516128601E-3</v>
      </c>
      <c r="Q451" s="2">
        <v>9.8709677419354804</v>
      </c>
      <c r="R451" s="2">
        <v>0.33333333333333298</v>
      </c>
      <c r="S451" s="2">
        <v>93</v>
      </c>
      <c r="T451" s="2">
        <v>49</v>
      </c>
      <c r="U451" s="2">
        <v>42</v>
      </c>
      <c r="V451" s="2">
        <v>214</v>
      </c>
      <c r="W451" s="2">
        <f>Table5[[#This Row],[takeprofit]]-Table5[[#This Row],[stoploss]]</f>
        <v>0.18</v>
      </c>
    </row>
    <row r="452" spans="1:23" x14ac:dyDescent="0.25">
      <c r="A452" s="2">
        <f>(Table5[[#This Row],[profit]] / 1.0057 * 1000) - (Table5[[#This Row],[positions]] * 0.08)</f>
        <v>-65.795636869843491</v>
      </c>
      <c r="B452" s="2" t="s">
        <v>36</v>
      </c>
      <c r="C452" s="2">
        <v>744</v>
      </c>
      <c r="D452" s="2" t="s">
        <v>30</v>
      </c>
      <c r="E452" s="2">
        <v>0.22</v>
      </c>
      <c r="F452" s="2">
        <v>0.1</v>
      </c>
      <c r="G452" s="2">
        <v>210</v>
      </c>
      <c r="H452" s="2">
        <v>240</v>
      </c>
      <c r="I452" s="2">
        <v>0.03</v>
      </c>
      <c r="J452" s="2">
        <v>462</v>
      </c>
      <c r="K452" s="2">
        <v>-2.9000000000001601E-2</v>
      </c>
      <c r="L452" s="2">
        <v>-3.0100000000001698E-2</v>
      </c>
      <c r="M452" s="2">
        <v>0.51082251082251096</v>
      </c>
      <c r="N452" s="2">
        <v>0.15151515151515199</v>
      </c>
      <c r="O452" s="3">
        <v>-6.2770562770566202E-5</v>
      </c>
      <c r="P452" s="2">
        <v>-9.3548387096779298E-4</v>
      </c>
      <c r="Q452" s="2">
        <v>14.9032258064516</v>
      </c>
      <c r="R452" s="2">
        <v>0.16666666666666699</v>
      </c>
      <c r="S452" s="2">
        <v>45</v>
      </c>
      <c r="T452" s="2">
        <v>23</v>
      </c>
      <c r="U452" s="2">
        <v>47</v>
      </c>
      <c r="V452" s="2">
        <v>391</v>
      </c>
      <c r="W452" s="2">
        <f>Table5[[#This Row],[takeprofit]]-Table5[[#This Row],[stoploss]]</f>
        <v>0.19</v>
      </c>
    </row>
    <row r="453" spans="1:23" x14ac:dyDescent="0.25">
      <c r="A453" s="2">
        <f>(Table5[[#This Row],[profit]] / 1.0057 * 1000) - (Table5[[#This Row],[positions]] * 0.08)</f>
        <v>-66.506560604552291</v>
      </c>
      <c r="B453" s="2" t="s">
        <v>36</v>
      </c>
      <c r="C453" s="2">
        <v>744</v>
      </c>
      <c r="D453" s="2" t="s">
        <v>30</v>
      </c>
      <c r="E453" s="2">
        <v>0.01</v>
      </c>
      <c r="F453" s="2">
        <v>0.21</v>
      </c>
      <c r="G453" s="2">
        <v>120</v>
      </c>
      <c r="H453" s="2">
        <v>180</v>
      </c>
      <c r="I453" s="2">
        <v>0.18</v>
      </c>
      <c r="J453" s="2">
        <v>758</v>
      </c>
      <c r="K453" s="2">
        <v>-5.89999999999824E-3</v>
      </c>
      <c r="L453" s="2">
        <v>-1.22999999999989E-2</v>
      </c>
      <c r="M453" s="2">
        <v>0.52374670184696603</v>
      </c>
      <c r="N453" s="2">
        <v>0.88654353562005295</v>
      </c>
      <c r="O453" s="3">
        <v>-7.7836411609475492E-6</v>
      </c>
      <c r="P453" s="2">
        <v>-1.9032258064510501E-4</v>
      </c>
      <c r="Q453" s="2">
        <v>24.451612903225801</v>
      </c>
      <c r="R453" s="2">
        <v>0.53846153846153799</v>
      </c>
      <c r="S453" s="2">
        <v>28</v>
      </c>
      <c r="T453" s="2">
        <v>36</v>
      </c>
      <c r="U453" s="2">
        <v>672</v>
      </c>
      <c r="V453" s="2">
        <v>50</v>
      </c>
      <c r="W453" s="2">
        <f>Table5[[#This Row],[takeprofit]]-Table5[[#This Row],[stoploss]]</f>
        <v>-0.16999999999999998</v>
      </c>
    </row>
    <row r="454" spans="1:23" x14ac:dyDescent="0.25">
      <c r="A454" s="2">
        <f>(Table5[[#This Row],[profit]] / 1.0057 * 1000) - (Table5[[#This Row],[positions]] * 0.08)</f>
        <v>-66.214099632096747</v>
      </c>
      <c r="B454" s="2" t="s">
        <v>36</v>
      </c>
      <c r="C454" s="2">
        <v>744</v>
      </c>
      <c r="D454" s="2" t="s">
        <v>30</v>
      </c>
      <c r="E454" s="2">
        <v>0.2</v>
      </c>
      <c r="F454" s="2">
        <v>0.17</v>
      </c>
      <c r="G454" s="2">
        <v>60</v>
      </c>
      <c r="H454" s="2">
        <v>180</v>
      </c>
      <c r="I454" s="2">
        <v>0.1</v>
      </c>
      <c r="J454" s="2">
        <v>420</v>
      </c>
      <c r="K454" s="2">
        <v>-3.2799999999999697E-2</v>
      </c>
      <c r="L454" s="2">
        <v>-3.3599999999999602E-2</v>
      </c>
      <c r="M454" s="2">
        <v>0.51904761904761898</v>
      </c>
      <c r="N454" s="2">
        <v>0.41666666666666702</v>
      </c>
      <c r="O454" s="3">
        <v>-7.8095238095237404E-5</v>
      </c>
      <c r="P454" s="2">
        <v>-1.05806451612902E-3</v>
      </c>
      <c r="Q454" s="2">
        <v>13.548387096774199</v>
      </c>
      <c r="R454" s="2">
        <v>0.30769230769230799</v>
      </c>
      <c r="S454" s="2">
        <v>53</v>
      </c>
      <c r="T454" s="2">
        <v>269</v>
      </c>
      <c r="U454" s="2">
        <v>29</v>
      </c>
      <c r="V454" s="2">
        <v>122</v>
      </c>
      <c r="W454" s="2">
        <f>Table5[[#This Row],[takeprofit]]-Table5[[#This Row],[stoploss]]</f>
        <v>0.1</v>
      </c>
    </row>
    <row r="455" spans="1:23" x14ac:dyDescent="0.25">
      <c r="A455" s="2">
        <f>(Table5[[#This Row],[profit]] / 1.0057 * 1000) - (Table5[[#This Row],[positions]] * 0.08)</f>
        <v>-67.948835636868552</v>
      </c>
      <c r="B455" s="2" t="s">
        <v>36</v>
      </c>
      <c r="C455" s="2">
        <v>744</v>
      </c>
      <c r="D455" s="2" t="s">
        <v>30</v>
      </c>
      <c r="E455" s="2">
        <v>0.1</v>
      </c>
      <c r="F455" s="2">
        <v>0.15</v>
      </c>
      <c r="G455" s="2">
        <v>180</v>
      </c>
      <c r="H455" s="2">
        <v>120</v>
      </c>
      <c r="I455" s="2">
        <v>7.0000000000000007E-2</v>
      </c>
      <c r="J455" s="2">
        <v>474</v>
      </c>
      <c r="K455" s="2">
        <v>-3.01999999999987E-2</v>
      </c>
      <c r="L455" s="2">
        <v>-4.3499999999998998E-2</v>
      </c>
      <c r="M455" s="2">
        <v>0.550632911392405</v>
      </c>
      <c r="N455" s="2">
        <v>0.386075949367089</v>
      </c>
      <c r="O455" s="3">
        <v>-6.3713080168773602E-5</v>
      </c>
      <c r="P455" s="2">
        <v>-9.7419354838705402E-4</v>
      </c>
      <c r="Q455" s="2">
        <v>15.290322580645199</v>
      </c>
      <c r="R455" s="2">
        <v>0.25</v>
      </c>
      <c r="S455" s="2">
        <v>49</v>
      </c>
      <c r="T455" s="2">
        <v>29</v>
      </c>
      <c r="U455" s="2">
        <v>166</v>
      </c>
      <c r="V455" s="2">
        <v>278</v>
      </c>
      <c r="W455" s="2">
        <f>Table5[[#This Row],[takeprofit]]-Table5[[#This Row],[stoploss]]</f>
        <v>0.03</v>
      </c>
    </row>
    <row r="456" spans="1:23" x14ac:dyDescent="0.25">
      <c r="A456" s="2">
        <f>(Table5[[#This Row],[profit]] / 1.0057 * 1000) - (Table5[[#This Row],[positions]] * 0.08)</f>
        <v>-68.025924231877994</v>
      </c>
      <c r="B456" s="2" t="s">
        <v>36</v>
      </c>
      <c r="C456" s="2">
        <v>744</v>
      </c>
      <c r="D456" s="2" t="s">
        <v>30</v>
      </c>
      <c r="E456" s="2">
        <v>0.31</v>
      </c>
      <c r="F456" s="2">
        <v>0.09</v>
      </c>
      <c r="G456" s="2">
        <v>90</v>
      </c>
      <c r="H456" s="2">
        <v>240</v>
      </c>
      <c r="I456" s="2">
        <v>7.0000000000000007E-2</v>
      </c>
      <c r="J456" s="2">
        <v>337</v>
      </c>
      <c r="K456" s="2">
        <v>-4.1299999999999698E-2</v>
      </c>
      <c r="L456" s="2">
        <v>-4.1299999999999698E-2</v>
      </c>
      <c r="M456" s="2">
        <v>0.52818991097922896</v>
      </c>
      <c r="N456" s="2">
        <v>0.30860534124629102</v>
      </c>
      <c r="O456" s="2">
        <v>-1.22551928783382E-4</v>
      </c>
      <c r="P456" s="2">
        <v>-1.3322580645161201E-3</v>
      </c>
      <c r="Q456" s="2">
        <v>10.8709677419355</v>
      </c>
      <c r="R456" s="2">
        <v>0.33333333333333298</v>
      </c>
      <c r="S456" s="2">
        <v>60</v>
      </c>
      <c r="T456" s="2">
        <v>136</v>
      </c>
      <c r="U456" s="2">
        <v>12</v>
      </c>
      <c r="V456" s="2">
        <v>188</v>
      </c>
      <c r="W456" s="2">
        <f>Table5[[#This Row],[takeprofit]]-Table5[[#This Row],[stoploss]]</f>
        <v>0.24</v>
      </c>
    </row>
    <row r="457" spans="1:23" x14ac:dyDescent="0.25">
      <c r="A457" s="2">
        <f>(Table5[[#This Row],[profit]] / 1.0057 * 1000) - (Table5[[#This Row],[positions]] * 0.08)</f>
        <v>-68.412966093268778</v>
      </c>
      <c r="B457" s="2" t="s">
        <v>36</v>
      </c>
      <c r="C457" s="2">
        <v>744</v>
      </c>
      <c r="D457" s="2" t="s">
        <v>30</v>
      </c>
      <c r="E457" s="2">
        <v>0.17</v>
      </c>
      <c r="F457" s="2">
        <v>0.2</v>
      </c>
      <c r="G457" s="2">
        <v>120</v>
      </c>
      <c r="H457" s="2">
        <v>120</v>
      </c>
      <c r="I457" s="2">
        <v>0.06</v>
      </c>
      <c r="J457" s="2">
        <v>445</v>
      </c>
      <c r="K457" s="2">
        <v>-3.3000000000000397E-2</v>
      </c>
      <c r="L457" s="2">
        <v>-4.3600000000000097E-2</v>
      </c>
      <c r="M457" s="2">
        <v>0.55730337078651704</v>
      </c>
      <c r="N457" s="2">
        <v>0.29438202247190998</v>
      </c>
      <c r="O457" s="3">
        <v>-7.4157303370787301E-5</v>
      </c>
      <c r="P457" s="2">
        <v>-1.0645161290322701E-3</v>
      </c>
      <c r="Q457" s="2">
        <v>14.3548387096774</v>
      </c>
      <c r="R457" s="2">
        <v>0.33333333333333298</v>
      </c>
      <c r="S457" s="2">
        <v>53</v>
      </c>
      <c r="T457" s="2">
        <v>80</v>
      </c>
      <c r="U457" s="2">
        <v>76</v>
      </c>
      <c r="V457" s="2">
        <v>288</v>
      </c>
      <c r="W457" s="2">
        <f>Table5[[#This Row],[takeprofit]]-Table5[[#This Row],[stoploss]]</f>
        <v>0.11000000000000001</v>
      </c>
    </row>
    <row r="458" spans="1:23" x14ac:dyDescent="0.25">
      <c r="A458" s="2">
        <f>(Table5[[#This Row],[profit]] / 1.0057 * 1000) - (Table5[[#This Row],[positions]] * 0.08)</f>
        <v>-68.472888535348915</v>
      </c>
      <c r="B458" s="2" t="s">
        <v>36</v>
      </c>
      <c r="C458" s="2">
        <v>744</v>
      </c>
      <c r="D458" s="2" t="s">
        <v>30</v>
      </c>
      <c r="E458" s="2">
        <v>0.12</v>
      </c>
      <c r="F458" s="2">
        <v>0.11</v>
      </c>
      <c r="G458" s="2">
        <v>120</v>
      </c>
      <c r="H458" s="2">
        <v>960</v>
      </c>
      <c r="I458" s="2">
        <v>0.04</v>
      </c>
      <c r="J458" s="2">
        <v>314</v>
      </c>
      <c r="K458" s="2">
        <v>-4.3600000000000402E-2</v>
      </c>
      <c r="L458" s="2">
        <v>-4.8300000000000599E-2</v>
      </c>
      <c r="M458" s="2">
        <v>0.52866242038216604</v>
      </c>
      <c r="N458" s="2">
        <v>0.21974522292993601</v>
      </c>
      <c r="O458" s="2">
        <v>-1.3885350318471501E-4</v>
      </c>
      <c r="P458" s="2">
        <v>-1.4064516129032401E-3</v>
      </c>
      <c r="Q458" s="2">
        <v>10.1290322580645</v>
      </c>
      <c r="R458" s="2">
        <v>0.15384615384615399</v>
      </c>
      <c r="S458" s="2">
        <v>34</v>
      </c>
      <c r="T458" s="2">
        <v>23</v>
      </c>
      <c r="U458" s="2">
        <v>50</v>
      </c>
      <c r="V458" s="2">
        <v>241</v>
      </c>
      <c r="W458" s="2">
        <f>Table5[[#This Row],[takeprofit]]-Table5[[#This Row],[stoploss]]</f>
        <v>7.9999999999999988E-2</v>
      </c>
    </row>
    <row r="459" spans="1:23" x14ac:dyDescent="0.25">
      <c r="A459" s="2">
        <f>(Table5[[#This Row],[profit]] / 1.0057 * 1000) - (Table5[[#This Row],[positions]] * 0.08)</f>
        <v>-68.759526697821414</v>
      </c>
      <c r="B459" s="2" t="s">
        <v>36</v>
      </c>
      <c r="C459" s="2">
        <v>744</v>
      </c>
      <c r="D459" s="2" t="s">
        <v>30</v>
      </c>
      <c r="E459" s="2">
        <v>0.13</v>
      </c>
      <c r="F459" s="2">
        <v>0.2</v>
      </c>
      <c r="G459" s="2">
        <v>120</v>
      </c>
      <c r="H459" s="2">
        <v>600</v>
      </c>
      <c r="I459" s="2">
        <v>0.04</v>
      </c>
      <c r="J459" s="2">
        <v>376</v>
      </c>
      <c r="K459" s="2">
        <v>-3.8899999999998998E-2</v>
      </c>
      <c r="L459" s="2">
        <v>-4.2099999999999103E-2</v>
      </c>
      <c r="M459" s="2">
        <v>0.52925531914893598</v>
      </c>
      <c r="N459" s="2">
        <v>0.22606382978723399</v>
      </c>
      <c r="O459" s="2">
        <v>-1.0345744680850799E-4</v>
      </c>
      <c r="P459" s="2">
        <v>-1.2548387096773901E-3</v>
      </c>
      <c r="Q459" s="2">
        <v>12.1290322580645</v>
      </c>
      <c r="R459" s="2">
        <v>0.38461538461538503</v>
      </c>
      <c r="S459" s="2">
        <v>35</v>
      </c>
      <c r="T459" s="2">
        <v>31</v>
      </c>
      <c r="U459" s="2">
        <v>64</v>
      </c>
      <c r="V459" s="2">
        <v>280</v>
      </c>
      <c r="W459" s="2">
        <f>Table5[[#This Row],[takeprofit]]-Table5[[#This Row],[stoploss]]</f>
        <v>0.09</v>
      </c>
    </row>
    <row r="460" spans="1:23" x14ac:dyDescent="0.25">
      <c r="A460" s="2">
        <f>(Table5[[#This Row],[profit]] / 1.0057 * 1000) - (Table5[[#This Row],[positions]] * 0.08)</f>
        <v>-68.938959928409474</v>
      </c>
      <c r="B460" s="2" t="s">
        <v>36</v>
      </c>
      <c r="C460" s="2">
        <v>744</v>
      </c>
      <c r="D460" s="2" t="s">
        <v>30</v>
      </c>
      <c r="E460" s="2">
        <v>0.2</v>
      </c>
      <c r="F460" s="2">
        <v>0.21</v>
      </c>
      <c r="G460" s="2">
        <v>30</v>
      </c>
      <c r="H460" s="2">
        <v>900</v>
      </c>
      <c r="I460" s="2">
        <v>0.05</v>
      </c>
      <c r="J460" s="2">
        <v>377</v>
      </c>
      <c r="K460" s="2">
        <v>-3.9000000000001402E-2</v>
      </c>
      <c r="L460" s="2">
        <v>-4.2800000000001399E-2</v>
      </c>
      <c r="M460" s="2">
        <v>0.51458885941644605</v>
      </c>
      <c r="N460" s="2">
        <v>0.32625994694960198</v>
      </c>
      <c r="O460" s="2">
        <v>-1.03448275862073E-4</v>
      </c>
      <c r="P460" s="2">
        <v>-1.2580645161290799E-3</v>
      </c>
      <c r="Q460" s="2">
        <v>12.1612903225806</v>
      </c>
      <c r="R460" s="2">
        <v>0.30769230769230799</v>
      </c>
      <c r="S460" s="2">
        <v>20</v>
      </c>
      <c r="T460" s="2">
        <v>186</v>
      </c>
      <c r="U460" s="2">
        <v>10</v>
      </c>
      <c r="V460" s="2">
        <v>181</v>
      </c>
      <c r="W460" s="2">
        <f>Table5[[#This Row],[takeprofit]]-Table5[[#This Row],[stoploss]]</f>
        <v>0.15000000000000002</v>
      </c>
    </row>
    <row r="461" spans="1:23" x14ac:dyDescent="0.25">
      <c r="A461" s="2">
        <f>(Table5[[#This Row],[profit]] / 1.0057 * 1000) - (Table5[[#This Row],[positions]] * 0.08)</f>
        <v>-69.288758078949684</v>
      </c>
      <c r="B461" s="2" t="s">
        <v>36</v>
      </c>
      <c r="C461" s="2">
        <v>744</v>
      </c>
      <c r="D461" s="2" t="s">
        <v>30</v>
      </c>
      <c r="E461" s="2">
        <v>0.12</v>
      </c>
      <c r="F461" s="2">
        <v>0.14000000000000001</v>
      </c>
      <c r="G461" s="2">
        <v>180</v>
      </c>
      <c r="H461" s="2">
        <v>600</v>
      </c>
      <c r="I461" s="2">
        <v>0.04</v>
      </c>
      <c r="J461" s="2">
        <v>359</v>
      </c>
      <c r="K461" s="2">
        <v>-4.0799999999999698E-2</v>
      </c>
      <c r="L461" s="2">
        <v>-4.3300000000000297E-2</v>
      </c>
      <c r="M461" s="2">
        <v>0.55710306406685195</v>
      </c>
      <c r="N461" s="2">
        <v>0.22562674094707499</v>
      </c>
      <c r="O461" s="2">
        <v>-1.13649025069637E-4</v>
      </c>
      <c r="P461" s="2">
        <v>-1.31612903225806E-3</v>
      </c>
      <c r="Q461" s="2">
        <v>11.580645161290301</v>
      </c>
      <c r="R461" s="2">
        <v>0.230769230769231</v>
      </c>
      <c r="S461" s="2">
        <v>36</v>
      </c>
      <c r="T461" s="2">
        <v>13</v>
      </c>
      <c r="U461" s="2">
        <v>69</v>
      </c>
      <c r="V461" s="2">
        <v>277</v>
      </c>
      <c r="W461" s="2">
        <f>Table5[[#This Row],[takeprofit]]-Table5[[#This Row],[stoploss]]</f>
        <v>7.9999999999999988E-2</v>
      </c>
    </row>
    <row r="462" spans="1:23" x14ac:dyDescent="0.25">
      <c r="A462" s="2">
        <f>(Table5[[#This Row],[profit]] / 1.0057 * 1000) - (Table5[[#This Row],[positions]] * 0.08)</f>
        <v>-70.268835636869142</v>
      </c>
      <c r="B462" s="2" t="s">
        <v>36</v>
      </c>
      <c r="C462" s="2">
        <v>744</v>
      </c>
      <c r="D462" s="2" t="s">
        <v>30</v>
      </c>
      <c r="E462" s="2">
        <v>0.14000000000000001</v>
      </c>
      <c r="F462" s="2">
        <v>0.19</v>
      </c>
      <c r="G462" s="2">
        <v>210</v>
      </c>
      <c r="H462" s="2">
        <v>120</v>
      </c>
      <c r="I462" s="2">
        <v>0.05</v>
      </c>
      <c r="J462" s="2">
        <v>503</v>
      </c>
      <c r="K462" s="2">
        <v>-3.01999999999993E-2</v>
      </c>
      <c r="L462" s="2">
        <v>-3.4799999999999102E-2</v>
      </c>
      <c r="M462" s="2">
        <v>0.53081510934393605</v>
      </c>
      <c r="N462" s="2">
        <v>0.26838966202783299</v>
      </c>
      <c r="O462" s="3">
        <v>-6.0039761431410198E-5</v>
      </c>
      <c r="P462" s="2">
        <v>-9.7419354838707505E-4</v>
      </c>
      <c r="Q462" s="2">
        <v>16.2258064516129</v>
      </c>
      <c r="R462" s="2">
        <v>0.33333333333333298</v>
      </c>
      <c r="S462" s="2">
        <v>46</v>
      </c>
      <c r="T462" s="2">
        <v>27</v>
      </c>
      <c r="U462" s="2">
        <v>115</v>
      </c>
      <c r="V462" s="2">
        <v>360</v>
      </c>
      <c r="W462" s="2">
        <f>Table5[[#This Row],[takeprofit]]-Table5[[#This Row],[stoploss]]</f>
        <v>9.0000000000000011E-2</v>
      </c>
    </row>
    <row r="463" spans="1:23" x14ac:dyDescent="0.25">
      <c r="A463" s="2">
        <f>(Table5[[#This Row],[profit]] / 1.0057 * 1000) - (Table5[[#This Row],[positions]] * 0.08)</f>
        <v>-70.839526697822606</v>
      </c>
      <c r="B463" s="2" t="s">
        <v>36</v>
      </c>
      <c r="C463" s="2">
        <v>744</v>
      </c>
      <c r="D463" s="2" t="s">
        <v>30</v>
      </c>
      <c r="E463" s="2">
        <v>0.18</v>
      </c>
      <c r="F463" s="2">
        <v>0.12</v>
      </c>
      <c r="G463" s="2">
        <v>30</v>
      </c>
      <c r="H463" s="2">
        <v>720</v>
      </c>
      <c r="I463" s="2">
        <v>0.05</v>
      </c>
      <c r="J463" s="2">
        <v>402</v>
      </c>
      <c r="K463" s="2">
        <v>-3.8900000000000198E-2</v>
      </c>
      <c r="L463" s="2">
        <v>-4.2400000000000201E-2</v>
      </c>
      <c r="M463" s="2">
        <v>0.51741293532338295</v>
      </c>
      <c r="N463" s="2">
        <v>0.31343283582089598</v>
      </c>
      <c r="O463" s="3">
        <v>-9.6766169154229199E-5</v>
      </c>
      <c r="P463" s="2">
        <v>-1.25483870967742E-3</v>
      </c>
      <c r="Q463" s="2">
        <v>12.9677419354839</v>
      </c>
      <c r="R463" s="2">
        <v>0.30769230769230799</v>
      </c>
      <c r="S463" s="2">
        <v>21</v>
      </c>
      <c r="T463" s="2">
        <v>199</v>
      </c>
      <c r="U463" s="2">
        <v>18</v>
      </c>
      <c r="V463" s="2">
        <v>185</v>
      </c>
      <c r="W463" s="2">
        <f>Table5[[#This Row],[takeprofit]]-Table5[[#This Row],[stoploss]]</f>
        <v>0.13</v>
      </c>
    </row>
    <row r="464" spans="1:23" x14ac:dyDescent="0.25">
      <c r="A464" s="2">
        <f>(Table5[[#This Row],[profit]] / 1.0057 * 1000) - (Table5[[#This Row],[positions]] * 0.08)</f>
        <v>-70.810054688275827</v>
      </c>
      <c r="B464" s="2" t="s">
        <v>36</v>
      </c>
      <c r="C464" s="2">
        <v>744</v>
      </c>
      <c r="D464" s="2" t="s">
        <v>30</v>
      </c>
      <c r="E464" s="2">
        <v>0.09</v>
      </c>
      <c r="F464" s="2">
        <v>7.0000000000000007E-2</v>
      </c>
      <c r="G464" s="2">
        <v>60</v>
      </c>
      <c r="H464" s="2">
        <v>540</v>
      </c>
      <c r="I464" s="2">
        <v>0.06</v>
      </c>
      <c r="J464" s="2">
        <v>337</v>
      </c>
      <c r="K464" s="2">
        <v>-4.4099999999999001E-2</v>
      </c>
      <c r="L464" s="2">
        <v>-4.5999999999999E-2</v>
      </c>
      <c r="M464" s="2">
        <v>0.56973293768545996</v>
      </c>
      <c r="N464" s="2">
        <v>0.332344213649852</v>
      </c>
      <c r="O464" s="2">
        <v>-1.3086053412462599E-4</v>
      </c>
      <c r="P464" s="2">
        <v>-1.42258064516126E-3</v>
      </c>
      <c r="Q464" s="2">
        <v>10.8709677419355</v>
      </c>
      <c r="R464" s="2">
        <v>0.15384615384615399</v>
      </c>
      <c r="S464" s="2">
        <v>27</v>
      </c>
      <c r="T464" s="2">
        <v>79</v>
      </c>
      <c r="U464" s="2">
        <v>81</v>
      </c>
      <c r="V464" s="2">
        <v>177</v>
      </c>
      <c r="W464" s="2">
        <f>Table5[[#This Row],[takeprofit]]-Table5[[#This Row],[stoploss]]</f>
        <v>0.03</v>
      </c>
    </row>
    <row r="465" spans="1:23" x14ac:dyDescent="0.25">
      <c r="A465" s="2">
        <f>(Table5[[#This Row],[profit]] / 1.0057 * 1000) - (Table5[[#This Row],[positions]] * 0.08)</f>
        <v>-70.901390076564482</v>
      </c>
      <c r="B465" s="2" t="s">
        <v>36</v>
      </c>
      <c r="C465" s="2">
        <v>744</v>
      </c>
      <c r="D465" s="2" t="s">
        <v>30</v>
      </c>
      <c r="E465" s="2">
        <v>0.16</v>
      </c>
      <c r="F465" s="2">
        <v>0.21</v>
      </c>
      <c r="G465" s="2">
        <v>30</v>
      </c>
      <c r="H465" s="2">
        <v>1080</v>
      </c>
      <c r="I465" s="2">
        <v>0.05</v>
      </c>
      <c r="J465" s="2">
        <v>363</v>
      </c>
      <c r="K465" s="2">
        <v>-4.2100000000000901E-2</v>
      </c>
      <c r="L465" s="2">
        <v>-4.6000000000000901E-2</v>
      </c>
      <c r="M465" s="2">
        <v>0.49035812672176299</v>
      </c>
      <c r="N465" s="2">
        <v>0.308539944903581</v>
      </c>
      <c r="O465" s="2">
        <v>-1.15977961432509E-4</v>
      </c>
      <c r="P465" s="2">
        <v>-1.35806451612906E-3</v>
      </c>
      <c r="Q465" s="2">
        <v>11.709677419354801</v>
      </c>
      <c r="R465" s="2">
        <v>0.30769230769230799</v>
      </c>
      <c r="S465" s="2">
        <v>20</v>
      </c>
      <c r="T465" s="2">
        <v>173</v>
      </c>
      <c r="U465" s="2">
        <v>18</v>
      </c>
      <c r="V465" s="2">
        <v>172</v>
      </c>
      <c r="W465" s="2">
        <f>Table5[[#This Row],[takeprofit]]-Table5[[#This Row],[stoploss]]</f>
        <v>0.11</v>
      </c>
    </row>
    <row r="466" spans="1:23" x14ac:dyDescent="0.25">
      <c r="A466" s="2">
        <f>(Table5[[#This Row],[profit]] / 1.0057 * 1000) - (Table5[[#This Row],[positions]] * 0.08)</f>
        <v>-71.512562394353679</v>
      </c>
      <c r="B466" s="2" t="s">
        <v>36</v>
      </c>
      <c r="C466" s="2">
        <v>744</v>
      </c>
      <c r="D466" s="2" t="s">
        <v>30</v>
      </c>
      <c r="E466" s="2">
        <v>0.05</v>
      </c>
      <c r="F466" s="2">
        <v>0.21</v>
      </c>
      <c r="G466" s="2">
        <v>90</v>
      </c>
      <c r="H466" s="2">
        <v>480</v>
      </c>
      <c r="I466" s="2">
        <v>0.06</v>
      </c>
      <c r="J466" s="2">
        <v>439</v>
      </c>
      <c r="K466" s="2">
        <v>-3.6600000000001499E-2</v>
      </c>
      <c r="L466" s="2">
        <v>-3.7300000000001603E-2</v>
      </c>
      <c r="M466" s="2">
        <v>0.53758542141230103</v>
      </c>
      <c r="N466" s="2">
        <v>0.47380410022779001</v>
      </c>
      <c r="O466" s="3">
        <v>-8.3371298405470403E-5</v>
      </c>
      <c r="P466" s="2">
        <v>-1.1806451612903701E-3</v>
      </c>
      <c r="Q466" s="2">
        <v>14.1612903225806</v>
      </c>
      <c r="R466" s="2">
        <v>0.25</v>
      </c>
      <c r="S466" s="2">
        <v>24</v>
      </c>
      <c r="T466" s="2">
        <v>32</v>
      </c>
      <c r="U466" s="2">
        <v>196</v>
      </c>
      <c r="V466" s="2">
        <v>211</v>
      </c>
      <c r="W466" s="2">
        <f>Table5[[#This Row],[takeprofit]]-Table5[[#This Row],[stoploss]]</f>
        <v>-9.999999999999995E-3</v>
      </c>
    </row>
    <row r="467" spans="1:23" x14ac:dyDescent="0.25">
      <c r="A467" s="2">
        <f>(Table5[[#This Row],[profit]] / 1.0057 * 1000) - (Table5[[#This Row],[positions]] * 0.08)</f>
        <v>-71.714666401511792</v>
      </c>
      <c r="B467" s="2" t="s">
        <v>36</v>
      </c>
      <c r="C467" s="2">
        <v>744</v>
      </c>
      <c r="D467" s="2" t="s">
        <v>30</v>
      </c>
      <c r="E467" s="2">
        <v>0.02</v>
      </c>
      <c r="F467" s="2">
        <v>0.1</v>
      </c>
      <c r="G467" s="2">
        <v>90</v>
      </c>
      <c r="H467" s="2">
        <v>600</v>
      </c>
      <c r="I467" s="2">
        <v>0.06</v>
      </c>
      <c r="J467" s="2">
        <v>490</v>
      </c>
      <c r="K467" s="2">
        <v>-3.2700000000000402E-2</v>
      </c>
      <c r="L467" s="2">
        <v>-3.7500000000000297E-2</v>
      </c>
      <c r="M467" s="2">
        <v>0.54489795918367301</v>
      </c>
      <c r="N467" s="2">
        <v>0.64897959183673504</v>
      </c>
      <c r="O467" s="3">
        <v>-6.6734693877551799E-5</v>
      </c>
      <c r="P467" s="2">
        <v>-1.0548387096774301E-3</v>
      </c>
      <c r="Q467" s="2">
        <v>15.806451612903199</v>
      </c>
      <c r="R467" s="2">
        <v>0.30769230769230799</v>
      </c>
      <c r="S467" s="2">
        <v>13</v>
      </c>
      <c r="T467" s="2">
        <v>13</v>
      </c>
      <c r="U467" s="2">
        <v>316</v>
      </c>
      <c r="V467" s="2">
        <v>161</v>
      </c>
      <c r="W467" s="2">
        <f>Table5[[#This Row],[takeprofit]]-Table5[[#This Row],[stoploss]]</f>
        <v>-3.9999999999999994E-2</v>
      </c>
    </row>
    <row r="468" spans="1:23" x14ac:dyDescent="0.25">
      <c r="A468" s="2">
        <f>(Table5[[#This Row],[profit]] / 1.0057 * 1000) - (Table5[[#This Row],[positions]] * 0.08)</f>
        <v>-71.663820224719899</v>
      </c>
      <c r="B468" s="2" t="s">
        <v>36</v>
      </c>
      <c r="C468" s="2">
        <v>744</v>
      </c>
      <c r="D468" s="2" t="s">
        <v>30</v>
      </c>
      <c r="E468" s="2">
        <v>0.06</v>
      </c>
      <c r="F468" s="2">
        <v>0.13</v>
      </c>
      <c r="G468" s="2">
        <v>180</v>
      </c>
      <c r="H468" s="2">
        <v>1140</v>
      </c>
      <c r="I468" s="2">
        <v>0.05</v>
      </c>
      <c r="J468" s="2">
        <v>334</v>
      </c>
      <c r="K468" s="2">
        <v>-4.5200000000000802E-2</v>
      </c>
      <c r="L468" s="2">
        <v>-5.1100000000001297E-2</v>
      </c>
      <c r="M468" s="2">
        <v>0.56586826347305397</v>
      </c>
      <c r="N468" s="2">
        <v>0.37125748502993999</v>
      </c>
      <c r="O468" s="2">
        <v>-1.3532934131736801E-4</v>
      </c>
      <c r="P468" s="2">
        <v>-1.4580645161290601E-3</v>
      </c>
      <c r="Q468" s="2">
        <v>10.7741935483871</v>
      </c>
      <c r="R468" s="2">
        <v>0.15384615384615399</v>
      </c>
      <c r="S468" s="2">
        <v>23</v>
      </c>
      <c r="T468" s="2">
        <v>5</v>
      </c>
      <c r="U468" s="2">
        <v>120</v>
      </c>
      <c r="V468" s="2">
        <v>209</v>
      </c>
      <c r="W468" s="2">
        <f>Table5[[#This Row],[takeprofit]]-Table5[[#This Row],[stoploss]]</f>
        <v>9.999999999999995E-3</v>
      </c>
    </row>
    <row r="469" spans="1:23" x14ac:dyDescent="0.25">
      <c r="A469" s="2">
        <f>(Table5[[#This Row],[profit]] / 1.0057 * 1000) - (Table5[[#This Row],[positions]] * 0.08)</f>
        <v>-73.242764243810385</v>
      </c>
      <c r="B469" s="2" t="s">
        <v>36</v>
      </c>
      <c r="C469" s="2">
        <v>744</v>
      </c>
      <c r="D469" s="2" t="s">
        <v>30</v>
      </c>
      <c r="E469" s="2">
        <v>0.2</v>
      </c>
      <c r="F469" s="2">
        <v>0.21</v>
      </c>
      <c r="G469" s="2">
        <v>150</v>
      </c>
      <c r="H469" s="2">
        <v>600</v>
      </c>
      <c r="I469" s="2">
        <v>0.02</v>
      </c>
      <c r="J469" s="2">
        <v>483</v>
      </c>
      <c r="K469" s="2">
        <v>-3.4800000000000102E-2</v>
      </c>
      <c r="L469" s="2">
        <v>-4.2600000000000401E-2</v>
      </c>
      <c r="M469" s="2">
        <v>0.54037267080745299</v>
      </c>
      <c r="N469" s="2">
        <v>0.107660455486542</v>
      </c>
      <c r="O469" s="3">
        <v>-7.2049689440993906E-5</v>
      </c>
      <c r="P469" s="2">
        <v>-1.12258064516129E-3</v>
      </c>
      <c r="Q469" s="2">
        <v>15.580645161290301</v>
      </c>
      <c r="R469" s="2">
        <v>0.38461538461538503</v>
      </c>
      <c r="S469" s="2">
        <v>24</v>
      </c>
      <c r="T469" s="2">
        <v>21</v>
      </c>
      <c r="U469" s="2">
        <v>32</v>
      </c>
      <c r="V469" s="2">
        <v>429</v>
      </c>
      <c r="W469" s="2">
        <f>Table5[[#This Row],[takeprofit]]-Table5[[#This Row],[stoploss]]</f>
        <v>0.18000000000000002</v>
      </c>
    </row>
    <row r="470" spans="1:23" x14ac:dyDescent="0.25">
      <c r="A470" s="2">
        <f>(Table5[[#This Row],[profit]] / 1.0057 * 1000) - (Table5[[#This Row],[positions]] * 0.08)</f>
        <v>-73.436770408672473</v>
      </c>
      <c r="B470" s="2" t="s">
        <v>36</v>
      </c>
      <c r="C470" s="2">
        <v>744</v>
      </c>
      <c r="D470" s="2" t="s">
        <v>30</v>
      </c>
      <c r="E470" s="2">
        <v>0.16</v>
      </c>
      <c r="F470" s="2">
        <v>0.17</v>
      </c>
      <c r="G470" s="2">
        <v>30</v>
      </c>
      <c r="H470" s="2">
        <v>180</v>
      </c>
      <c r="I470" s="2">
        <v>0.28000000000000003</v>
      </c>
      <c r="J470" s="2">
        <v>560</v>
      </c>
      <c r="K470" s="2">
        <v>-2.88000000000019E-2</v>
      </c>
      <c r="L470" s="2">
        <v>-2.9600000000001798E-2</v>
      </c>
      <c r="M470" s="2">
        <v>0.50535714285714295</v>
      </c>
      <c r="N470" s="2">
        <v>0.40357142857142903</v>
      </c>
      <c r="O470" s="3">
        <v>-5.1428571428574898E-5</v>
      </c>
      <c r="P470" s="2">
        <v>-9.2903225806457805E-4</v>
      </c>
      <c r="Q470" s="2">
        <v>18.064516129032299</v>
      </c>
      <c r="R470" s="2">
        <v>0.30769230769230799</v>
      </c>
      <c r="S470" s="2">
        <v>49</v>
      </c>
      <c r="T470" s="2">
        <v>524</v>
      </c>
      <c r="U470" s="2">
        <v>29</v>
      </c>
      <c r="V470" s="2">
        <v>7</v>
      </c>
      <c r="W470" s="2">
        <f>Table5[[#This Row],[takeprofit]]-Table5[[#This Row],[stoploss]]</f>
        <v>-0.12000000000000002</v>
      </c>
    </row>
    <row r="471" spans="1:23" x14ac:dyDescent="0.25">
      <c r="A471" s="2">
        <f>(Table5[[#This Row],[profit]] / 1.0057 * 1000) - (Table5[[#This Row],[positions]] * 0.08)</f>
        <v>-73.474666401510603</v>
      </c>
      <c r="B471" s="2" t="s">
        <v>36</v>
      </c>
      <c r="C471" s="2">
        <v>744</v>
      </c>
      <c r="D471" s="2" t="s">
        <v>30</v>
      </c>
      <c r="E471" s="2">
        <v>0.05</v>
      </c>
      <c r="F471" s="2">
        <v>0.11</v>
      </c>
      <c r="G471" s="2">
        <v>60</v>
      </c>
      <c r="H471" s="2">
        <v>300</v>
      </c>
      <c r="I471" s="2">
        <v>7.0000000000000007E-2</v>
      </c>
      <c r="J471" s="2">
        <v>512</v>
      </c>
      <c r="K471" s="2">
        <v>-3.2699999999999202E-2</v>
      </c>
      <c r="L471" s="2">
        <v>-3.64999999999992E-2</v>
      </c>
      <c r="M471" s="2">
        <v>0.533203125</v>
      </c>
      <c r="N471" s="2">
        <v>0.509765625</v>
      </c>
      <c r="O471" s="3">
        <v>-6.3867187499998401E-5</v>
      </c>
      <c r="P471" s="2">
        <v>-1.05483870967739E-3</v>
      </c>
      <c r="Q471" s="2">
        <v>16.5161290322581</v>
      </c>
      <c r="R471" s="2">
        <v>0.25</v>
      </c>
      <c r="S471" s="2">
        <v>23</v>
      </c>
      <c r="T471" s="2">
        <v>75</v>
      </c>
      <c r="U471" s="2">
        <v>235</v>
      </c>
      <c r="V471" s="2">
        <v>201</v>
      </c>
      <c r="W471" s="2">
        <f>Table5[[#This Row],[takeprofit]]-Table5[[#This Row],[stoploss]]</f>
        <v>-2.0000000000000004E-2</v>
      </c>
    </row>
    <row r="472" spans="1:23" x14ac:dyDescent="0.25">
      <c r="A472" s="2">
        <f>(Table5[[#This Row],[profit]] / 1.0057 * 1000) - (Table5[[#This Row],[positions]] * 0.08)</f>
        <v>-73.805357462464656</v>
      </c>
      <c r="B472" s="2" t="s">
        <v>36</v>
      </c>
      <c r="C472" s="2">
        <v>744</v>
      </c>
      <c r="D472" s="2" t="s">
        <v>30</v>
      </c>
      <c r="E472" s="2">
        <v>7.0000000000000007E-2</v>
      </c>
      <c r="F472" s="2">
        <v>0.14000000000000001</v>
      </c>
      <c r="G472" s="2">
        <v>120</v>
      </c>
      <c r="H472" s="2">
        <v>360</v>
      </c>
      <c r="I472" s="2">
        <v>7.0000000000000007E-2</v>
      </c>
      <c r="J472" s="2">
        <v>408</v>
      </c>
      <c r="K472" s="2">
        <v>-4.14000000000007E-2</v>
      </c>
      <c r="L472" s="2">
        <v>-4.3100000000000797E-2</v>
      </c>
      <c r="M472" s="2">
        <v>0.53431372549019596</v>
      </c>
      <c r="N472" s="2">
        <v>0.433823529411765</v>
      </c>
      <c r="O472" s="2">
        <v>-1.0147058823529601E-4</v>
      </c>
      <c r="P472" s="2">
        <v>-1.3354838709677601E-3</v>
      </c>
      <c r="Q472" s="2">
        <v>13.1612903225806</v>
      </c>
      <c r="R472" s="2">
        <v>0.230769230769231</v>
      </c>
      <c r="S472" s="2">
        <v>34</v>
      </c>
      <c r="T472" s="2">
        <v>36</v>
      </c>
      <c r="U472" s="2">
        <v>163</v>
      </c>
      <c r="V472" s="2">
        <v>208</v>
      </c>
      <c r="W472" s="2">
        <f>Table5[[#This Row],[takeprofit]]-Table5[[#This Row],[stoploss]]</f>
        <v>0</v>
      </c>
    </row>
    <row r="473" spans="1:23" x14ac:dyDescent="0.25">
      <c r="A473" s="2">
        <f>(Table5[[#This Row],[profit]] / 1.0057 * 1000) - (Table5[[#This Row],[positions]] * 0.08)</f>
        <v>-73.754185144676143</v>
      </c>
      <c r="B473" s="2" t="s">
        <v>36</v>
      </c>
      <c r="C473" s="2">
        <v>744</v>
      </c>
      <c r="D473" s="2" t="s">
        <v>30</v>
      </c>
      <c r="E473" s="2">
        <v>0.08</v>
      </c>
      <c r="F473" s="2">
        <v>0.12</v>
      </c>
      <c r="G473" s="2">
        <v>180</v>
      </c>
      <c r="H473" s="2">
        <v>1080</v>
      </c>
      <c r="I473" s="2">
        <v>0.04</v>
      </c>
      <c r="J473" s="2">
        <v>339</v>
      </c>
      <c r="K473" s="2">
        <v>-4.6900000000000802E-2</v>
      </c>
      <c r="L473" s="2">
        <v>-5.1200000000001203E-2</v>
      </c>
      <c r="M473" s="2">
        <v>0.56342182890855497</v>
      </c>
      <c r="N473" s="2">
        <v>0.26843657817109101</v>
      </c>
      <c r="O473" s="2">
        <v>-1.3834808259587301E-4</v>
      </c>
      <c r="P473" s="2">
        <v>-1.51290322580648E-3</v>
      </c>
      <c r="Q473" s="2">
        <v>10.935483870967699</v>
      </c>
      <c r="R473" s="2">
        <v>0.15384615384615399</v>
      </c>
      <c r="S473" s="2">
        <v>24</v>
      </c>
      <c r="T473" s="2">
        <v>5</v>
      </c>
      <c r="U473" s="2">
        <v>86</v>
      </c>
      <c r="V473" s="2">
        <v>248</v>
      </c>
      <c r="W473" s="2">
        <f>Table5[[#This Row],[takeprofit]]-Table5[[#This Row],[stoploss]]</f>
        <v>0.04</v>
      </c>
    </row>
    <row r="474" spans="1:23" x14ac:dyDescent="0.25">
      <c r="A474" s="2">
        <f>(Table5[[#This Row],[profit]] / 1.0057 * 1000) - (Table5[[#This Row],[positions]] * 0.08)</f>
        <v>-74.301871333400712</v>
      </c>
      <c r="B474" s="2" t="s">
        <v>36</v>
      </c>
      <c r="C474" s="2">
        <v>744</v>
      </c>
      <c r="D474" s="2" t="s">
        <v>30</v>
      </c>
      <c r="E474" s="2">
        <v>0.26</v>
      </c>
      <c r="F474" s="2">
        <v>0.13</v>
      </c>
      <c r="G474" s="2">
        <v>30</v>
      </c>
      <c r="H474" s="2">
        <v>120</v>
      </c>
      <c r="I474" s="2">
        <v>0.18</v>
      </c>
      <c r="J474" s="2">
        <v>582</v>
      </c>
      <c r="K474" s="2">
        <v>-2.7900000000001101E-2</v>
      </c>
      <c r="L474" s="2">
        <v>-3.72000000000011E-2</v>
      </c>
      <c r="M474" s="2">
        <v>0.512027491408935</v>
      </c>
      <c r="N474" s="2">
        <v>0.40549828178694203</v>
      </c>
      <c r="O474" s="3">
        <v>-4.7938144329898897E-5</v>
      </c>
      <c r="P474" s="2">
        <v>-9.0000000000003695E-4</v>
      </c>
      <c r="Q474" s="2">
        <v>18.7741935483871</v>
      </c>
      <c r="R474" s="2">
        <v>0.16666666666666699</v>
      </c>
      <c r="S474" s="2">
        <v>38</v>
      </c>
      <c r="T474" s="2">
        <v>554</v>
      </c>
      <c r="U474" s="2">
        <v>7</v>
      </c>
      <c r="V474" s="2">
        <v>21</v>
      </c>
      <c r="W474" s="2">
        <f>Table5[[#This Row],[takeprofit]]-Table5[[#This Row],[stoploss]]</f>
        <v>8.0000000000000016E-2</v>
      </c>
    </row>
    <row r="475" spans="1:23" x14ac:dyDescent="0.25">
      <c r="A475" s="2">
        <f>(Table5[[#This Row],[profit]] / 1.0057 * 1000) - (Table5[[#This Row],[positions]] * 0.08)</f>
        <v>-74.753695933181262</v>
      </c>
      <c r="B475" s="2" t="s">
        <v>36</v>
      </c>
      <c r="C475" s="2">
        <v>744</v>
      </c>
      <c r="D475" s="2" t="s">
        <v>30</v>
      </c>
      <c r="E475" s="2">
        <v>0.17</v>
      </c>
      <c r="F475" s="2">
        <v>0.19</v>
      </c>
      <c r="G475" s="2">
        <v>120</v>
      </c>
      <c r="H475" s="2">
        <v>420</v>
      </c>
      <c r="I475" s="2">
        <v>0.03</v>
      </c>
      <c r="J475" s="2">
        <v>482</v>
      </c>
      <c r="K475" s="2">
        <v>-3.6400000000000397E-2</v>
      </c>
      <c r="L475" s="2">
        <v>-4.0899999999999902E-2</v>
      </c>
      <c r="M475" s="2">
        <v>0.50414937759336098</v>
      </c>
      <c r="N475" s="2">
        <v>0.163900414937759</v>
      </c>
      <c r="O475" s="3">
        <v>-7.5518672199171005E-5</v>
      </c>
      <c r="P475" s="2">
        <v>-1.1741935483871101E-3</v>
      </c>
      <c r="Q475" s="2">
        <v>15.548387096774199</v>
      </c>
      <c r="R475" s="2">
        <v>0.16666666666666699</v>
      </c>
      <c r="S475" s="2">
        <v>29</v>
      </c>
      <c r="T475" s="2">
        <v>29</v>
      </c>
      <c r="U475" s="2">
        <v>55</v>
      </c>
      <c r="V475" s="2">
        <v>397</v>
      </c>
      <c r="W475" s="2">
        <f>Table5[[#This Row],[takeprofit]]-Table5[[#This Row],[stoploss]]</f>
        <v>0.14000000000000001</v>
      </c>
    </row>
    <row r="476" spans="1:23" x14ac:dyDescent="0.25">
      <c r="A476" s="2">
        <f>(Table5[[#This Row],[profit]] / 1.0057 * 1000) - (Table5[[#This Row],[positions]] * 0.08)</f>
        <v>-75.296529780254545</v>
      </c>
      <c r="B476" s="2" t="s">
        <v>36</v>
      </c>
      <c r="C476" s="2">
        <v>744</v>
      </c>
      <c r="D476" s="2" t="s">
        <v>30</v>
      </c>
      <c r="E476" s="2">
        <v>0.11</v>
      </c>
      <c r="F476" s="2">
        <v>0.09</v>
      </c>
      <c r="G476" s="2">
        <v>60</v>
      </c>
      <c r="H476" s="2">
        <v>60</v>
      </c>
      <c r="I476" s="2">
        <v>0.18</v>
      </c>
      <c r="J476" s="2">
        <v>495</v>
      </c>
      <c r="K476" s="2">
        <v>-3.5900000000002E-2</v>
      </c>
      <c r="L476" s="2">
        <v>-3.77000000000021E-2</v>
      </c>
      <c r="M476" s="2">
        <v>0.54141414141414101</v>
      </c>
      <c r="N476" s="2">
        <v>0.44646464646464601</v>
      </c>
      <c r="O476" s="3">
        <v>-7.2525252525256607E-5</v>
      </c>
      <c r="P476" s="2">
        <v>-1.1580645161291001E-3</v>
      </c>
      <c r="Q476" s="2">
        <v>15.9677419354839</v>
      </c>
      <c r="R476" s="2">
        <v>0.33333333333333298</v>
      </c>
      <c r="S476" s="2">
        <v>73</v>
      </c>
      <c r="T476" s="2">
        <v>338</v>
      </c>
      <c r="U476" s="2">
        <v>109</v>
      </c>
      <c r="V476" s="2">
        <v>47</v>
      </c>
      <c r="W476" s="2">
        <f>Table5[[#This Row],[takeprofit]]-Table5[[#This Row],[stoploss]]</f>
        <v>-6.9999999999999993E-2</v>
      </c>
    </row>
    <row r="477" spans="1:23" x14ac:dyDescent="0.25">
      <c r="A477" s="2">
        <f>(Table5[[#This Row],[profit]] / 1.0057 * 1000) - (Table5[[#This Row],[positions]] * 0.08)</f>
        <v>-75.503494083723879</v>
      </c>
      <c r="B477" s="2" t="s">
        <v>36</v>
      </c>
      <c r="C477" s="2">
        <v>744</v>
      </c>
      <c r="D477" s="2" t="s">
        <v>30</v>
      </c>
      <c r="E477" s="2">
        <v>0.04</v>
      </c>
      <c r="F477" s="2">
        <v>0.13</v>
      </c>
      <c r="G477" s="2">
        <v>90</v>
      </c>
      <c r="H477" s="2">
        <v>660</v>
      </c>
      <c r="I477" s="2">
        <v>0.05</v>
      </c>
      <c r="J477" s="2">
        <v>469</v>
      </c>
      <c r="K477" s="2">
        <v>-3.8200000000001101E-2</v>
      </c>
      <c r="L477" s="2">
        <v>-4.1900000000001297E-2</v>
      </c>
      <c r="M477" s="2">
        <v>0.51599147121535205</v>
      </c>
      <c r="N477" s="2">
        <v>0.46695095948827298</v>
      </c>
      <c r="O477" s="3">
        <v>-8.1449893390194301E-5</v>
      </c>
      <c r="P477" s="2">
        <v>-1.2322580645161699E-3</v>
      </c>
      <c r="Q477" s="2">
        <v>15.1290322580645</v>
      </c>
      <c r="R477" s="2">
        <v>0.230769230769231</v>
      </c>
      <c r="S477" s="2">
        <v>18</v>
      </c>
      <c r="T477" s="2">
        <v>17</v>
      </c>
      <c r="U477" s="2">
        <v>218</v>
      </c>
      <c r="V477" s="2">
        <v>234</v>
      </c>
      <c r="W477" s="2">
        <f>Table5[[#This Row],[takeprofit]]-Table5[[#This Row],[stoploss]]</f>
        <v>-1.0000000000000002E-2</v>
      </c>
    </row>
    <row r="478" spans="1:23" x14ac:dyDescent="0.25">
      <c r="A478" s="2">
        <f>(Table5[[#This Row],[profit]] / 1.0057 * 1000) - (Table5[[#This Row],[positions]] * 0.08)</f>
        <v>-76.158067017999301</v>
      </c>
      <c r="B478" s="2" t="s">
        <v>36</v>
      </c>
      <c r="C478" s="2">
        <v>744</v>
      </c>
      <c r="D478" s="2" t="s">
        <v>30</v>
      </c>
      <c r="E478" s="2">
        <v>0.24</v>
      </c>
      <c r="F478" s="2">
        <v>0.17</v>
      </c>
      <c r="G478" s="2">
        <v>30</v>
      </c>
      <c r="H478" s="2">
        <v>180</v>
      </c>
      <c r="I478" s="2">
        <v>0.3</v>
      </c>
      <c r="J478" s="2">
        <v>553</v>
      </c>
      <c r="K478" s="2">
        <v>-3.2100000000001898E-2</v>
      </c>
      <c r="L478" s="2">
        <v>-3.2900000000001803E-2</v>
      </c>
      <c r="M478" s="2">
        <v>0.50452079566003605</v>
      </c>
      <c r="N478" s="2">
        <v>0.40325497287522599</v>
      </c>
      <c r="O478" s="3">
        <v>-5.8047016274867801E-5</v>
      </c>
      <c r="P478" s="2">
        <v>-1.0354838709678001E-3</v>
      </c>
      <c r="Q478" s="2">
        <v>17.838709677419399</v>
      </c>
      <c r="R478" s="2">
        <v>0.30769230769230799</v>
      </c>
      <c r="S478" s="2">
        <v>50</v>
      </c>
      <c r="T478" s="2">
        <v>539</v>
      </c>
      <c r="U478" s="2">
        <v>9</v>
      </c>
      <c r="V478" s="2">
        <v>5</v>
      </c>
      <c r="W478" s="2">
        <f>Table5[[#This Row],[takeprofit]]-Table5[[#This Row],[stoploss]]</f>
        <v>-0.06</v>
      </c>
    </row>
    <row r="479" spans="1:23" x14ac:dyDescent="0.25">
      <c r="A479" s="2">
        <f>(Table5[[#This Row],[profit]] / 1.0057 * 1000) - (Table5[[#This Row],[positions]] * 0.08)</f>
        <v>-76.527624540119618</v>
      </c>
      <c r="B479" s="2" t="s">
        <v>36</v>
      </c>
      <c r="C479" s="2">
        <v>744</v>
      </c>
      <c r="D479" s="2" t="s">
        <v>30</v>
      </c>
      <c r="E479" s="2">
        <v>0.06</v>
      </c>
      <c r="F479" s="2">
        <v>0.12</v>
      </c>
      <c r="G479" s="2">
        <v>150</v>
      </c>
      <c r="H479" s="2">
        <v>60</v>
      </c>
      <c r="I479" s="2">
        <v>0.15</v>
      </c>
      <c r="J479" s="2">
        <v>447</v>
      </c>
      <c r="K479" s="2">
        <v>-4.0999999999998302E-2</v>
      </c>
      <c r="L479" s="2">
        <v>-4.0999999999998302E-2</v>
      </c>
      <c r="M479" s="2">
        <v>0.52125279642058198</v>
      </c>
      <c r="N479" s="2">
        <v>0.61297539149888103</v>
      </c>
      <c r="O479" s="3">
        <v>-9.1722595078295898E-5</v>
      </c>
      <c r="P479" s="2">
        <v>-1.3225806451612301E-3</v>
      </c>
      <c r="Q479" s="2">
        <v>14.419354838709699</v>
      </c>
      <c r="R479" s="2">
        <v>0.33333333333333298</v>
      </c>
      <c r="S479" s="2">
        <v>88</v>
      </c>
      <c r="T479" s="2">
        <v>69</v>
      </c>
      <c r="U479" s="2">
        <v>259</v>
      </c>
      <c r="V479" s="2">
        <v>118</v>
      </c>
      <c r="W479" s="2">
        <f>Table5[[#This Row],[takeprofit]]-Table5[[#This Row],[stoploss]]</f>
        <v>-0.09</v>
      </c>
    </row>
    <row r="480" spans="1:23" x14ac:dyDescent="0.25">
      <c r="A480" s="2">
        <f>(Table5[[#This Row],[profit]] / 1.0057 * 1000) - (Table5[[#This Row],[positions]] * 0.08)</f>
        <v>-76.79288853534851</v>
      </c>
      <c r="B480" s="2" t="s">
        <v>36</v>
      </c>
      <c r="C480" s="2">
        <v>744</v>
      </c>
      <c r="D480" s="2" t="s">
        <v>30</v>
      </c>
      <c r="E480" s="2">
        <v>7.0000000000000007E-2</v>
      </c>
      <c r="F480" s="2">
        <v>0.09</v>
      </c>
      <c r="G480" s="2">
        <v>60</v>
      </c>
      <c r="H480" s="2">
        <v>480</v>
      </c>
      <c r="I480" s="2">
        <v>0.05</v>
      </c>
      <c r="J480" s="2">
        <v>418</v>
      </c>
      <c r="K480" s="2">
        <v>-4.36E-2</v>
      </c>
      <c r="L480" s="2">
        <v>-4.6300000000000299E-2</v>
      </c>
      <c r="M480" s="2">
        <v>0.55980861244019098</v>
      </c>
      <c r="N480" s="2">
        <v>0.36363636363636398</v>
      </c>
      <c r="O480" s="2">
        <v>-1.04306220095694E-4</v>
      </c>
      <c r="P480" s="2">
        <v>-1.4064516129032199E-3</v>
      </c>
      <c r="Q480" s="2">
        <v>13.4838709677419</v>
      </c>
      <c r="R480" s="2">
        <v>0.15384615384615399</v>
      </c>
      <c r="S480" s="2">
        <v>21</v>
      </c>
      <c r="T480" s="2">
        <v>59</v>
      </c>
      <c r="U480" s="2">
        <v>122</v>
      </c>
      <c r="V480" s="2">
        <v>237</v>
      </c>
      <c r="W480" s="2">
        <f>Table5[[#This Row],[takeprofit]]-Table5[[#This Row],[stoploss]]</f>
        <v>2.0000000000000004E-2</v>
      </c>
    </row>
    <row r="481" spans="1:23" x14ac:dyDescent="0.25">
      <c r="A481" s="2">
        <f>(Table5[[#This Row],[profit]] / 1.0057 * 1000) - (Table5[[#This Row],[positions]] * 0.08)</f>
        <v>-76.92438699413502</v>
      </c>
      <c r="B481" s="2" t="s">
        <v>36</v>
      </c>
      <c r="C481" s="2">
        <v>744</v>
      </c>
      <c r="D481" s="2" t="s">
        <v>30</v>
      </c>
      <c r="E481" s="2">
        <v>0.05</v>
      </c>
      <c r="F481" s="2">
        <v>0.14000000000000001</v>
      </c>
      <c r="G481" s="2">
        <v>180</v>
      </c>
      <c r="H481" s="2">
        <v>960</v>
      </c>
      <c r="I481" s="2">
        <v>0.04</v>
      </c>
      <c r="J481" s="2">
        <v>401</v>
      </c>
      <c r="K481" s="2">
        <v>-4.5100000000001597E-2</v>
      </c>
      <c r="L481" s="2">
        <v>-4.6900000000001801E-2</v>
      </c>
      <c r="M481" s="2">
        <v>0.55610972568578598</v>
      </c>
      <c r="N481" s="2">
        <v>0.36907730673316702</v>
      </c>
      <c r="O481" s="2">
        <v>-1.12468827930179E-4</v>
      </c>
      <c r="P481" s="2">
        <v>-1.45483870967747E-3</v>
      </c>
      <c r="Q481" s="2">
        <v>12.935483870967699</v>
      </c>
      <c r="R481" s="2">
        <v>7.69230769230769E-2</v>
      </c>
      <c r="S481" s="2">
        <v>16</v>
      </c>
      <c r="T481" s="2">
        <v>0</v>
      </c>
      <c r="U481" s="2">
        <v>148</v>
      </c>
      <c r="V481" s="2">
        <v>253</v>
      </c>
      <c r="W481" s="2">
        <f>Table5[[#This Row],[takeprofit]]-Table5[[#This Row],[stoploss]]</f>
        <v>1.0000000000000002E-2</v>
      </c>
    </row>
    <row r="482" spans="1:23" x14ac:dyDescent="0.25">
      <c r="A482" s="2">
        <f>(Table5[[#This Row],[profit]] / 1.0057 * 1000) - (Table5[[#This Row],[positions]] * 0.08)</f>
        <v>-78.042756289152237</v>
      </c>
      <c r="B482" s="2" t="s">
        <v>36</v>
      </c>
      <c r="C482" s="2">
        <v>744</v>
      </c>
      <c r="D482" s="2" t="s">
        <v>30</v>
      </c>
      <c r="E482" s="2">
        <v>0.01</v>
      </c>
      <c r="F482" s="2">
        <v>0.21</v>
      </c>
      <c r="G482" s="2">
        <v>150</v>
      </c>
      <c r="H482" s="2">
        <v>60</v>
      </c>
      <c r="I482" s="2">
        <v>0.25</v>
      </c>
      <c r="J482" s="2">
        <v>850</v>
      </c>
      <c r="K482" s="2">
        <v>-1.01000000000004E-2</v>
      </c>
      <c r="L482" s="2">
        <v>-2.3300000000000098E-2</v>
      </c>
      <c r="M482" s="2">
        <v>0.52941176470588203</v>
      </c>
      <c r="N482" s="2">
        <v>0.89882352941176502</v>
      </c>
      <c r="O482" s="3">
        <v>-1.1882352941177E-5</v>
      </c>
      <c r="P482" s="2">
        <v>-3.2580645161291698E-4</v>
      </c>
      <c r="Q482" s="2">
        <v>27.419354838709701</v>
      </c>
      <c r="R482" s="2">
        <v>0.41666666666666702</v>
      </c>
      <c r="S482" s="2">
        <v>38</v>
      </c>
      <c r="T482" s="2">
        <v>47</v>
      </c>
      <c r="U482" s="2">
        <v>764</v>
      </c>
      <c r="V482" s="2">
        <v>38</v>
      </c>
      <c r="W482" s="2">
        <f>Table5[[#This Row],[takeprofit]]-Table5[[#This Row],[stoploss]]</f>
        <v>-0.24</v>
      </c>
    </row>
    <row r="483" spans="1:23" x14ac:dyDescent="0.25">
      <c r="A483" s="2">
        <f>(Table5[[#This Row],[profit]] / 1.0057 * 1000) - (Table5[[#This Row],[positions]] * 0.08)</f>
        <v>-78.705435020383703</v>
      </c>
      <c r="B483" s="2" t="s">
        <v>36</v>
      </c>
      <c r="C483" s="2">
        <v>744</v>
      </c>
      <c r="D483" s="2" t="s">
        <v>30</v>
      </c>
      <c r="E483" s="2">
        <v>0.26</v>
      </c>
      <c r="F483" s="2">
        <v>0.16</v>
      </c>
      <c r="G483" s="2">
        <v>30</v>
      </c>
      <c r="H483" s="2">
        <v>120</v>
      </c>
      <c r="I483" s="2">
        <v>0.16</v>
      </c>
      <c r="J483" s="2">
        <v>601</v>
      </c>
      <c r="K483" s="2">
        <v>-3.07999999999999E-2</v>
      </c>
      <c r="L483" s="2">
        <v>-3.9199999999999999E-2</v>
      </c>
      <c r="M483" s="2">
        <v>0.51580698835274497</v>
      </c>
      <c r="N483" s="2">
        <v>0.41930116472545798</v>
      </c>
      <c r="O483" s="3">
        <v>-5.12479201331114E-5</v>
      </c>
      <c r="P483" s="2">
        <v>-9.9354838709677208E-4</v>
      </c>
      <c r="Q483" s="2">
        <v>19.387096774193498</v>
      </c>
      <c r="R483" s="2">
        <v>0.25</v>
      </c>
      <c r="S483" s="2">
        <v>33</v>
      </c>
      <c r="T483" s="2">
        <v>556</v>
      </c>
      <c r="U483" s="2">
        <v>8</v>
      </c>
      <c r="V483" s="2">
        <v>37</v>
      </c>
      <c r="W483" s="2">
        <f>Table5[[#This Row],[takeprofit]]-Table5[[#This Row],[stoploss]]</f>
        <v>0.1</v>
      </c>
    </row>
    <row r="484" spans="1:23" x14ac:dyDescent="0.25">
      <c r="A484" s="2">
        <f>(Table5[[#This Row],[profit]] / 1.0057 * 1000) - (Table5[[#This Row],[positions]] * 0.08)</f>
        <v>-78.86608730237586</v>
      </c>
      <c r="B484" s="2" t="s">
        <v>36</v>
      </c>
      <c r="C484" s="2">
        <v>744</v>
      </c>
      <c r="D484" s="2" t="s">
        <v>30</v>
      </c>
      <c r="E484" s="2">
        <v>0.09</v>
      </c>
      <c r="F484" s="2">
        <v>0.18</v>
      </c>
      <c r="G484" s="2">
        <v>90</v>
      </c>
      <c r="H484" s="2">
        <v>840</v>
      </c>
      <c r="I484" s="2">
        <v>0.03</v>
      </c>
      <c r="J484" s="2">
        <v>429</v>
      </c>
      <c r="K484" s="2">
        <v>-4.4799999999999403E-2</v>
      </c>
      <c r="L484" s="2">
        <v>-4.6799999999999502E-2</v>
      </c>
      <c r="M484" s="2">
        <v>0.51748251748251795</v>
      </c>
      <c r="N484" s="2">
        <v>0.20512820512820501</v>
      </c>
      <c r="O484" s="2">
        <v>-1.04428904428903E-4</v>
      </c>
      <c r="P484" s="2">
        <v>-1.44516129032256E-3</v>
      </c>
      <c r="Q484" s="2">
        <v>13.8387096774194</v>
      </c>
      <c r="R484" s="2">
        <v>0.15384615384615399</v>
      </c>
      <c r="S484" s="2">
        <v>22</v>
      </c>
      <c r="T484" s="2">
        <v>20</v>
      </c>
      <c r="U484" s="2">
        <v>75</v>
      </c>
      <c r="V484" s="2">
        <v>334</v>
      </c>
      <c r="W484" s="2">
        <f>Table5[[#This Row],[takeprofit]]-Table5[[#This Row],[stoploss]]</f>
        <v>0.06</v>
      </c>
    </row>
    <row r="485" spans="1:23" x14ac:dyDescent="0.25">
      <c r="A485" s="2">
        <f>(Table5[[#This Row],[profit]] / 1.0057 * 1000) - (Table5[[#This Row],[positions]] * 0.08)</f>
        <v>-79.1083543800342</v>
      </c>
      <c r="B485" s="2" t="s">
        <v>36</v>
      </c>
      <c r="C485" s="2">
        <v>744</v>
      </c>
      <c r="D485" s="2" t="s">
        <v>30</v>
      </c>
      <c r="E485" s="2">
        <v>0.09</v>
      </c>
      <c r="F485" s="2">
        <v>0.21</v>
      </c>
      <c r="G485" s="2">
        <v>30</v>
      </c>
      <c r="H485" s="2">
        <v>840</v>
      </c>
      <c r="I485" s="2">
        <v>0.04</v>
      </c>
      <c r="J485" s="2">
        <v>437</v>
      </c>
      <c r="K485" s="2">
        <v>-4.4400000000000397E-2</v>
      </c>
      <c r="L485" s="2">
        <v>-4.7400000000000601E-2</v>
      </c>
      <c r="M485" s="2">
        <v>0.51487414187642999</v>
      </c>
      <c r="N485" s="2">
        <v>0.29977116704805501</v>
      </c>
      <c r="O485" s="2">
        <v>-1.01601830663617E-4</v>
      </c>
      <c r="P485" s="2">
        <v>-1.4322580645161401E-3</v>
      </c>
      <c r="Q485" s="2">
        <v>14.0967741935484</v>
      </c>
      <c r="R485" s="2">
        <v>0.15384615384615399</v>
      </c>
      <c r="S485" s="2">
        <v>15</v>
      </c>
      <c r="T485" s="2">
        <v>126</v>
      </c>
      <c r="U485" s="2">
        <v>61</v>
      </c>
      <c r="V485" s="2">
        <v>250</v>
      </c>
      <c r="W485" s="2">
        <f>Table5[[#This Row],[takeprofit]]-Table5[[#This Row],[stoploss]]</f>
        <v>4.9999999999999996E-2</v>
      </c>
    </row>
    <row r="486" spans="1:23" x14ac:dyDescent="0.25">
      <c r="A486" s="2">
        <f>(Table5[[#This Row],[profit]] / 1.0057 * 1000) - (Table5[[#This Row],[positions]] * 0.08)</f>
        <v>-80.095559311923338</v>
      </c>
      <c r="B486" s="2" t="s">
        <v>36</v>
      </c>
      <c r="C486" s="2">
        <v>744</v>
      </c>
      <c r="D486" s="2" t="s">
        <v>30</v>
      </c>
      <c r="E486" s="2">
        <v>0.11</v>
      </c>
      <c r="F486" s="2">
        <v>0.11</v>
      </c>
      <c r="G486" s="2">
        <v>60</v>
      </c>
      <c r="H486" s="2">
        <v>120</v>
      </c>
      <c r="I486" s="2">
        <v>0.08</v>
      </c>
      <c r="J486" s="2">
        <v>509</v>
      </c>
      <c r="K486" s="2">
        <v>-3.9600000000001301E-2</v>
      </c>
      <c r="L486" s="2">
        <v>-4.36000000000012E-2</v>
      </c>
      <c r="M486" s="2">
        <v>0.53045186640471498</v>
      </c>
      <c r="N486" s="2">
        <v>0.390962671905697</v>
      </c>
      <c r="O486" s="3">
        <v>-7.7799607072694094E-5</v>
      </c>
      <c r="P486" s="2">
        <v>-1.2774193548387501E-3</v>
      </c>
      <c r="Q486" s="2">
        <v>16.419354838709701</v>
      </c>
      <c r="R486" s="2">
        <v>0.16666666666666699</v>
      </c>
      <c r="S486" s="2">
        <v>42</v>
      </c>
      <c r="T486" s="2">
        <v>208</v>
      </c>
      <c r="U486" s="2">
        <v>109</v>
      </c>
      <c r="V486" s="2">
        <v>191</v>
      </c>
      <c r="W486" s="2">
        <f>Table5[[#This Row],[takeprofit]]-Table5[[#This Row],[stoploss]]</f>
        <v>0.03</v>
      </c>
    </row>
    <row r="487" spans="1:23" x14ac:dyDescent="0.25">
      <c r="A487" s="2">
        <f>(Table5[[#This Row],[profit]] / 1.0057 * 1000) - (Table5[[#This Row],[positions]] * 0.08)</f>
        <v>-81.059767326241925</v>
      </c>
      <c r="B487" s="2" t="s">
        <v>36</v>
      </c>
      <c r="C487" s="2">
        <v>744</v>
      </c>
      <c r="D487" s="2" t="s">
        <v>30</v>
      </c>
      <c r="E487" s="2">
        <v>0.31</v>
      </c>
      <c r="F487" s="2">
        <v>0.2</v>
      </c>
      <c r="G487" s="2">
        <v>30</v>
      </c>
      <c r="H487" s="2">
        <v>120</v>
      </c>
      <c r="I487" s="2">
        <v>0.12</v>
      </c>
      <c r="J487" s="2">
        <v>618</v>
      </c>
      <c r="K487" s="2">
        <v>-3.1800000000001501E-2</v>
      </c>
      <c r="L487" s="2">
        <v>-3.9000000000001298E-2</v>
      </c>
      <c r="M487" s="2">
        <v>0.52750809061488702</v>
      </c>
      <c r="N487" s="2">
        <v>0.41747572815534001</v>
      </c>
      <c r="O487" s="3">
        <v>-5.1456310679614098E-5</v>
      </c>
      <c r="P487" s="2">
        <v>-1.0258064516129499E-3</v>
      </c>
      <c r="Q487" s="2">
        <v>19.935483870967701</v>
      </c>
      <c r="R487" s="2">
        <v>0.230769230769231</v>
      </c>
      <c r="S487" s="2">
        <v>34</v>
      </c>
      <c r="T487" s="2">
        <v>543</v>
      </c>
      <c r="U487" s="2">
        <v>5</v>
      </c>
      <c r="V487" s="2">
        <v>70</v>
      </c>
      <c r="W487" s="2">
        <f>Table5[[#This Row],[takeprofit]]-Table5[[#This Row],[stoploss]]</f>
        <v>0.19</v>
      </c>
    </row>
    <row r="488" spans="1:23" x14ac:dyDescent="0.25">
      <c r="A488" s="2">
        <f>(Table5[[#This Row],[profit]] / 1.0057 * 1000) - (Table5[[#This Row],[positions]] * 0.08)</f>
        <v>-81.077585761161572</v>
      </c>
      <c r="B488" s="2" t="s">
        <v>36</v>
      </c>
      <c r="C488" s="2">
        <v>744</v>
      </c>
      <c r="D488" s="2" t="s">
        <v>30</v>
      </c>
      <c r="E488" s="2">
        <v>0.2</v>
      </c>
      <c r="F488" s="2">
        <v>0.17</v>
      </c>
      <c r="G488" s="2">
        <v>30</v>
      </c>
      <c r="H488" s="2">
        <v>480</v>
      </c>
      <c r="I488" s="2">
        <v>7.0000000000000007E-2</v>
      </c>
      <c r="J488" s="2">
        <v>438</v>
      </c>
      <c r="K488" s="2">
        <v>-4.6300000000000202E-2</v>
      </c>
      <c r="L488" s="2">
        <v>-4.9900000000000402E-2</v>
      </c>
      <c r="M488" s="2">
        <v>0.49543378995433801</v>
      </c>
      <c r="N488" s="2">
        <v>0.34474885844748898</v>
      </c>
      <c r="O488" s="2">
        <v>-1.05707762557078E-4</v>
      </c>
      <c r="P488" s="2">
        <v>-1.4935483870967799E-3</v>
      </c>
      <c r="Q488" s="2">
        <v>14.1290322580645</v>
      </c>
      <c r="R488" s="2">
        <v>0.15384615384615399</v>
      </c>
      <c r="S488" s="2">
        <v>24</v>
      </c>
      <c r="T488" s="2">
        <v>283</v>
      </c>
      <c r="U488" s="2">
        <v>13</v>
      </c>
      <c r="V488" s="2">
        <v>141</v>
      </c>
      <c r="W488" s="2">
        <f>Table5[[#This Row],[takeprofit]]-Table5[[#This Row],[stoploss]]</f>
        <v>0.13</v>
      </c>
    </row>
    <row r="489" spans="1:23" x14ac:dyDescent="0.25">
      <c r="A489" s="2">
        <f>(Table5[[#This Row],[profit]] / 1.0057 * 1000) - (Table5[[#This Row],[positions]] * 0.08)</f>
        <v>-83.013455304762942</v>
      </c>
      <c r="B489" s="2" t="s">
        <v>36</v>
      </c>
      <c r="C489" s="2">
        <v>744</v>
      </c>
      <c r="D489" s="2" t="s">
        <v>30</v>
      </c>
      <c r="E489" s="2">
        <v>0.2</v>
      </c>
      <c r="F489" s="2">
        <v>0.2</v>
      </c>
      <c r="G489" s="2">
        <v>210</v>
      </c>
      <c r="H489" s="2">
        <v>600</v>
      </c>
      <c r="I489" s="2">
        <v>0.02</v>
      </c>
      <c r="J489" s="2">
        <v>497</v>
      </c>
      <c r="K489" s="2">
        <v>-4.3500000000000101E-2</v>
      </c>
      <c r="L489" s="2">
        <v>-5.1400000000000202E-2</v>
      </c>
      <c r="M489" s="2">
        <v>0.53722334004024097</v>
      </c>
      <c r="N489" s="2">
        <v>9.4567404426559407E-2</v>
      </c>
      <c r="O489" s="3">
        <v>-8.7525150905432803E-5</v>
      </c>
      <c r="P489" s="2">
        <v>-1.40322580645162E-3</v>
      </c>
      <c r="Q489" s="2">
        <v>16.0322580645161</v>
      </c>
      <c r="R489" s="2">
        <v>0.38461538461538503</v>
      </c>
      <c r="S489" s="2">
        <v>25</v>
      </c>
      <c r="T489" s="2">
        <v>12</v>
      </c>
      <c r="U489" s="2">
        <v>35</v>
      </c>
      <c r="V489" s="2">
        <v>449</v>
      </c>
      <c r="W489" s="2">
        <f>Table5[[#This Row],[takeprofit]]-Table5[[#This Row],[stoploss]]</f>
        <v>0.18000000000000002</v>
      </c>
    </row>
    <row r="490" spans="1:23" x14ac:dyDescent="0.25">
      <c r="A490" s="2">
        <f>(Table5[[#This Row],[profit]] / 1.0057 * 1000) - (Table5[[#This Row],[positions]] * 0.08)</f>
        <v>-83.929084219947583</v>
      </c>
      <c r="B490" s="2" t="s">
        <v>36</v>
      </c>
      <c r="C490" s="2">
        <v>744</v>
      </c>
      <c r="D490" s="2" t="s">
        <v>30</v>
      </c>
      <c r="E490" s="2">
        <v>0.12</v>
      </c>
      <c r="F490" s="2">
        <v>0.13</v>
      </c>
      <c r="G490" s="2">
        <v>150</v>
      </c>
      <c r="H490" s="2">
        <v>1140</v>
      </c>
      <c r="I490" s="2">
        <v>0.02</v>
      </c>
      <c r="J490" s="2">
        <v>455</v>
      </c>
      <c r="K490" s="2">
        <v>-4.78000000000013E-2</v>
      </c>
      <c r="L490" s="2">
        <v>-5.02000000000008E-2</v>
      </c>
      <c r="M490" s="2">
        <v>0.56043956043956</v>
      </c>
      <c r="N490" s="2">
        <v>0.112087912087912</v>
      </c>
      <c r="O490" s="2">
        <v>-1.05054945054948E-4</v>
      </c>
      <c r="P490" s="2">
        <v>-1.54193548387101E-3</v>
      </c>
      <c r="Q490" s="2">
        <v>14.677419354838699</v>
      </c>
      <c r="R490" s="2">
        <v>0.15384615384615399</v>
      </c>
      <c r="S490" s="2">
        <v>24</v>
      </c>
      <c r="T490" s="2">
        <v>9</v>
      </c>
      <c r="U490" s="2">
        <v>43</v>
      </c>
      <c r="V490" s="2">
        <v>403</v>
      </c>
      <c r="W490" s="2">
        <f>Table5[[#This Row],[takeprofit]]-Table5[[#This Row],[stoploss]]</f>
        <v>9.9999999999999992E-2</v>
      </c>
    </row>
    <row r="491" spans="1:23" x14ac:dyDescent="0.25">
      <c r="A491" s="2">
        <f>(Table5[[#This Row],[profit]] / 1.0057 * 1000) - (Table5[[#This Row],[positions]] * 0.08)</f>
        <v>-84.557422690665007</v>
      </c>
      <c r="B491" s="2" t="s">
        <v>36</v>
      </c>
      <c r="C491" s="2">
        <v>744</v>
      </c>
      <c r="D491" s="2" t="s">
        <v>30</v>
      </c>
      <c r="E491" s="2">
        <v>0.01</v>
      </c>
      <c r="F491" s="2">
        <v>0.17</v>
      </c>
      <c r="G491" s="2">
        <v>30</v>
      </c>
      <c r="H491" s="2">
        <v>960</v>
      </c>
      <c r="I491" s="2">
        <v>7.0000000000000007E-2</v>
      </c>
      <c r="J491" s="2">
        <v>525</v>
      </c>
      <c r="K491" s="2">
        <v>-4.2800000000001802E-2</v>
      </c>
      <c r="L491" s="2">
        <v>-4.5300000000001797E-2</v>
      </c>
      <c r="M491" s="2">
        <v>0.497142857142857</v>
      </c>
      <c r="N491" s="2">
        <v>0.69333333333333302</v>
      </c>
      <c r="O491" s="3">
        <v>-8.1523809523812999E-5</v>
      </c>
      <c r="P491" s="2">
        <v>-1.3806451612903799E-3</v>
      </c>
      <c r="Q491" s="2">
        <v>16.935483870967701</v>
      </c>
      <c r="R491" s="2">
        <v>7.69230769230769E-2</v>
      </c>
      <c r="S491" s="2">
        <v>9</v>
      </c>
      <c r="T491" s="2">
        <v>54</v>
      </c>
      <c r="U491" s="2">
        <v>364</v>
      </c>
      <c r="V491" s="2">
        <v>107</v>
      </c>
      <c r="W491" s="2">
        <f>Table5[[#This Row],[takeprofit]]-Table5[[#This Row],[stoploss]]</f>
        <v>-6.0000000000000005E-2</v>
      </c>
    </row>
    <row r="492" spans="1:23" x14ac:dyDescent="0.25">
      <c r="A492" s="2">
        <f>(Table5[[#This Row],[profit]] / 1.0057 * 1000) - (Table5[[#This Row],[positions]] * 0.08)</f>
        <v>-86.017826389578886</v>
      </c>
      <c r="B492" s="2" t="s">
        <v>36</v>
      </c>
      <c r="C492" s="2">
        <v>744</v>
      </c>
      <c r="D492" s="2" t="s">
        <v>30</v>
      </c>
      <c r="E492" s="2">
        <v>0.1</v>
      </c>
      <c r="F492" s="2">
        <v>0.16</v>
      </c>
      <c r="G492" s="2">
        <v>150</v>
      </c>
      <c r="H492" s="2">
        <v>120</v>
      </c>
      <c r="I492" s="2">
        <v>0.05</v>
      </c>
      <c r="J492" s="2">
        <v>588</v>
      </c>
      <c r="K492" s="2">
        <v>-3.9199999999999499E-2</v>
      </c>
      <c r="L492" s="2">
        <v>-4.66999999999992E-2</v>
      </c>
      <c r="M492" s="2">
        <v>0.52551020408163296</v>
      </c>
      <c r="N492" s="2">
        <v>0.319727891156463</v>
      </c>
      <c r="O492" s="3">
        <v>-6.6666666666665694E-5</v>
      </c>
      <c r="P492" s="2">
        <v>-1.26451612903224E-3</v>
      </c>
      <c r="Q492" s="2">
        <v>18.9677419354839</v>
      </c>
      <c r="R492" s="2">
        <v>0.25</v>
      </c>
      <c r="S492" s="2">
        <v>37</v>
      </c>
      <c r="T492" s="2">
        <v>37</v>
      </c>
      <c r="U492" s="2">
        <v>166</v>
      </c>
      <c r="V492" s="2">
        <v>384</v>
      </c>
      <c r="W492" s="2">
        <f>Table5[[#This Row],[takeprofit]]-Table5[[#This Row],[stoploss]]</f>
        <v>0.05</v>
      </c>
    </row>
    <row r="493" spans="1:23" x14ac:dyDescent="0.25">
      <c r="A493" s="2">
        <f>(Table5[[#This Row],[profit]] / 1.0057 * 1000) - (Table5[[#This Row],[positions]] * 0.08)</f>
        <v>-86.372484836432733</v>
      </c>
      <c r="B493" s="2" t="s">
        <v>36</v>
      </c>
      <c r="C493" s="2">
        <v>744</v>
      </c>
      <c r="D493" s="2" t="s">
        <v>30</v>
      </c>
      <c r="E493" s="2">
        <v>0.16</v>
      </c>
      <c r="F493" s="2">
        <v>0.15</v>
      </c>
      <c r="G493" s="2">
        <v>120</v>
      </c>
      <c r="H493" s="2">
        <v>420</v>
      </c>
      <c r="I493" s="2">
        <v>0.03</v>
      </c>
      <c r="J493" s="2">
        <v>493</v>
      </c>
      <c r="K493" s="2">
        <v>-4.7200000000000401E-2</v>
      </c>
      <c r="L493" s="2">
        <v>-5.1300000000000297E-2</v>
      </c>
      <c r="M493" s="2">
        <v>0.51926977687626796</v>
      </c>
      <c r="N493" s="2">
        <v>0.16024340770791101</v>
      </c>
      <c r="O493" s="3">
        <v>-9.5740365111562594E-5</v>
      </c>
      <c r="P493" s="2">
        <v>-1.5225806451613E-3</v>
      </c>
      <c r="Q493" s="2">
        <v>15.9032258064516</v>
      </c>
      <c r="R493" s="2">
        <v>0.33333333333333298</v>
      </c>
      <c r="S493" s="2">
        <v>27</v>
      </c>
      <c r="T493" s="2">
        <v>24</v>
      </c>
      <c r="U493" s="2">
        <v>58</v>
      </c>
      <c r="V493" s="2">
        <v>410</v>
      </c>
      <c r="W493" s="2">
        <f>Table5[[#This Row],[takeprofit]]-Table5[[#This Row],[stoploss]]</f>
        <v>0.13</v>
      </c>
    </row>
    <row r="494" spans="1:23" x14ac:dyDescent="0.25">
      <c r="A494" s="2">
        <f>(Table5[[#This Row],[profit]] / 1.0057 * 1000) - (Table5[[#This Row],[positions]] * 0.08)</f>
        <v>-86.83596301083702</v>
      </c>
      <c r="B494" s="2" t="s">
        <v>36</v>
      </c>
      <c r="C494" s="2">
        <v>744</v>
      </c>
      <c r="D494" s="2" t="s">
        <v>30</v>
      </c>
      <c r="E494" s="2">
        <v>0.01</v>
      </c>
      <c r="F494" s="2">
        <v>0.16</v>
      </c>
      <c r="G494" s="2">
        <v>180</v>
      </c>
      <c r="H494" s="2">
        <v>360</v>
      </c>
      <c r="I494" s="2">
        <v>0.09</v>
      </c>
      <c r="J494" s="2">
        <v>638</v>
      </c>
      <c r="K494" s="2">
        <v>-3.5999999999998797E-2</v>
      </c>
      <c r="L494" s="2">
        <v>-3.8599999999998698E-2</v>
      </c>
      <c r="M494" s="2">
        <v>0.52664576802507801</v>
      </c>
      <c r="N494" s="2">
        <v>0.81347962382445105</v>
      </c>
      <c r="O494" s="3">
        <v>-5.6426332288399397E-5</v>
      </c>
      <c r="P494" s="2">
        <v>-1.1612903225806099E-3</v>
      </c>
      <c r="Q494" s="2">
        <v>20.580645161290299</v>
      </c>
      <c r="R494" s="2">
        <v>0.15384615384615399</v>
      </c>
      <c r="S494" s="2">
        <v>17</v>
      </c>
      <c r="T494" s="2">
        <v>6</v>
      </c>
      <c r="U494" s="2">
        <v>519</v>
      </c>
      <c r="V494" s="2">
        <v>112</v>
      </c>
      <c r="W494" s="2">
        <f>Table5[[#This Row],[takeprofit]]-Table5[[#This Row],[stoploss]]</f>
        <v>-0.08</v>
      </c>
    </row>
    <row r="495" spans="1:23" x14ac:dyDescent="0.25">
      <c r="A495" s="2">
        <f>(Table5[[#This Row],[profit]] / 1.0057 * 1000) - (Table5[[#This Row],[positions]] * 0.08)</f>
        <v>-87.228191309535646</v>
      </c>
      <c r="B495" s="2" t="s">
        <v>36</v>
      </c>
      <c r="C495" s="2">
        <v>744</v>
      </c>
      <c r="D495" s="2" t="s">
        <v>30</v>
      </c>
      <c r="E495" s="2">
        <v>0.06</v>
      </c>
      <c r="F495" s="2">
        <v>0.08</v>
      </c>
      <c r="G495" s="2">
        <v>120</v>
      </c>
      <c r="H495" s="2">
        <v>120</v>
      </c>
      <c r="I495" s="2">
        <v>7.0000000000000007E-2</v>
      </c>
      <c r="J495" s="2">
        <v>582</v>
      </c>
      <c r="K495" s="2">
        <v>-4.0899999999999999E-2</v>
      </c>
      <c r="L495" s="2">
        <v>-4.7499999999999903E-2</v>
      </c>
      <c r="M495" s="2">
        <v>0.53436426116838498</v>
      </c>
      <c r="N495" s="2">
        <v>0.47938144329896898</v>
      </c>
      <c r="O495" s="3">
        <v>-7.0274914089347196E-5</v>
      </c>
      <c r="P495" s="2">
        <v>-1.3193548387096801E-3</v>
      </c>
      <c r="Q495" s="2">
        <v>18.7741935483871</v>
      </c>
      <c r="R495" s="2">
        <v>0.16666666666666699</v>
      </c>
      <c r="S495" s="2">
        <v>36</v>
      </c>
      <c r="T495" s="2">
        <v>52</v>
      </c>
      <c r="U495" s="2">
        <v>258</v>
      </c>
      <c r="V495" s="2">
        <v>271</v>
      </c>
      <c r="W495" s="2">
        <f>Table5[[#This Row],[takeprofit]]-Table5[[#This Row],[stoploss]]</f>
        <v>-1.0000000000000009E-2</v>
      </c>
    </row>
    <row r="496" spans="1:23" x14ac:dyDescent="0.25">
      <c r="A496" s="2">
        <f>(Table5[[#This Row],[profit]] / 1.0057 * 1000) - (Table5[[#This Row],[positions]] * 0.08)</f>
        <v>-87.650217758774289</v>
      </c>
      <c r="B496" s="2" t="s">
        <v>36</v>
      </c>
      <c r="C496" s="2">
        <v>744</v>
      </c>
      <c r="D496" s="2" t="s">
        <v>30</v>
      </c>
      <c r="E496" s="2">
        <v>0.18</v>
      </c>
      <c r="F496" s="2">
        <v>0.18</v>
      </c>
      <c r="G496" s="2">
        <v>150</v>
      </c>
      <c r="H496" s="2">
        <v>600</v>
      </c>
      <c r="I496" s="2">
        <v>0.02</v>
      </c>
      <c r="J496" s="2">
        <v>504</v>
      </c>
      <c r="K496" s="2">
        <v>-4.7599999999999303E-2</v>
      </c>
      <c r="L496" s="2">
        <v>-4.9299999999999802E-2</v>
      </c>
      <c r="M496" s="2">
        <v>0.53968253968253999</v>
      </c>
      <c r="N496" s="2">
        <v>0.103174603174603</v>
      </c>
      <c r="O496" s="3">
        <v>-9.44444444444431E-5</v>
      </c>
      <c r="P496" s="2">
        <v>-1.5354838709677201E-3</v>
      </c>
      <c r="Q496" s="2">
        <v>16.258064516129</v>
      </c>
      <c r="R496" s="2">
        <v>0.38461538461538503</v>
      </c>
      <c r="S496" s="2">
        <v>23</v>
      </c>
      <c r="T496" s="2">
        <v>19</v>
      </c>
      <c r="U496" s="2">
        <v>35</v>
      </c>
      <c r="V496" s="2">
        <v>449</v>
      </c>
      <c r="W496" s="2">
        <f>Table5[[#This Row],[takeprofit]]-Table5[[#This Row],[stoploss]]</f>
        <v>0.16</v>
      </c>
    </row>
    <row r="497" spans="1:23" x14ac:dyDescent="0.25">
      <c r="A497" s="2">
        <f>(Table5[[#This Row],[profit]] / 1.0057 * 1000) - (Table5[[#This Row],[positions]] * 0.08)</f>
        <v>-88.822686685891625</v>
      </c>
      <c r="B497" s="2" t="s">
        <v>36</v>
      </c>
      <c r="C497" s="2">
        <v>744</v>
      </c>
      <c r="D497" s="2" t="s">
        <v>30</v>
      </c>
      <c r="E497" s="2">
        <v>0.01</v>
      </c>
      <c r="F497" s="2">
        <v>0.12</v>
      </c>
      <c r="G497" s="2">
        <v>180</v>
      </c>
      <c r="H497" s="2">
        <v>900</v>
      </c>
      <c r="I497" s="2">
        <v>0.05</v>
      </c>
      <c r="J497" s="2">
        <v>546</v>
      </c>
      <c r="K497" s="2">
        <v>-4.5400000000001203E-2</v>
      </c>
      <c r="L497" s="2">
        <v>-4.8500000000001001E-2</v>
      </c>
      <c r="M497" s="2">
        <v>0.52564102564102599</v>
      </c>
      <c r="N497" s="2">
        <v>0.67765567765567802</v>
      </c>
      <c r="O497" s="3">
        <v>-8.3150183150185395E-5</v>
      </c>
      <c r="P497" s="2">
        <v>-1.4645161290322999E-3</v>
      </c>
      <c r="Q497" s="2">
        <v>17.612903225806502</v>
      </c>
      <c r="R497" s="2">
        <v>7.69230769230769E-2</v>
      </c>
      <c r="S497" s="2">
        <v>8</v>
      </c>
      <c r="T497" s="2">
        <v>1</v>
      </c>
      <c r="U497" s="2">
        <v>370</v>
      </c>
      <c r="V497" s="2">
        <v>175</v>
      </c>
      <c r="W497" s="2">
        <f>Table5[[#This Row],[takeprofit]]-Table5[[#This Row],[stoploss]]</f>
        <v>-0.04</v>
      </c>
    </row>
    <row r="498" spans="1:23" x14ac:dyDescent="0.25">
      <c r="A498" s="2">
        <f>(Table5[[#This Row],[profit]] / 1.0057 * 1000) - (Table5[[#This Row],[positions]] * 0.08)</f>
        <v>-89.742849756387685</v>
      </c>
      <c r="B498" s="2" t="s">
        <v>36</v>
      </c>
      <c r="C498" s="2">
        <v>744</v>
      </c>
      <c r="D498" s="2" t="s">
        <v>30</v>
      </c>
      <c r="E498" s="2">
        <v>0.19</v>
      </c>
      <c r="F498" s="2">
        <v>0.14000000000000001</v>
      </c>
      <c r="G498" s="2">
        <v>150</v>
      </c>
      <c r="H498" s="2">
        <v>540</v>
      </c>
      <c r="I498" s="2">
        <v>0.02</v>
      </c>
      <c r="J498" s="2">
        <v>514</v>
      </c>
      <c r="K498" s="2">
        <v>-4.8899999999999097E-2</v>
      </c>
      <c r="L498" s="2">
        <v>-5.18999999999991E-2</v>
      </c>
      <c r="M498" s="2">
        <v>0.52723735408560302</v>
      </c>
      <c r="N498" s="2">
        <v>9.9221789883268505E-2</v>
      </c>
      <c r="O498" s="3">
        <v>-9.5136186770426197E-5</v>
      </c>
      <c r="P498" s="2">
        <v>-1.57741935483868E-3</v>
      </c>
      <c r="Q498" s="2">
        <v>16.580645161290299</v>
      </c>
      <c r="R498" s="2">
        <v>0.30769230769230799</v>
      </c>
      <c r="S498" s="2">
        <v>21</v>
      </c>
      <c r="T498" s="2">
        <v>17</v>
      </c>
      <c r="U498" s="2">
        <v>35</v>
      </c>
      <c r="V498" s="2">
        <v>462</v>
      </c>
      <c r="W498" s="2">
        <f>Table5[[#This Row],[takeprofit]]-Table5[[#This Row],[stoploss]]</f>
        <v>0.17</v>
      </c>
    </row>
    <row r="499" spans="1:23" x14ac:dyDescent="0.25">
      <c r="A499" s="2">
        <f>(Table5[[#This Row],[profit]] / 1.0057 * 1000) - (Table5[[#This Row],[positions]] * 0.08)</f>
        <v>-90.329410360944124</v>
      </c>
      <c r="B499" s="2" t="s">
        <v>36</v>
      </c>
      <c r="C499" s="2">
        <v>744</v>
      </c>
      <c r="D499" s="2" t="s">
        <v>30</v>
      </c>
      <c r="E499" s="2">
        <v>0.03</v>
      </c>
      <c r="F499" s="2">
        <v>0.14000000000000001</v>
      </c>
      <c r="G499" s="2">
        <v>30</v>
      </c>
      <c r="H499" s="2">
        <v>960</v>
      </c>
      <c r="I499" s="2">
        <v>0.05</v>
      </c>
      <c r="J499" s="2">
        <v>448</v>
      </c>
      <c r="K499" s="2">
        <v>-5.48000000000015E-2</v>
      </c>
      <c r="L499" s="2">
        <v>-5.77000000000015E-2</v>
      </c>
      <c r="M499" s="2">
        <v>0.53125</v>
      </c>
      <c r="N499" s="2">
        <v>0.44196428571428598</v>
      </c>
      <c r="O499" s="2">
        <v>-1.22321428571432E-4</v>
      </c>
      <c r="P499" s="2">
        <v>-1.7677419354839199E-3</v>
      </c>
      <c r="Q499" s="2">
        <v>14.451612903225801</v>
      </c>
      <c r="R499" s="2">
        <v>0</v>
      </c>
      <c r="S499" s="2">
        <v>11</v>
      </c>
      <c r="T499" s="2">
        <v>68</v>
      </c>
      <c r="U499" s="2">
        <v>184</v>
      </c>
      <c r="V499" s="2">
        <v>196</v>
      </c>
      <c r="W499" s="2">
        <f>Table5[[#This Row],[takeprofit]]-Table5[[#This Row],[stoploss]]</f>
        <v>-2.0000000000000004E-2</v>
      </c>
    </row>
    <row r="500" spans="1:23" x14ac:dyDescent="0.25">
      <c r="A500" s="2">
        <f>(Table5[[#This Row],[profit]] / 1.0057 * 1000) - (Table5[[#This Row],[positions]] * 0.08)</f>
        <v>-90.863820224720484</v>
      </c>
      <c r="B500" s="2" t="s">
        <v>36</v>
      </c>
      <c r="C500" s="2">
        <v>744</v>
      </c>
      <c r="D500" s="2" t="s">
        <v>30</v>
      </c>
      <c r="E500" s="2">
        <v>0.23</v>
      </c>
      <c r="F500" s="2">
        <v>0.17</v>
      </c>
      <c r="G500" s="2">
        <v>60</v>
      </c>
      <c r="H500" s="2">
        <v>60</v>
      </c>
      <c r="I500" s="2">
        <v>7.0000000000000007E-2</v>
      </c>
      <c r="J500" s="2">
        <v>574</v>
      </c>
      <c r="K500" s="2">
        <v>-4.5200000000001399E-2</v>
      </c>
      <c r="L500" s="2">
        <v>-5.1700000000001599E-2</v>
      </c>
      <c r="M500" s="2">
        <v>0.489547038327526</v>
      </c>
      <c r="N500" s="2">
        <v>0.36411149825784</v>
      </c>
      <c r="O500" s="3">
        <v>-7.8745644599305498E-5</v>
      </c>
      <c r="P500" s="2">
        <v>-1.45806451612908E-3</v>
      </c>
      <c r="Q500" s="2">
        <v>18.5161290322581</v>
      </c>
      <c r="R500" s="2">
        <v>0.33333333333333298</v>
      </c>
      <c r="S500" s="2">
        <v>41</v>
      </c>
      <c r="T500" s="2">
        <v>286</v>
      </c>
      <c r="U500" s="2">
        <v>28</v>
      </c>
      <c r="V500" s="2">
        <v>259</v>
      </c>
      <c r="W500" s="2">
        <f>Table5[[#This Row],[takeprofit]]-Table5[[#This Row],[stoploss]]</f>
        <v>0.16</v>
      </c>
    </row>
    <row r="501" spans="1:23" x14ac:dyDescent="0.25">
      <c r="A501" s="2">
        <f>(Table5[[#This Row],[profit]] / 1.0057 * 1000) - (Table5[[#This Row],[positions]] * 0.08)</f>
        <v>-92.673377746843883</v>
      </c>
      <c r="B501" s="2" t="s">
        <v>36</v>
      </c>
      <c r="C501" s="2">
        <v>744</v>
      </c>
      <c r="D501" s="2" t="s">
        <v>30</v>
      </c>
      <c r="E501" s="2">
        <v>7.0000000000000007E-2</v>
      </c>
      <c r="F501" s="2">
        <v>0.08</v>
      </c>
      <c r="G501" s="2">
        <v>60</v>
      </c>
      <c r="H501" s="2">
        <v>420</v>
      </c>
      <c r="I501" s="2">
        <v>0.04</v>
      </c>
      <c r="J501" s="2">
        <v>486</v>
      </c>
      <c r="K501" s="2">
        <v>-5.4100000000000897E-2</v>
      </c>
      <c r="L501" s="2">
        <v>-5.4100000000000897E-2</v>
      </c>
      <c r="M501" s="2">
        <v>0.54115226337448596</v>
      </c>
      <c r="N501" s="2">
        <v>0.30452674897119297</v>
      </c>
      <c r="O501" s="2">
        <v>-1.11316872427985E-4</v>
      </c>
      <c r="P501" s="2">
        <v>-1.74516129032261E-3</v>
      </c>
      <c r="Q501" s="2">
        <v>15.677419354838699</v>
      </c>
      <c r="R501" s="2">
        <v>8.3333333333333301E-2</v>
      </c>
      <c r="S501" s="2">
        <v>17</v>
      </c>
      <c r="T501" s="2">
        <v>40</v>
      </c>
      <c r="U501" s="2">
        <v>126</v>
      </c>
      <c r="V501" s="2">
        <v>319</v>
      </c>
      <c r="W501" s="2">
        <f>Table5[[#This Row],[takeprofit]]-Table5[[#This Row],[stoploss]]</f>
        <v>3.0000000000000006E-2</v>
      </c>
    </row>
    <row r="502" spans="1:23" x14ac:dyDescent="0.25">
      <c r="A502" s="2">
        <f>(Table5[[#This Row],[profit]] / 1.0057 * 1000) - (Table5[[#This Row],[positions]] * 0.08)</f>
        <v>-93.831273739683311</v>
      </c>
      <c r="B502" s="2" t="s">
        <v>36</v>
      </c>
      <c r="C502" s="2">
        <v>744</v>
      </c>
      <c r="D502" s="2" t="s">
        <v>30</v>
      </c>
      <c r="E502" s="2">
        <v>0.3</v>
      </c>
      <c r="F502" s="2">
        <v>0.15</v>
      </c>
      <c r="G502" s="2">
        <v>90</v>
      </c>
      <c r="H502" s="2">
        <v>840</v>
      </c>
      <c r="I502" s="2">
        <v>0.02</v>
      </c>
      <c r="J502" s="2">
        <v>452</v>
      </c>
      <c r="K502" s="2">
        <v>-5.7999999999999503E-2</v>
      </c>
      <c r="L502" s="2">
        <v>-5.8899999999999397E-2</v>
      </c>
      <c r="M502" s="2">
        <v>0.53097345132743401</v>
      </c>
      <c r="N502" s="2">
        <v>9.7345132743362803E-2</v>
      </c>
      <c r="O502" s="2">
        <v>-1.28318584070795E-4</v>
      </c>
      <c r="P502" s="2">
        <v>-1.8709677419354699E-3</v>
      </c>
      <c r="Q502" s="2">
        <v>14.580645161290301</v>
      </c>
      <c r="R502" s="2">
        <v>0.15384615384615399</v>
      </c>
      <c r="S502" s="2">
        <v>27</v>
      </c>
      <c r="T502" s="2">
        <v>38</v>
      </c>
      <c r="U502" s="2">
        <v>8</v>
      </c>
      <c r="V502" s="2">
        <v>406</v>
      </c>
      <c r="W502" s="2">
        <f>Table5[[#This Row],[takeprofit]]-Table5[[#This Row],[stoploss]]</f>
        <v>0.27999999999999997</v>
      </c>
    </row>
    <row r="503" spans="1:23" x14ac:dyDescent="0.25">
      <c r="A503" s="2">
        <f>(Table5[[#This Row],[profit]] / 1.0057 * 1000) - (Table5[[#This Row],[positions]] * 0.08)</f>
        <v>-96.570706970271758</v>
      </c>
      <c r="B503" s="2" t="s">
        <v>36</v>
      </c>
      <c r="C503" s="2">
        <v>744</v>
      </c>
      <c r="D503" s="2" t="s">
        <v>30</v>
      </c>
      <c r="E503" s="2">
        <v>0.06</v>
      </c>
      <c r="F503" s="2">
        <v>0.2</v>
      </c>
      <c r="G503" s="2">
        <v>30</v>
      </c>
      <c r="H503" s="2">
        <v>600</v>
      </c>
      <c r="I503" s="2">
        <v>0.05</v>
      </c>
      <c r="J503" s="2">
        <v>485</v>
      </c>
      <c r="K503" s="2">
        <v>-5.8100000000002303E-2</v>
      </c>
      <c r="L503" s="2">
        <v>-5.9200000000002397E-2</v>
      </c>
      <c r="M503" s="2">
        <v>0.52989690721649496</v>
      </c>
      <c r="N503" s="2">
        <v>0.34639175257732002</v>
      </c>
      <c r="O503" s="2">
        <v>-1.19793814432994E-4</v>
      </c>
      <c r="P503" s="2">
        <v>-1.87419354838717E-3</v>
      </c>
      <c r="Q503" s="2">
        <v>15.6451612903226</v>
      </c>
      <c r="R503" s="2">
        <v>0.15384615384615399</v>
      </c>
      <c r="S503" s="2">
        <v>15</v>
      </c>
      <c r="T503" s="2">
        <v>129</v>
      </c>
      <c r="U503" s="2">
        <v>120</v>
      </c>
      <c r="V503" s="2">
        <v>235</v>
      </c>
      <c r="W503" s="2">
        <f>Table5[[#This Row],[takeprofit]]-Table5[[#This Row],[stoploss]]</f>
        <v>9.999999999999995E-3</v>
      </c>
    </row>
    <row r="504" spans="1:23" x14ac:dyDescent="0.25">
      <c r="A504" s="2">
        <f>(Table5[[#This Row],[profit]] / 1.0057 * 1000) - (Table5[[#This Row],[positions]] * 0.08)</f>
        <v>-96.663012826886757</v>
      </c>
      <c r="B504" s="2" t="s">
        <v>36</v>
      </c>
      <c r="C504" s="2">
        <v>744</v>
      </c>
      <c r="D504" s="2" t="s">
        <v>30</v>
      </c>
      <c r="E504" s="2">
        <v>0.2</v>
      </c>
      <c r="F504" s="2">
        <v>0.14000000000000001</v>
      </c>
      <c r="G504" s="2">
        <v>60</v>
      </c>
      <c r="H504" s="2">
        <v>600</v>
      </c>
      <c r="I504" s="2">
        <v>0.02</v>
      </c>
      <c r="J504" s="2">
        <v>557</v>
      </c>
      <c r="K504" s="2">
        <v>-5.2400000000000002E-2</v>
      </c>
      <c r="L504" s="2">
        <v>-5.4100000000000099E-2</v>
      </c>
      <c r="M504" s="2">
        <v>0.53141831238779202</v>
      </c>
      <c r="N504" s="2">
        <v>0.129263913824057</v>
      </c>
      <c r="O504" s="3">
        <v>-9.4075403949730704E-5</v>
      </c>
      <c r="P504" s="2">
        <v>-1.69032258064516E-3</v>
      </c>
      <c r="Q504" s="2">
        <v>17.9677419354839</v>
      </c>
      <c r="R504" s="2">
        <v>0.230769230769231</v>
      </c>
      <c r="S504" s="2">
        <v>17</v>
      </c>
      <c r="T504" s="2">
        <v>54</v>
      </c>
      <c r="U504" s="2">
        <v>22</v>
      </c>
      <c r="V504" s="2">
        <v>481</v>
      </c>
      <c r="W504" s="2">
        <f>Table5[[#This Row],[takeprofit]]-Table5[[#This Row],[stoploss]]</f>
        <v>0.18000000000000002</v>
      </c>
    </row>
    <row r="505" spans="1:23" x14ac:dyDescent="0.25">
      <c r="A505" s="2">
        <f>(Table5[[#This Row],[profit]] / 1.0057 * 1000) - (Table5[[#This Row],[positions]] * 0.08)</f>
        <v>-96.750140200857118</v>
      </c>
      <c r="B505" s="2" t="s">
        <v>36</v>
      </c>
      <c r="C505" s="2">
        <v>744</v>
      </c>
      <c r="D505" s="2" t="s">
        <v>30</v>
      </c>
      <c r="E505" s="2">
        <v>0.27</v>
      </c>
      <c r="F505" s="2">
        <v>0.09</v>
      </c>
      <c r="G505" s="2">
        <v>30</v>
      </c>
      <c r="H505" s="2">
        <v>900</v>
      </c>
      <c r="I505" s="2">
        <v>0.02</v>
      </c>
      <c r="J505" s="2">
        <v>486</v>
      </c>
      <c r="K505" s="2">
        <v>-5.8200000000002E-2</v>
      </c>
      <c r="L505" s="2">
        <v>-6.0000000000002197E-2</v>
      </c>
      <c r="M505" s="2">
        <v>0.58436213991769503</v>
      </c>
      <c r="N505" s="2">
        <v>0.13786008230452701</v>
      </c>
      <c r="O505" s="2">
        <v>-1.19753086419757E-4</v>
      </c>
      <c r="P505" s="2">
        <v>-1.8774193548387801E-3</v>
      </c>
      <c r="Q505" s="2">
        <v>15.677419354838699</v>
      </c>
      <c r="R505" s="2">
        <v>7.69230769230769E-2</v>
      </c>
      <c r="S505" s="2">
        <v>9</v>
      </c>
      <c r="T505" s="2">
        <v>76</v>
      </c>
      <c r="U505" s="2">
        <v>4</v>
      </c>
      <c r="V505" s="2">
        <v>406</v>
      </c>
      <c r="W505" s="2">
        <f>Table5[[#This Row],[takeprofit]]-Table5[[#This Row],[stoploss]]</f>
        <v>0.25</v>
      </c>
    </row>
    <row r="506" spans="1:23" x14ac:dyDescent="0.25">
      <c r="A506" s="2">
        <f>(Table5[[#This Row],[profit]] / 1.0057 * 1000) - (Table5[[#This Row],[positions]] * 0.08)</f>
        <v>-96.8758078949989</v>
      </c>
      <c r="B506" s="2" t="s">
        <v>36</v>
      </c>
      <c r="C506" s="2">
        <v>744</v>
      </c>
      <c r="D506" s="2" t="s">
        <v>30</v>
      </c>
      <c r="E506" s="2">
        <v>0.11</v>
      </c>
      <c r="F506" s="2">
        <v>0.15</v>
      </c>
      <c r="G506" s="2">
        <v>180</v>
      </c>
      <c r="H506" s="2">
        <v>840</v>
      </c>
      <c r="I506" s="2">
        <v>0.02</v>
      </c>
      <c r="J506" s="2">
        <v>500</v>
      </c>
      <c r="K506" s="2">
        <v>-5.7200000000000403E-2</v>
      </c>
      <c r="L506" s="2">
        <v>-5.7400000000000298E-2</v>
      </c>
      <c r="M506" s="2">
        <v>0.55400000000000005</v>
      </c>
      <c r="N506" s="2">
        <v>0.11</v>
      </c>
      <c r="O506" s="2">
        <v>-1.1440000000000101E-4</v>
      </c>
      <c r="P506" s="2">
        <v>-1.8451612903225901E-3</v>
      </c>
      <c r="Q506" s="2">
        <v>16.129032258064498</v>
      </c>
      <c r="R506" s="2">
        <v>0.15384615384615399</v>
      </c>
      <c r="S506" s="2">
        <v>16</v>
      </c>
      <c r="T506" s="2">
        <v>4</v>
      </c>
      <c r="U506" s="2">
        <v>52</v>
      </c>
      <c r="V506" s="2">
        <v>444</v>
      </c>
      <c r="W506" s="2">
        <f>Table5[[#This Row],[takeprofit]]-Table5[[#This Row],[stoploss]]</f>
        <v>0.09</v>
      </c>
    </row>
    <row r="507" spans="1:23" x14ac:dyDescent="0.25">
      <c r="A507" s="2">
        <f>(Table5[[#This Row],[profit]] / 1.0057 * 1000) - (Table5[[#This Row],[positions]] * 0.08)</f>
        <v>-97.773944516256734</v>
      </c>
      <c r="B507" s="2" t="s">
        <v>36</v>
      </c>
      <c r="C507" s="2">
        <v>744</v>
      </c>
      <c r="D507" s="2" t="s">
        <v>30</v>
      </c>
      <c r="E507" s="2">
        <v>0.1</v>
      </c>
      <c r="F507" s="2">
        <v>0.18</v>
      </c>
      <c r="G507" s="2">
        <v>30</v>
      </c>
      <c r="H507" s="2">
        <v>840</v>
      </c>
      <c r="I507" s="2">
        <v>0.02</v>
      </c>
      <c r="J507" s="2">
        <v>551</v>
      </c>
      <c r="K507" s="2">
        <v>-5.3999999999999403E-2</v>
      </c>
      <c r="L507" s="2">
        <v>-5.5799999999999503E-2</v>
      </c>
      <c r="M507" s="2">
        <v>0.51724137931034497</v>
      </c>
      <c r="N507" s="2">
        <v>0.17241379310344801</v>
      </c>
      <c r="O507" s="3">
        <v>-9.8003629764064197E-5</v>
      </c>
      <c r="P507" s="2">
        <v>-1.74193548387095E-3</v>
      </c>
      <c r="Q507" s="2">
        <v>17.7741935483871</v>
      </c>
      <c r="R507" s="2">
        <v>0.15384615384615399</v>
      </c>
      <c r="S507" s="2">
        <v>8</v>
      </c>
      <c r="T507" s="2">
        <v>68</v>
      </c>
      <c r="U507" s="2">
        <v>46</v>
      </c>
      <c r="V507" s="2">
        <v>437</v>
      </c>
      <c r="W507" s="2">
        <f>Table5[[#This Row],[takeprofit]]-Table5[[#This Row],[stoploss]]</f>
        <v>0.08</v>
      </c>
    </row>
    <row r="508" spans="1:23" x14ac:dyDescent="0.25">
      <c r="A508" s="2">
        <f>(Table5[[#This Row],[profit]] / 1.0057 * 1000) - (Table5[[#This Row],[positions]] * 0.08)</f>
        <v>-97.904472506711642</v>
      </c>
      <c r="B508" s="2" t="s">
        <v>36</v>
      </c>
      <c r="C508" s="2">
        <v>744</v>
      </c>
      <c r="D508" s="2" t="s">
        <v>30</v>
      </c>
      <c r="E508" s="2">
        <v>0.14000000000000001</v>
      </c>
      <c r="F508" s="2">
        <v>0.09</v>
      </c>
      <c r="G508" s="2">
        <v>210</v>
      </c>
      <c r="H508" s="2">
        <v>600</v>
      </c>
      <c r="I508" s="2">
        <v>0.02</v>
      </c>
      <c r="J508" s="2">
        <v>488</v>
      </c>
      <c r="K508" s="2">
        <v>-5.9199999999999899E-2</v>
      </c>
      <c r="L508" s="2">
        <v>-6.4299999999999899E-2</v>
      </c>
      <c r="M508" s="2">
        <v>0.56147540983606603</v>
      </c>
      <c r="N508" s="2">
        <v>0.10040983606557401</v>
      </c>
      <c r="O508" s="2">
        <v>-1.21311475409836E-4</v>
      </c>
      <c r="P508" s="2">
        <v>-1.9096774193548399E-3</v>
      </c>
      <c r="Q508" s="2">
        <v>15.741935483871</v>
      </c>
      <c r="R508" s="2">
        <v>0.30769230769230799</v>
      </c>
      <c r="S508" s="2">
        <v>18</v>
      </c>
      <c r="T508" s="2">
        <v>4</v>
      </c>
      <c r="U508" s="2">
        <v>45</v>
      </c>
      <c r="V508" s="2">
        <v>439</v>
      </c>
      <c r="W508" s="2">
        <f>Table5[[#This Row],[takeprofit]]-Table5[[#This Row],[stoploss]]</f>
        <v>0.12000000000000001</v>
      </c>
    </row>
    <row r="509" spans="1:23" x14ac:dyDescent="0.25">
      <c r="A509" s="2">
        <f>(Table5[[#This Row],[profit]] / 1.0057 * 1000) - (Table5[[#This Row],[positions]] * 0.08)</f>
        <v>-99.039053395644231</v>
      </c>
      <c r="B509" s="2" t="s">
        <v>36</v>
      </c>
      <c r="C509" s="2">
        <v>744</v>
      </c>
      <c r="D509" s="2" t="s">
        <v>30</v>
      </c>
      <c r="E509" s="2">
        <v>0.26</v>
      </c>
      <c r="F509" s="2">
        <v>0.13</v>
      </c>
      <c r="G509" s="2">
        <v>180</v>
      </c>
      <c r="H509" s="2">
        <v>300</v>
      </c>
      <c r="I509" s="2">
        <v>7.0000000000000007E-2</v>
      </c>
      <c r="J509" s="2">
        <v>271</v>
      </c>
      <c r="K509" s="2">
        <v>-7.7799999999999397E-2</v>
      </c>
      <c r="L509" s="2">
        <v>-7.7799999999999397E-2</v>
      </c>
      <c r="M509" s="2">
        <v>0.53874538745387501</v>
      </c>
      <c r="N509" s="2">
        <v>0.22140221402214</v>
      </c>
      <c r="O509" s="2">
        <v>-2.8708487084870598E-4</v>
      </c>
      <c r="P509" s="2">
        <v>-2.5096774193548201E-3</v>
      </c>
      <c r="Q509" s="2">
        <v>8.7419354838709697</v>
      </c>
      <c r="R509" s="2">
        <v>0.16666666666666699</v>
      </c>
      <c r="S509" s="2">
        <v>73</v>
      </c>
      <c r="T509" s="2">
        <v>59</v>
      </c>
      <c r="U509" s="2">
        <v>21</v>
      </c>
      <c r="V509" s="2">
        <v>190</v>
      </c>
      <c r="W509" s="2">
        <f>Table5[[#This Row],[takeprofit]]-Table5[[#This Row],[stoploss]]</f>
        <v>0.19</v>
      </c>
    </row>
    <row r="510" spans="1:23" x14ac:dyDescent="0.25">
      <c r="A510" s="2">
        <f>(Table5[[#This Row],[profit]] / 1.0057 * 1000) - (Table5[[#This Row],[positions]] * 0.08)</f>
        <v>-99.565683603459277</v>
      </c>
      <c r="B510" s="2" t="s">
        <v>36</v>
      </c>
      <c r="C510" s="2">
        <v>744</v>
      </c>
      <c r="D510" s="2" t="s">
        <v>30</v>
      </c>
      <c r="E510" s="2">
        <v>0.05</v>
      </c>
      <c r="F510" s="2">
        <v>0.17</v>
      </c>
      <c r="G510" s="2">
        <v>60</v>
      </c>
      <c r="H510" s="2">
        <v>180</v>
      </c>
      <c r="I510" s="2">
        <v>0.08</v>
      </c>
      <c r="J510" s="2">
        <v>643</v>
      </c>
      <c r="K510" s="2">
        <v>-4.8399999999998999E-2</v>
      </c>
      <c r="L510" s="2">
        <v>-5.0799999999999401E-2</v>
      </c>
      <c r="M510" s="2">
        <v>0.51477449455676505</v>
      </c>
      <c r="N510" s="2">
        <v>0.51477449455676505</v>
      </c>
      <c r="O510" s="3">
        <v>-7.5272161741833597E-5</v>
      </c>
      <c r="P510" s="2">
        <v>-1.5612903225806099E-3</v>
      </c>
      <c r="Q510" s="2">
        <v>20.741935483871</v>
      </c>
      <c r="R510" s="2">
        <v>0.15384615384615399</v>
      </c>
      <c r="S510" s="2">
        <v>28</v>
      </c>
      <c r="T510" s="2">
        <v>115</v>
      </c>
      <c r="U510" s="2">
        <v>305</v>
      </c>
      <c r="V510" s="2">
        <v>222</v>
      </c>
      <c r="W510" s="2">
        <f>Table5[[#This Row],[takeprofit]]-Table5[[#This Row],[stoploss]]</f>
        <v>-0.03</v>
      </c>
    </row>
    <row r="511" spans="1:23" x14ac:dyDescent="0.25">
      <c r="A511" s="2">
        <f>(Table5[[#This Row],[profit]] / 1.0057 * 1000) - (Table5[[#This Row],[positions]] * 0.08)</f>
        <v>-105.06495376354837</v>
      </c>
      <c r="B511" s="2" t="s">
        <v>36</v>
      </c>
      <c r="C511" s="2">
        <v>744</v>
      </c>
      <c r="D511" s="2" t="s">
        <v>30</v>
      </c>
      <c r="E511" s="2">
        <v>0.03</v>
      </c>
      <c r="F511" s="2">
        <v>0.11</v>
      </c>
      <c r="G511" s="2">
        <v>180</v>
      </c>
      <c r="H511" s="2">
        <v>120</v>
      </c>
      <c r="I511" s="2">
        <v>7.0000000000000007E-2</v>
      </c>
      <c r="J511" s="2">
        <v>754</v>
      </c>
      <c r="K511" s="2">
        <v>-4.5000000000000602E-2</v>
      </c>
      <c r="L511" s="2">
        <v>-5.1700000000000301E-2</v>
      </c>
      <c r="M511" s="2">
        <v>0.53448275862068995</v>
      </c>
      <c r="N511" s="2">
        <v>0.62201591511936305</v>
      </c>
      <c r="O511" s="3">
        <v>-5.96816976127329E-5</v>
      </c>
      <c r="P511" s="2">
        <v>-1.45161290322583E-3</v>
      </c>
      <c r="Q511" s="2">
        <v>24.322580645161299</v>
      </c>
      <c r="R511" s="2">
        <v>0.16666666666666699</v>
      </c>
      <c r="S511" s="2">
        <v>20</v>
      </c>
      <c r="T511" s="2">
        <v>10</v>
      </c>
      <c r="U511" s="2">
        <v>465</v>
      </c>
      <c r="V511" s="2">
        <v>279</v>
      </c>
      <c r="W511" s="2">
        <f>Table5[[#This Row],[takeprofit]]-Table5[[#This Row],[stoploss]]</f>
        <v>-4.0000000000000008E-2</v>
      </c>
    </row>
    <row r="512" spans="1:23" x14ac:dyDescent="0.25">
      <c r="A512" s="2">
        <f>(Table5[[#This Row],[profit]] / 1.0057 * 1000) - (Table5[[#This Row],[positions]] * 0.08)</f>
        <v>-106.58690265486825</v>
      </c>
      <c r="B512" s="2" t="s">
        <v>36</v>
      </c>
      <c r="C512" s="2">
        <v>744</v>
      </c>
      <c r="D512" s="2" t="s">
        <v>30</v>
      </c>
      <c r="E512" s="2">
        <v>0.13</v>
      </c>
      <c r="F512" s="2">
        <v>0.1</v>
      </c>
      <c r="G512" s="2">
        <v>210</v>
      </c>
      <c r="H512" s="2">
        <v>420</v>
      </c>
      <c r="I512" s="2">
        <v>0.02</v>
      </c>
      <c r="J512" s="2">
        <v>558</v>
      </c>
      <c r="K512" s="2">
        <v>-6.2300000000001E-2</v>
      </c>
      <c r="L512" s="2">
        <v>-6.7000000000000795E-2</v>
      </c>
      <c r="M512" s="2">
        <v>0.49283154121863798</v>
      </c>
      <c r="N512" s="2">
        <v>0.112903225806452</v>
      </c>
      <c r="O512" s="2">
        <v>-1.11648745519715E-4</v>
      </c>
      <c r="P512" s="2">
        <v>-2.0096774193548699E-3</v>
      </c>
      <c r="Q512" s="2">
        <v>18</v>
      </c>
      <c r="R512" s="2">
        <v>0.16666666666666699</v>
      </c>
      <c r="S512" s="2">
        <v>18</v>
      </c>
      <c r="T512" s="2">
        <v>7</v>
      </c>
      <c r="U512" s="2">
        <v>56</v>
      </c>
      <c r="V512" s="2">
        <v>494</v>
      </c>
      <c r="W512" s="2">
        <f>Table5[[#This Row],[takeprofit]]-Table5[[#This Row],[stoploss]]</f>
        <v>0.11</v>
      </c>
    </row>
    <row r="513" spans="1:23" x14ac:dyDescent="0.25">
      <c r="A513" s="2">
        <f>(Table5[[#This Row],[profit]] / 1.0057 * 1000) - (Table5[[#This Row],[positions]] * 0.08)</f>
        <v>-110.42949587351984</v>
      </c>
      <c r="B513" s="2" t="s">
        <v>36</v>
      </c>
      <c r="C513" s="2">
        <v>744</v>
      </c>
      <c r="D513" s="2" t="s">
        <v>30</v>
      </c>
      <c r="E513" s="2">
        <v>0.3</v>
      </c>
      <c r="F513" s="2">
        <v>0.09</v>
      </c>
      <c r="G513" s="2">
        <v>210</v>
      </c>
      <c r="H513" s="2">
        <v>360</v>
      </c>
      <c r="I513" s="2">
        <v>0.02</v>
      </c>
      <c r="J513" s="2">
        <v>524</v>
      </c>
      <c r="K513" s="2">
        <v>-6.8899999999998907E-2</v>
      </c>
      <c r="L513" s="2">
        <v>-7.3899999999998994E-2</v>
      </c>
      <c r="M513" s="2">
        <v>0.49045801526717597</v>
      </c>
      <c r="N513" s="2">
        <v>6.8702290076335895E-2</v>
      </c>
      <c r="O513" s="2">
        <v>-1.3148854961831801E-4</v>
      </c>
      <c r="P513" s="2">
        <v>-2.22258064516125E-3</v>
      </c>
      <c r="Q513" s="2">
        <v>16.903225806451601</v>
      </c>
      <c r="R513" s="2">
        <v>0.16666666666666699</v>
      </c>
      <c r="S513" s="2">
        <v>26</v>
      </c>
      <c r="T513" s="2">
        <v>20</v>
      </c>
      <c r="U513" s="2">
        <v>17</v>
      </c>
      <c r="V513" s="2">
        <v>486</v>
      </c>
      <c r="W513" s="2">
        <f>Table5[[#This Row],[takeprofit]]-Table5[[#This Row],[stoploss]]</f>
        <v>0.27999999999999997</v>
      </c>
    </row>
    <row r="514" spans="1:23" x14ac:dyDescent="0.25">
      <c r="A514" s="2">
        <f>(Table5[[#This Row],[profit]] / 1.0057 * 1000) - (Table5[[#This Row],[positions]] * 0.08)</f>
        <v>-110.74236849955206</v>
      </c>
      <c r="B514" s="2" t="s">
        <v>36</v>
      </c>
      <c r="C514" s="2">
        <v>744</v>
      </c>
      <c r="D514" s="2" t="s">
        <v>30</v>
      </c>
      <c r="E514" s="2">
        <v>0.11</v>
      </c>
      <c r="F514" s="2">
        <v>0.15</v>
      </c>
      <c r="G514" s="2">
        <v>180</v>
      </c>
      <c r="H514" s="2">
        <v>600</v>
      </c>
      <c r="I514" s="2">
        <v>0.02</v>
      </c>
      <c r="J514" s="2">
        <v>600</v>
      </c>
      <c r="K514" s="2">
        <v>-6.3099999999999504E-2</v>
      </c>
      <c r="L514" s="2">
        <v>-6.3299999999999496E-2</v>
      </c>
      <c r="M514" s="2">
        <v>0.543333333333333</v>
      </c>
      <c r="N514" s="2">
        <v>0.116666666666667</v>
      </c>
      <c r="O514" s="2">
        <v>-1.0516666666666601E-4</v>
      </c>
      <c r="P514" s="2">
        <v>-2.0354838709677301E-3</v>
      </c>
      <c r="Q514" s="2">
        <v>19.354838709677399</v>
      </c>
      <c r="R514" s="2">
        <v>0.30769230769230799</v>
      </c>
      <c r="S514" s="2">
        <v>15</v>
      </c>
      <c r="T514" s="2">
        <v>4</v>
      </c>
      <c r="U514" s="2">
        <v>67</v>
      </c>
      <c r="V514" s="2">
        <v>529</v>
      </c>
      <c r="W514" s="2">
        <f>Table5[[#This Row],[takeprofit]]-Table5[[#This Row],[stoploss]]</f>
        <v>0.09</v>
      </c>
    </row>
    <row r="515" spans="1:23" x14ac:dyDescent="0.25">
      <c r="A515" s="2">
        <f>(Table5[[#This Row],[profit]] / 1.0057 * 1000) - (Table5[[#This Row],[positions]] * 0.08)</f>
        <v>-110.89330018892176</v>
      </c>
      <c r="B515" s="2" t="s">
        <v>36</v>
      </c>
      <c r="C515" s="2">
        <v>744</v>
      </c>
      <c r="D515" s="2" t="s">
        <v>30</v>
      </c>
      <c r="E515" s="2">
        <v>0.28999999999999998</v>
      </c>
      <c r="F515" s="2">
        <v>0.21</v>
      </c>
      <c r="G515" s="2">
        <v>180</v>
      </c>
      <c r="H515" s="2">
        <v>300</v>
      </c>
      <c r="I515" s="2">
        <v>0.02</v>
      </c>
      <c r="J515" s="2">
        <v>582</v>
      </c>
      <c r="K515" s="2">
        <v>-6.4699999999998606E-2</v>
      </c>
      <c r="L515" s="2">
        <v>-6.7799999999998597E-2</v>
      </c>
      <c r="M515" s="2">
        <v>0.51030927835051498</v>
      </c>
      <c r="N515" s="2">
        <v>8.5910652920962199E-2</v>
      </c>
      <c r="O515" s="2">
        <v>-1.11168384879723E-4</v>
      </c>
      <c r="P515" s="2">
        <v>-2.0870967741935102E-3</v>
      </c>
      <c r="Q515" s="2">
        <v>18.7741935483871</v>
      </c>
      <c r="R515" s="2">
        <v>0.230769230769231</v>
      </c>
      <c r="S515" s="2">
        <v>33</v>
      </c>
      <c r="T515" s="2">
        <v>30</v>
      </c>
      <c r="U515" s="2">
        <v>20</v>
      </c>
      <c r="V515" s="2">
        <v>531</v>
      </c>
      <c r="W515" s="2">
        <f>Table5[[#This Row],[takeprofit]]-Table5[[#This Row],[stoploss]]</f>
        <v>0.26999999999999996</v>
      </c>
    </row>
    <row r="516" spans="1:23" x14ac:dyDescent="0.25">
      <c r="A516" s="2">
        <f>(Table5[[#This Row],[profit]] / 1.0057 * 1000) - (Table5[[#This Row],[positions]] * 0.08)</f>
        <v>-111.00666202644813</v>
      </c>
      <c r="B516" s="2" t="s">
        <v>36</v>
      </c>
      <c r="C516" s="2">
        <v>744</v>
      </c>
      <c r="D516" s="2" t="s">
        <v>30</v>
      </c>
      <c r="E516" s="2">
        <v>0.28999999999999998</v>
      </c>
      <c r="F516" s="2">
        <v>0.15</v>
      </c>
      <c r="G516" s="2">
        <v>90</v>
      </c>
      <c r="H516" s="2">
        <v>600</v>
      </c>
      <c r="I516" s="2">
        <v>0.02</v>
      </c>
      <c r="J516" s="2">
        <v>525</v>
      </c>
      <c r="K516" s="2">
        <v>-6.9399999999998893E-2</v>
      </c>
      <c r="L516" s="2">
        <v>-6.9999999999998799E-2</v>
      </c>
      <c r="M516" s="2">
        <v>0.51809523809523805</v>
      </c>
      <c r="N516" s="2">
        <v>0.100952380952381</v>
      </c>
      <c r="O516" s="2">
        <v>-1.3219047619047401E-4</v>
      </c>
      <c r="P516" s="2">
        <v>-2.23870967741932E-3</v>
      </c>
      <c r="Q516" s="2">
        <v>16.935483870967701</v>
      </c>
      <c r="R516" s="2">
        <v>0.230769230769231</v>
      </c>
      <c r="S516" s="2">
        <v>26</v>
      </c>
      <c r="T516" s="2">
        <v>46</v>
      </c>
      <c r="U516" s="2">
        <v>9</v>
      </c>
      <c r="V516" s="2">
        <v>470</v>
      </c>
      <c r="W516" s="2">
        <f>Table5[[#This Row],[takeprofit]]-Table5[[#This Row],[stoploss]]</f>
        <v>0.26999999999999996</v>
      </c>
    </row>
    <row r="517" spans="1:23" x14ac:dyDescent="0.25">
      <c r="A517" s="2">
        <f>(Table5[[#This Row],[profit]] / 1.0057 * 1000) - (Table5[[#This Row],[positions]] * 0.08)</f>
        <v>-111.95403002883634</v>
      </c>
      <c r="B517" s="2" t="s">
        <v>36</v>
      </c>
      <c r="C517" s="2">
        <v>744</v>
      </c>
      <c r="D517" s="2" t="s">
        <v>30</v>
      </c>
      <c r="E517" s="2">
        <v>0.12</v>
      </c>
      <c r="F517" s="2">
        <v>0.16</v>
      </c>
      <c r="G517" s="2">
        <v>180</v>
      </c>
      <c r="H517" s="2">
        <v>60</v>
      </c>
      <c r="I517" s="2">
        <v>0.06</v>
      </c>
      <c r="J517" s="2">
        <v>553</v>
      </c>
      <c r="K517" s="2">
        <v>-6.8100000000000702E-2</v>
      </c>
      <c r="L517" s="2">
        <v>-7.7400000000001495E-2</v>
      </c>
      <c r="M517" s="2">
        <v>0.52079566003616595</v>
      </c>
      <c r="N517" s="2">
        <v>0.30018083182640098</v>
      </c>
      <c r="O517" s="2">
        <v>-1.2314647377938601E-4</v>
      </c>
      <c r="P517" s="2">
        <v>-2.1967741935484098E-3</v>
      </c>
      <c r="Q517" s="2">
        <v>17.838709677419399</v>
      </c>
      <c r="R517" s="2">
        <v>8.3333333333333301E-2</v>
      </c>
      <c r="S517" s="2">
        <v>53</v>
      </c>
      <c r="T517" s="2">
        <v>39</v>
      </c>
      <c r="U517" s="2">
        <v>139</v>
      </c>
      <c r="V517" s="2">
        <v>374</v>
      </c>
      <c r="W517" s="2">
        <f>Table5[[#This Row],[takeprofit]]-Table5[[#This Row],[stoploss]]</f>
        <v>0.06</v>
      </c>
    </row>
    <row r="518" spans="1:23" x14ac:dyDescent="0.25">
      <c r="A518" s="2">
        <f>(Table5[[#This Row],[profit]] / 1.0057 * 1000) - (Table5[[#This Row],[positions]] * 0.08)</f>
        <v>-112.86997713035827</v>
      </c>
      <c r="B518" s="2" t="s">
        <v>36</v>
      </c>
      <c r="C518" s="2">
        <v>744</v>
      </c>
      <c r="D518" s="2" t="s">
        <v>30</v>
      </c>
      <c r="E518" s="2">
        <v>0.17</v>
      </c>
      <c r="F518" s="2">
        <v>0.2</v>
      </c>
      <c r="G518" s="2">
        <v>30</v>
      </c>
      <c r="H518" s="2">
        <v>60</v>
      </c>
      <c r="I518" s="2">
        <v>0.13</v>
      </c>
      <c r="J518" s="2">
        <v>731</v>
      </c>
      <c r="K518" s="2">
        <v>-5.4700000000001303E-2</v>
      </c>
      <c r="L518" s="2">
        <v>-5.9500000000001198E-2</v>
      </c>
      <c r="M518" s="2">
        <v>0.50478796169630602</v>
      </c>
      <c r="N518" s="2">
        <v>0.38987688098495199</v>
      </c>
      <c r="O518" s="3">
        <v>-7.4829001367990802E-5</v>
      </c>
      <c r="P518" s="2">
        <v>-1.7645161290323001E-3</v>
      </c>
      <c r="Q518" s="2">
        <v>23.580645161290299</v>
      </c>
      <c r="R518" s="2">
        <v>0.16666666666666699</v>
      </c>
      <c r="S518" s="2">
        <v>29</v>
      </c>
      <c r="T518" s="2">
        <v>619</v>
      </c>
      <c r="U518" s="2">
        <v>35</v>
      </c>
      <c r="V518" s="2">
        <v>77</v>
      </c>
      <c r="W518" s="2">
        <f>Table5[[#This Row],[takeprofit]]-Table5[[#This Row],[stoploss]]</f>
        <v>4.0000000000000008E-2</v>
      </c>
    </row>
    <row r="519" spans="1:23" x14ac:dyDescent="0.25">
      <c r="A519" s="2">
        <f>(Table5[[#This Row],[profit]] / 1.0057 * 1000) - (Table5[[#This Row],[positions]] * 0.08)</f>
        <v>-115.72763249478035</v>
      </c>
      <c r="B519" s="2" t="s">
        <v>36</v>
      </c>
      <c r="C519" s="2">
        <v>744</v>
      </c>
      <c r="D519" s="2" t="s">
        <v>30</v>
      </c>
      <c r="E519" s="2">
        <v>0.04</v>
      </c>
      <c r="F519" s="2">
        <v>0.16</v>
      </c>
      <c r="G519" s="2">
        <v>180</v>
      </c>
      <c r="H519" s="2">
        <v>780</v>
      </c>
      <c r="I519" s="2">
        <v>0.02</v>
      </c>
      <c r="J519" s="2">
        <v>630</v>
      </c>
      <c r="K519" s="2">
        <v>-6.5700000000000605E-2</v>
      </c>
      <c r="L519" s="2">
        <v>-6.6500000000000795E-2</v>
      </c>
      <c r="M519" s="2">
        <v>0.53015873015873005</v>
      </c>
      <c r="N519" s="2">
        <v>0.22539682539682501</v>
      </c>
      <c r="O519" s="2">
        <v>-1.04285714285715E-4</v>
      </c>
      <c r="P519" s="2">
        <v>-2.1193548387097002E-3</v>
      </c>
      <c r="Q519" s="2">
        <v>20.322580645161299</v>
      </c>
      <c r="R519" s="2">
        <v>0</v>
      </c>
      <c r="S519" s="2">
        <v>6</v>
      </c>
      <c r="T519" s="2">
        <v>0</v>
      </c>
      <c r="U519" s="2">
        <v>142</v>
      </c>
      <c r="V519" s="2">
        <v>488</v>
      </c>
      <c r="W519" s="2">
        <f>Table5[[#This Row],[takeprofit]]-Table5[[#This Row],[stoploss]]</f>
        <v>0.02</v>
      </c>
    </row>
    <row r="520" spans="1:23" x14ac:dyDescent="0.25">
      <c r="A520" s="2">
        <f>(Table5[[#This Row],[profit]] / 1.0057 * 1000) - (Table5[[#This Row],[positions]] * 0.08)</f>
        <v>-116.73394451625683</v>
      </c>
      <c r="B520" s="2" t="s">
        <v>36</v>
      </c>
      <c r="C520" s="2">
        <v>744</v>
      </c>
      <c r="D520" s="2" t="s">
        <v>30</v>
      </c>
      <c r="E520" s="2">
        <v>0.04</v>
      </c>
      <c r="F520" s="2">
        <v>0.12</v>
      </c>
      <c r="G520" s="2">
        <v>180</v>
      </c>
      <c r="H520" s="2">
        <v>60</v>
      </c>
      <c r="I520" s="2">
        <v>0.08</v>
      </c>
      <c r="J520" s="2">
        <v>788</v>
      </c>
      <c r="K520" s="2">
        <v>-5.39999999999995E-2</v>
      </c>
      <c r="L520" s="2">
        <v>-6.1000000000000297E-2</v>
      </c>
      <c r="M520" s="2">
        <v>0.506345177664975</v>
      </c>
      <c r="N520" s="2">
        <v>0.59898477157360397</v>
      </c>
      <c r="O520" s="3">
        <v>-6.8527918781725305E-5</v>
      </c>
      <c r="P520" s="2">
        <v>-1.74193548387095E-3</v>
      </c>
      <c r="Q520" s="2">
        <v>25.419354838709701</v>
      </c>
      <c r="R520" s="2">
        <v>8.3333333333333301E-2</v>
      </c>
      <c r="S520" s="2">
        <v>30</v>
      </c>
      <c r="T520" s="2">
        <v>21</v>
      </c>
      <c r="U520" s="2">
        <v>466</v>
      </c>
      <c r="V520" s="2">
        <v>300</v>
      </c>
      <c r="W520" s="2">
        <f>Table5[[#This Row],[takeprofit]]-Table5[[#This Row],[stoploss]]</f>
        <v>-0.04</v>
      </c>
    </row>
    <row r="521" spans="1:23" x14ac:dyDescent="0.25">
      <c r="A521" s="2">
        <f>(Table5[[#This Row],[profit]] / 1.0057 * 1000) - (Table5[[#This Row],[positions]] * 0.08)</f>
        <v>-117.37653773491171</v>
      </c>
      <c r="B521" s="2" t="s">
        <v>36</v>
      </c>
      <c r="C521" s="2">
        <v>744</v>
      </c>
      <c r="D521" s="2" t="s">
        <v>30</v>
      </c>
      <c r="E521" s="2">
        <v>0.31</v>
      </c>
      <c r="F521" s="2">
        <v>0.09</v>
      </c>
      <c r="G521" s="2">
        <v>30</v>
      </c>
      <c r="H521" s="2">
        <v>60</v>
      </c>
      <c r="I521" s="2">
        <v>0.25</v>
      </c>
      <c r="J521" s="2">
        <v>714</v>
      </c>
      <c r="K521" s="2">
        <v>-6.0600000000000702E-2</v>
      </c>
      <c r="L521" s="2">
        <v>-6.4600000000000907E-2</v>
      </c>
      <c r="M521" s="2">
        <v>0.50280112044817904</v>
      </c>
      <c r="N521" s="2">
        <v>0.38935574229691899</v>
      </c>
      <c r="O521" s="3">
        <v>-8.48739495798328E-5</v>
      </c>
      <c r="P521" s="2">
        <v>-1.9548387096774401E-3</v>
      </c>
      <c r="Q521" s="2">
        <v>23.0322580645161</v>
      </c>
      <c r="R521" s="2">
        <v>8.3333333333333301E-2</v>
      </c>
      <c r="S521" s="2">
        <v>50</v>
      </c>
      <c r="T521" s="2">
        <v>695</v>
      </c>
      <c r="U521" s="2">
        <v>6</v>
      </c>
      <c r="V521" s="2">
        <v>12</v>
      </c>
      <c r="W521" s="2">
        <f>Table5[[#This Row],[takeprofit]]-Table5[[#This Row],[stoploss]]</f>
        <v>0.06</v>
      </c>
    </row>
    <row r="522" spans="1:23" x14ac:dyDescent="0.25">
      <c r="A522" s="2">
        <f>(Table5[[#This Row],[profit]] / 1.0057 * 1000) - (Table5[[#This Row],[positions]] * 0.08)</f>
        <v>-121.46301282688783</v>
      </c>
      <c r="B522" s="2" t="s">
        <v>36</v>
      </c>
      <c r="C522" s="2">
        <v>744</v>
      </c>
      <c r="D522" s="2" t="s">
        <v>30</v>
      </c>
      <c r="E522" s="2">
        <v>0.04</v>
      </c>
      <c r="F522" s="2">
        <v>0.09</v>
      </c>
      <c r="G522" s="2">
        <v>30</v>
      </c>
      <c r="H522" s="2">
        <v>120</v>
      </c>
      <c r="I522" s="2">
        <v>0.06</v>
      </c>
      <c r="J522" s="2">
        <v>867</v>
      </c>
      <c r="K522" s="2">
        <v>-5.2400000000001098E-2</v>
      </c>
      <c r="L522" s="2">
        <v>-6.2200000000000998E-2</v>
      </c>
      <c r="M522" s="2">
        <v>0.53171856978085397</v>
      </c>
      <c r="N522" s="2">
        <v>0.47635524798154599</v>
      </c>
      <c r="O522" s="3">
        <v>-6.0438292964245799E-5</v>
      </c>
      <c r="P522" s="2">
        <v>-1.6903225806452001E-3</v>
      </c>
      <c r="Q522" s="2">
        <v>27.9677419354839</v>
      </c>
      <c r="R522" s="2">
        <v>8.3333333333333301E-2</v>
      </c>
      <c r="S522" s="2">
        <v>17</v>
      </c>
      <c r="T522" s="2">
        <v>205</v>
      </c>
      <c r="U522" s="2">
        <v>365</v>
      </c>
      <c r="V522" s="2">
        <v>296</v>
      </c>
      <c r="W522" s="2">
        <f>Table5[[#This Row],[takeprofit]]-Table5[[#This Row],[stoploss]]</f>
        <v>-1.9999999999999997E-2</v>
      </c>
    </row>
    <row r="523" spans="1:23" x14ac:dyDescent="0.25">
      <c r="A523" s="2">
        <f>(Table5[[#This Row],[profit]] / 1.0057 * 1000) - (Table5[[#This Row],[positions]] * 0.08)</f>
        <v>-123.4474694242829</v>
      </c>
      <c r="B523" s="2" t="s">
        <v>36</v>
      </c>
      <c r="C523" s="2">
        <v>744</v>
      </c>
      <c r="D523" s="2" t="s">
        <v>30</v>
      </c>
      <c r="E523" s="2">
        <v>0.02</v>
      </c>
      <c r="F523" s="2">
        <v>0.14000000000000001</v>
      </c>
      <c r="G523" s="2">
        <v>30</v>
      </c>
      <c r="H523" s="2">
        <v>240</v>
      </c>
      <c r="I523" s="2">
        <v>0.08</v>
      </c>
      <c r="J523" s="2">
        <v>770</v>
      </c>
      <c r="K523" s="2">
        <v>-6.2200000000001303E-2</v>
      </c>
      <c r="L523" s="2">
        <v>-6.7600000000001506E-2</v>
      </c>
      <c r="M523" s="2">
        <v>0.51688311688311706</v>
      </c>
      <c r="N523" s="2">
        <v>0.61558441558441601</v>
      </c>
      <c r="O523" s="3">
        <v>-8.0779220779222399E-5</v>
      </c>
      <c r="P523" s="2">
        <v>-2.00645161290327E-3</v>
      </c>
      <c r="Q523" s="2">
        <v>24.838709677419399</v>
      </c>
      <c r="R523" s="2">
        <v>0</v>
      </c>
      <c r="S523" s="2">
        <v>15</v>
      </c>
      <c r="T523" s="2">
        <v>146</v>
      </c>
      <c r="U523" s="2">
        <v>466</v>
      </c>
      <c r="V523" s="2">
        <v>157</v>
      </c>
      <c r="W523" s="2">
        <f>Table5[[#This Row],[takeprofit]]-Table5[[#This Row],[stoploss]]</f>
        <v>-0.06</v>
      </c>
    </row>
    <row r="524" spans="1:23" x14ac:dyDescent="0.25">
      <c r="A524" s="2">
        <f>(Table5[[#This Row],[profit]] / 1.0057 * 1000) - (Table5[[#This Row],[positions]] * 0.08)</f>
        <v>-123.74382817937806</v>
      </c>
      <c r="B524" s="2" t="s">
        <v>36</v>
      </c>
      <c r="C524" s="2">
        <v>744</v>
      </c>
      <c r="D524" s="2" t="s">
        <v>30</v>
      </c>
      <c r="E524" s="2">
        <v>0.02</v>
      </c>
      <c r="F524" s="2">
        <v>0.2</v>
      </c>
      <c r="G524" s="2">
        <v>90</v>
      </c>
      <c r="H524" s="2">
        <v>480</v>
      </c>
      <c r="I524" s="2">
        <v>0.04</v>
      </c>
      <c r="J524" s="2">
        <v>678</v>
      </c>
      <c r="K524" s="2">
        <v>-6.9900000000000503E-2</v>
      </c>
      <c r="L524" s="2">
        <v>-7.0500000000000798E-2</v>
      </c>
      <c r="M524" s="2">
        <v>0.54572271386430704</v>
      </c>
      <c r="N524" s="2">
        <v>0.51327433628318597</v>
      </c>
      <c r="O524" s="2">
        <v>-1.03097345132744E-4</v>
      </c>
      <c r="P524" s="2">
        <v>-2.25483870967744E-3</v>
      </c>
      <c r="Q524" s="2">
        <v>21.870967741935502</v>
      </c>
      <c r="R524" s="2">
        <v>0</v>
      </c>
      <c r="S524" s="2">
        <v>8</v>
      </c>
      <c r="T524" s="2">
        <v>3</v>
      </c>
      <c r="U524" s="2">
        <v>348</v>
      </c>
      <c r="V524" s="2">
        <v>326</v>
      </c>
      <c r="W524" s="2">
        <f>Table5[[#This Row],[takeprofit]]-Table5[[#This Row],[stoploss]]</f>
        <v>-0.02</v>
      </c>
    </row>
    <row r="525" spans="1:23" x14ac:dyDescent="0.25">
      <c r="A525" s="2">
        <f>(Table5[[#This Row],[profit]] / 1.0057 * 1000) - (Table5[[#This Row],[positions]] * 0.08)</f>
        <v>-123.79435616983206</v>
      </c>
      <c r="B525" s="2" t="s">
        <v>36</v>
      </c>
      <c r="C525" s="2">
        <v>744</v>
      </c>
      <c r="D525" s="2" t="s">
        <v>30</v>
      </c>
      <c r="E525" s="2">
        <v>0.19</v>
      </c>
      <c r="F525" s="2">
        <v>0.18</v>
      </c>
      <c r="G525" s="2">
        <v>60</v>
      </c>
      <c r="H525" s="2">
        <v>120</v>
      </c>
      <c r="I525" s="2">
        <v>0.05</v>
      </c>
      <c r="J525" s="2">
        <v>614</v>
      </c>
      <c r="K525" s="2">
        <v>-7.5100000000000097E-2</v>
      </c>
      <c r="L525" s="2">
        <v>-8.0099999999999796E-2</v>
      </c>
      <c r="M525" s="2">
        <v>0.52280130293159599</v>
      </c>
      <c r="N525" s="2">
        <v>0.286644951140065</v>
      </c>
      <c r="O525" s="2">
        <v>-1.22312703583062E-4</v>
      </c>
      <c r="P525" s="2">
        <v>-2.42258064516129E-3</v>
      </c>
      <c r="Q525" s="2">
        <v>19.806451612903199</v>
      </c>
      <c r="R525" s="2">
        <v>8.3333333333333301E-2</v>
      </c>
      <c r="S525" s="2">
        <v>34</v>
      </c>
      <c r="T525" s="2">
        <v>190</v>
      </c>
      <c r="U525" s="2">
        <v>42</v>
      </c>
      <c r="V525" s="2">
        <v>381</v>
      </c>
      <c r="W525" s="2">
        <f>Table5[[#This Row],[takeprofit]]-Table5[[#This Row],[stoploss]]</f>
        <v>0.14000000000000001</v>
      </c>
    </row>
    <row r="526" spans="1:23" x14ac:dyDescent="0.25">
      <c r="A526" s="2">
        <f>(Table5[[#This Row],[profit]] / 1.0057 * 1000) - (Table5[[#This Row],[positions]] * 0.08)</f>
        <v>-124.6092552451035</v>
      </c>
      <c r="B526" s="2" t="s">
        <v>36</v>
      </c>
      <c r="C526" s="2">
        <v>744</v>
      </c>
      <c r="D526" s="2" t="s">
        <v>30</v>
      </c>
      <c r="E526" s="2">
        <v>0.13</v>
      </c>
      <c r="F526" s="2">
        <v>0.12</v>
      </c>
      <c r="G526" s="2">
        <v>150</v>
      </c>
      <c r="H526" s="2">
        <v>480</v>
      </c>
      <c r="I526" s="2">
        <v>0.02</v>
      </c>
      <c r="J526" s="2">
        <v>613</v>
      </c>
      <c r="K526" s="2">
        <v>-7.6000000000000595E-2</v>
      </c>
      <c r="L526" s="2">
        <v>-7.6400000000000398E-2</v>
      </c>
      <c r="M526" s="2">
        <v>0.51876019575856402</v>
      </c>
      <c r="N526" s="2">
        <v>0.102773246329527</v>
      </c>
      <c r="O526" s="2">
        <v>-1.2398042414355699E-4</v>
      </c>
      <c r="P526" s="2">
        <v>-2.4516129032258302E-3</v>
      </c>
      <c r="Q526" s="2">
        <v>19.7741935483871</v>
      </c>
      <c r="R526" s="2">
        <v>0.230769230769231</v>
      </c>
      <c r="S526" s="2">
        <v>21</v>
      </c>
      <c r="T526" s="2">
        <v>9</v>
      </c>
      <c r="U526" s="2">
        <v>54</v>
      </c>
      <c r="V526" s="2">
        <v>550</v>
      </c>
      <c r="W526" s="2">
        <f>Table5[[#This Row],[takeprofit]]-Table5[[#This Row],[stoploss]]</f>
        <v>0.11</v>
      </c>
    </row>
    <row r="527" spans="1:23" x14ac:dyDescent="0.25">
      <c r="A527" s="2">
        <f>(Table5[[#This Row],[profit]] / 1.0057 * 1000) - (Table5[[#This Row],[positions]] * 0.08)</f>
        <v>-126.20795863577658</v>
      </c>
      <c r="B527" s="2" t="s">
        <v>36</v>
      </c>
      <c r="C527" s="2">
        <v>744</v>
      </c>
      <c r="D527" s="2" t="s">
        <v>30</v>
      </c>
      <c r="E527" s="2">
        <v>0.03</v>
      </c>
      <c r="F527" s="2">
        <v>0.18</v>
      </c>
      <c r="G527" s="2">
        <v>120</v>
      </c>
      <c r="H527" s="2">
        <v>540</v>
      </c>
      <c r="I527" s="2">
        <v>0.03</v>
      </c>
      <c r="J527" s="2">
        <v>674</v>
      </c>
      <c r="K527" s="2">
        <v>-7.27000000000005E-2</v>
      </c>
      <c r="L527" s="2">
        <v>-7.27000000000005E-2</v>
      </c>
      <c r="M527" s="2">
        <v>0.55637982195845703</v>
      </c>
      <c r="N527" s="2">
        <v>0.36943620178041497</v>
      </c>
      <c r="O527" s="2">
        <v>-1.0786350148368E-4</v>
      </c>
      <c r="P527" s="2">
        <v>-2.3451612903225998E-3</v>
      </c>
      <c r="Q527" s="2">
        <v>21.741935483871</v>
      </c>
      <c r="R527" s="2">
        <v>0</v>
      </c>
      <c r="S527" s="2">
        <v>8</v>
      </c>
      <c r="T527" s="2">
        <v>1</v>
      </c>
      <c r="U527" s="2">
        <v>249</v>
      </c>
      <c r="V527" s="2">
        <v>423</v>
      </c>
      <c r="W527" s="2">
        <f>Table5[[#This Row],[takeprofit]]-Table5[[#This Row],[stoploss]]</f>
        <v>0</v>
      </c>
    </row>
    <row r="528" spans="1:23" x14ac:dyDescent="0.25">
      <c r="A528" s="2">
        <f>(Table5[[#This Row],[profit]] / 1.0057 * 1000) - (Table5[[#This Row],[positions]] * 0.08)</f>
        <v>-129.44002386397543</v>
      </c>
      <c r="B528" s="2" t="s">
        <v>36</v>
      </c>
      <c r="C528" s="2">
        <v>744</v>
      </c>
      <c r="D528" s="2" t="s">
        <v>30</v>
      </c>
      <c r="E528" s="2">
        <v>0.28999999999999998</v>
      </c>
      <c r="F528" s="2">
        <v>0.15</v>
      </c>
      <c r="G528" s="2">
        <v>150</v>
      </c>
      <c r="H528" s="2">
        <v>180</v>
      </c>
      <c r="I528" s="2">
        <v>0.02</v>
      </c>
      <c r="J528" s="2">
        <v>697</v>
      </c>
      <c r="K528" s="2">
        <v>-7.4100000000000096E-2</v>
      </c>
      <c r="L528" s="2">
        <v>-7.4100000000000096E-2</v>
      </c>
      <c r="M528" s="2">
        <v>0.51793400286944002</v>
      </c>
      <c r="N528" s="2">
        <v>9.3256814921090406E-2</v>
      </c>
      <c r="O528" s="2">
        <v>-1.06312769010043E-4</v>
      </c>
      <c r="P528" s="2">
        <v>-2.3903225806451598E-3</v>
      </c>
      <c r="Q528" s="2">
        <v>22.4838709677419</v>
      </c>
      <c r="R528" s="2">
        <v>0.15384615384615399</v>
      </c>
      <c r="S528" s="2">
        <v>25</v>
      </c>
      <c r="T528" s="2">
        <v>42</v>
      </c>
      <c r="U528" s="2">
        <v>24</v>
      </c>
      <c r="V528" s="2">
        <v>630</v>
      </c>
      <c r="W528" s="2">
        <f>Table5[[#This Row],[takeprofit]]-Table5[[#This Row],[stoploss]]</f>
        <v>0.26999999999999996</v>
      </c>
    </row>
    <row r="529" spans="1:23" x14ac:dyDescent="0.25">
      <c r="A529" s="2">
        <f>(Table5[[#This Row],[profit]] / 1.0057 * 1000) - (Table5[[#This Row],[positions]] * 0.08)</f>
        <v>-131.25670080541096</v>
      </c>
      <c r="B529" s="2" t="s">
        <v>36</v>
      </c>
      <c r="C529" s="2">
        <v>744</v>
      </c>
      <c r="D529" s="2" t="s">
        <v>30</v>
      </c>
      <c r="E529" s="2">
        <v>0.04</v>
      </c>
      <c r="F529" s="2">
        <v>0.11</v>
      </c>
      <c r="G529" s="2">
        <v>60</v>
      </c>
      <c r="H529" s="2">
        <v>120</v>
      </c>
      <c r="I529" s="2">
        <v>0.05</v>
      </c>
      <c r="J529" s="2">
        <v>844</v>
      </c>
      <c r="K529" s="2">
        <v>-6.4100000000001794E-2</v>
      </c>
      <c r="L529" s="2">
        <v>-7.1500000000001604E-2</v>
      </c>
      <c r="M529" s="2">
        <v>0.52132701421800998</v>
      </c>
      <c r="N529" s="2">
        <v>0.46919431279620899</v>
      </c>
      <c r="O529" s="3">
        <v>-7.5947867298580403E-5</v>
      </c>
      <c r="P529" s="2">
        <v>-2.06774193548393E-3</v>
      </c>
      <c r="Q529" s="2">
        <v>27.2258064516129</v>
      </c>
      <c r="R529" s="2">
        <v>8.3333333333333301E-2</v>
      </c>
      <c r="S529" s="2">
        <v>19</v>
      </c>
      <c r="T529" s="2">
        <v>62</v>
      </c>
      <c r="U529" s="2">
        <v>379</v>
      </c>
      <c r="V529" s="2">
        <v>402</v>
      </c>
      <c r="W529" s="2">
        <f>Table5[[#This Row],[takeprofit]]-Table5[[#This Row],[stoploss]]</f>
        <v>-1.0000000000000002E-2</v>
      </c>
    </row>
    <row r="530" spans="1:23" x14ac:dyDescent="0.25">
      <c r="A530" s="2">
        <f>(Table5[[#This Row],[profit]] / 1.0057 * 1000) - (Table5[[#This Row],[positions]] * 0.08)</f>
        <v>-133.09573033707974</v>
      </c>
      <c r="B530" s="2" t="s">
        <v>36</v>
      </c>
      <c r="C530" s="2">
        <v>744</v>
      </c>
      <c r="D530" s="2" t="s">
        <v>30</v>
      </c>
      <c r="E530" s="2">
        <v>0.09</v>
      </c>
      <c r="F530" s="2">
        <v>0.22</v>
      </c>
      <c r="G530" s="2">
        <v>30</v>
      </c>
      <c r="H530" s="2">
        <v>240</v>
      </c>
      <c r="I530" s="2">
        <v>0.03</v>
      </c>
      <c r="J530" s="2">
        <v>821</v>
      </c>
      <c r="K530" s="2">
        <v>-6.7800000000001096E-2</v>
      </c>
      <c r="L530" s="2">
        <v>-6.9500000000001103E-2</v>
      </c>
      <c r="M530" s="2">
        <v>0.501827040194884</v>
      </c>
      <c r="N530" s="2">
        <v>0.264311814859927</v>
      </c>
      <c r="O530" s="3">
        <v>-8.2582216808771094E-5</v>
      </c>
      <c r="P530" s="2">
        <v>-2.1870967741935798E-3</v>
      </c>
      <c r="Q530" s="2">
        <v>26.4838709677419</v>
      </c>
      <c r="R530" s="2">
        <v>0</v>
      </c>
      <c r="S530" s="2">
        <v>12</v>
      </c>
      <c r="T530" s="2">
        <v>161</v>
      </c>
      <c r="U530" s="2">
        <v>109</v>
      </c>
      <c r="V530" s="2">
        <v>550</v>
      </c>
      <c r="W530" s="2">
        <f>Table5[[#This Row],[takeprofit]]-Table5[[#This Row],[stoploss]]</f>
        <v>0.06</v>
      </c>
    </row>
    <row r="531" spans="1:23" x14ac:dyDescent="0.25">
      <c r="A531" s="2">
        <f>(Table5[[#This Row],[profit]] / 1.0057 * 1000) - (Table5[[#This Row],[positions]] * 0.08)</f>
        <v>-133.97605647807427</v>
      </c>
      <c r="B531" s="2" t="s">
        <v>36</v>
      </c>
      <c r="C531" s="2">
        <v>744</v>
      </c>
      <c r="D531" s="2" t="s">
        <v>30</v>
      </c>
      <c r="E531" s="2">
        <v>0.1</v>
      </c>
      <c r="F531" s="2">
        <v>0.15</v>
      </c>
      <c r="G531" s="2">
        <v>120</v>
      </c>
      <c r="H531" s="2">
        <v>180</v>
      </c>
      <c r="I531" s="2">
        <v>0.03</v>
      </c>
      <c r="J531" s="2">
        <v>745</v>
      </c>
      <c r="K531" s="2">
        <v>-7.4799999999999298E-2</v>
      </c>
      <c r="L531" s="2">
        <v>-7.5999999999999707E-2</v>
      </c>
      <c r="M531" s="2">
        <v>0.53557046979865797</v>
      </c>
      <c r="N531" s="2">
        <v>0.210738255033557</v>
      </c>
      <c r="O531" s="2">
        <v>-1.00402684563757E-4</v>
      </c>
      <c r="P531" s="2">
        <v>-2.4129032258064301E-3</v>
      </c>
      <c r="Q531" s="2">
        <v>24.0322580645161</v>
      </c>
      <c r="R531" s="2">
        <v>0.15384615384615399</v>
      </c>
      <c r="S531" s="2">
        <v>21</v>
      </c>
      <c r="T531" s="2">
        <v>27</v>
      </c>
      <c r="U531" s="2">
        <v>134</v>
      </c>
      <c r="V531" s="2">
        <v>583</v>
      </c>
      <c r="W531" s="2">
        <f>Table5[[#This Row],[takeprofit]]-Table5[[#This Row],[stoploss]]</f>
        <v>7.0000000000000007E-2</v>
      </c>
    </row>
    <row r="532" spans="1:23" x14ac:dyDescent="0.25">
      <c r="A532" s="2">
        <f>(Table5[[#This Row],[profit]] / 1.0057 * 1000) - (Table5[[#This Row],[positions]] * 0.08)</f>
        <v>-145.71435616983226</v>
      </c>
      <c r="B532" s="2" t="s">
        <v>36</v>
      </c>
      <c r="C532" s="2">
        <v>744</v>
      </c>
      <c r="D532" s="2" t="s">
        <v>30</v>
      </c>
      <c r="E532" s="2">
        <v>0.04</v>
      </c>
      <c r="F532" s="2">
        <v>0.15</v>
      </c>
      <c r="G532" s="2">
        <v>120</v>
      </c>
      <c r="H532" s="2">
        <v>60</v>
      </c>
      <c r="I532" s="2">
        <v>7.0000000000000007E-2</v>
      </c>
      <c r="J532" s="2">
        <v>888</v>
      </c>
      <c r="K532" s="2">
        <v>-7.5100000000000305E-2</v>
      </c>
      <c r="L532" s="2">
        <v>-8.4400000000000294E-2</v>
      </c>
      <c r="M532" s="2">
        <v>0.52027027027026995</v>
      </c>
      <c r="N532" s="2">
        <v>0.54166666666666696</v>
      </c>
      <c r="O532" s="3">
        <v>-8.4572072072072393E-5</v>
      </c>
      <c r="P532" s="2">
        <v>-2.4225806451613E-3</v>
      </c>
      <c r="Q532" s="2">
        <v>28.645161290322601</v>
      </c>
      <c r="R532" s="2">
        <v>8.3333333333333301E-2</v>
      </c>
      <c r="S532" s="2">
        <v>23</v>
      </c>
      <c r="T532" s="2">
        <v>40</v>
      </c>
      <c r="U532" s="2">
        <v>474</v>
      </c>
      <c r="V532" s="2">
        <v>373</v>
      </c>
      <c r="W532" s="2">
        <f>Table5[[#This Row],[takeprofit]]-Table5[[#This Row],[stoploss]]</f>
        <v>-3.0000000000000006E-2</v>
      </c>
    </row>
    <row r="533" spans="1:23" x14ac:dyDescent="0.25">
      <c r="A533" s="2">
        <f>(Table5[[#This Row],[profit]] / 1.0057 * 1000) - (Table5[[#This Row],[positions]] * 0.08)</f>
        <v>-146.99014815551416</v>
      </c>
      <c r="B533" s="2" t="s">
        <v>36</v>
      </c>
      <c r="C533" s="2">
        <v>744</v>
      </c>
      <c r="D533" s="2" t="s">
        <v>30</v>
      </c>
      <c r="E533" s="2">
        <v>0.03</v>
      </c>
      <c r="F533" s="2">
        <v>0.2</v>
      </c>
      <c r="G533" s="2">
        <v>120</v>
      </c>
      <c r="H533" s="2">
        <v>480</v>
      </c>
      <c r="I533" s="2">
        <v>0.02</v>
      </c>
      <c r="J533" s="2">
        <v>807</v>
      </c>
      <c r="K533" s="2">
        <v>-8.2900000000000598E-2</v>
      </c>
      <c r="L533" s="2">
        <v>-8.3100000000000701E-2</v>
      </c>
      <c r="M533" s="2">
        <v>0.54894671623296198</v>
      </c>
      <c r="N533" s="2">
        <v>0.27261462205700099</v>
      </c>
      <c r="O533" s="2">
        <v>-1.02726146220571E-4</v>
      </c>
      <c r="P533" s="2">
        <v>-2.6741935483871201E-3</v>
      </c>
      <c r="Q533" s="2">
        <v>26.0322580645161</v>
      </c>
      <c r="R533" s="2">
        <v>0</v>
      </c>
      <c r="S533" s="2">
        <v>5</v>
      </c>
      <c r="T533" s="2">
        <v>0</v>
      </c>
      <c r="U533" s="2">
        <v>220</v>
      </c>
      <c r="V533" s="2">
        <v>586</v>
      </c>
      <c r="W533" s="2">
        <f>Table5[[#This Row],[takeprofit]]-Table5[[#This Row],[stoploss]]</f>
        <v>9.9999999999999985E-3</v>
      </c>
    </row>
    <row r="534" spans="1:23" x14ac:dyDescent="0.25">
      <c r="A534" s="2">
        <f>(Table5[[#This Row],[profit]] / 1.0057 * 1000) - (Table5[[#This Row],[positions]] * 0.08)</f>
        <v>-151.50318385204315</v>
      </c>
      <c r="B534" s="2" t="s">
        <v>36</v>
      </c>
      <c r="C534" s="2">
        <v>744</v>
      </c>
      <c r="D534" s="2" t="s">
        <v>30</v>
      </c>
      <c r="E534" s="2">
        <v>0.01</v>
      </c>
      <c r="F534" s="2">
        <v>0.11</v>
      </c>
      <c r="G534" s="2">
        <v>60</v>
      </c>
      <c r="H534" s="2">
        <v>180</v>
      </c>
      <c r="I534" s="2">
        <v>0.06</v>
      </c>
      <c r="J534" s="2">
        <v>892</v>
      </c>
      <c r="K534" s="2">
        <v>-8.0599999999999797E-2</v>
      </c>
      <c r="L534" s="2">
        <v>-8.4799999999999695E-2</v>
      </c>
      <c r="M534" s="2">
        <v>0.51233183856502196</v>
      </c>
      <c r="N534" s="2">
        <v>0.69170403587443996</v>
      </c>
      <c r="O534" s="3">
        <v>-9.0358744394618596E-5</v>
      </c>
      <c r="P534" s="2">
        <v>-2.5999999999999899E-3</v>
      </c>
      <c r="Q534" s="2">
        <v>28.7741935483871</v>
      </c>
      <c r="R534" s="2">
        <v>8.3333333333333301E-2</v>
      </c>
      <c r="S534" s="2">
        <v>12</v>
      </c>
      <c r="T534" s="2">
        <v>26</v>
      </c>
      <c r="U534" s="2">
        <v>617</v>
      </c>
      <c r="V534" s="2">
        <v>248</v>
      </c>
      <c r="W534" s="2">
        <f>Table5[[#This Row],[takeprofit]]-Table5[[#This Row],[stoploss]]</f>
        <v>-4.9999999999999996E-2</v>
      </c>
    </row>
    <row r="535" spans="1:23" x14ac:dyDescent="0.25">
      <c r="A535" s="2">
        <f>(Table5[[#This Row],[profit]] / 1.0057 * 1000) - (Table5[[#This Row],[positions]] * 0.08)</f>
        <v>-159.39760167047996</v>
      </c>
      <c r="B535" s="2" t="s">
        <v>36</v>
      </c>
      <c r="C535" s="2">
        <v>744</v>
      </c>
      <c r="D535" s="2" t="s">
        <v>30</v>
      </c>
      <c r="E535" s="2">
        <v>0.01</v>
      </c>
      <c r="F535" s="2">
        <v>0.08</v>
      </c>
      <c r="G535" s="2">
        <v>180</v>
      </c>
      <c r="H535" s="2">
        <v>480</v>
      </c>
      <c r="I535" s="2">
        <v>0.02</v>
      </c>
      <c r="J535" s="2">
        <v>803</v>
      </c>
      <c r="K535" s="2">
        <v>-9.57000000000017E-2</v>
      </c>
      <c r="L535" s="2">
        <v>-9.6300000000001607E-2</v>
      </c>
      <c r="M535" s="2">
        <v>0.55043586550435897</v>
      </c>
      <c r="N535" s="2">
        <v>0.37858032378580297</v>
      </c>
      <c r="O535" s="2">
        <v>-1.1917808219178301E-4</v>
      </c>
      <c r="P535" s="2">
        <v>-3.0870967741936E-3</v>
      </c>
      <c r="Q535" s="2">
        <v>25.903225806451601</v>
      </c>
      <c r="R535" s="2">
        <v>0</v>
      </c>
      <c r="S535" s="2">
        <v>2</v>
      </c>
      <c r="T535" s="2">
        <v>0</v>
      </c>
      <c r="U535" s="2">
        <v>304</v>
      </c>
      <c r="V535" s="2">
        <v>499</v>
      </c>
      <c r="W535" s="2">
        <f>Table5[[#This Row],[takeprofit]]-Table5[[#This Row],[stoploss]]</f>
        <v>-0.01</v>
      </c>
    </row>
    <row r="536" spans="1:23" x14ac:dyDescent="0.25">
      <c r="A536" s="2">
        <f>(Table5[[#This Row],[profit]] / 1.0057 * 1000) - (Table5[[#This Row],[positions]] * 0.08)</f>
        <v>-161.45719797156238</v>
      </c>
      <c r="B536" s="2" t="s">
        <v>36</v>
      </c>
      <c r="C536" s="2">
        <v>744</v>
      </c>
      <c r="D536" s="2" t="s">
        <v>30</v>
      </c>
      <c r="E536" s="2">
        <v>0.26</v>
      </c>
      <c r="F536" s="2">
        <v>0.18</v>
      </c>
      <c r="G536" s="2">
        <v>210</v>
      </c>
      <c r="H536" s="2">
        <v>120</v>
      </c>
      <c r="I536" s="2">
        <v>0.02</v>
      </c>
      <c r="J536" s="2">
        <v>784</v>
      </c>
      <c r="K536" s="2">
        <v>-9.9300000000000305E-2</v>
      </c>
      <c r="L536" s="2">
        <v>-9.9500000000000297E-2</v>
      </c>
      <c r="M536" s="2">
        <v>0.52933673469387799</v>
      </c>
      <c r="N536" s="2">
        <v>7.3979591836734707E-2</v>
      </c>
      <c r="O536" s="2">
        <v>-1.2665816326530601E-4</v>
      </c>
      <c r="P536" s="2">
        <v>-3.20322580645162E-3</v>
      </c>
      <c r="Q536" s="2">
        <v>25.290322580645199</v>
      </c>
      <c r="R536" s="2">
        <v>7.69230769230769E-2</v>
      </c>
      <c r="S536" s="2">
        <v>29</v>
      </c>
      <c r="T536" s="2">
        <v>25</v>
      </c>
      <c r="U536" s="2">
        <v>34</v>
      </c>
      <c r="V536" s="2">
        <v>724</v>
      </c>
      <c r="W536" s="2">
        <f>Table5[[#This Row],[takeprofit]]-Table5[[#This Row],[stoploss]]</f>
        <v>0.24000000000000002</v>
      </c>
    </row>
    <row r="537" spans="1:23" x14ac:dyDescent="0.25">
      <c r="A537" s="2">
        <f>(Table5[[#This Row],[profit]] / 1.0057 * 1000) - (Table5[[#This Row],[positions]] * 0.08)</f>
        <v>-162.90917768718484</v>
      </c>
      <c r="B537" s="2" t="s">
        <v>36</v>
      </c>
      <c r="C537" s="2">
        <v>744</v>
      </c>
      <c r="D537" s="2" t="s">
        <v>30</v>
      </c>
      <c r="E537" s="2">
        <v>0.03</v>
      </c>
      <c r="F537" s="2">
        <v>0.22</v>
      </c>
      <c r="G537" s="2">
        <v>30</v>
      </c>
      <c r="H537" s="2">
        <v>180</v>
      </c>
      <c r="I537" s="2">
        <v>0.05</v>
      </c>
      <c r="J537" s="2">
        <v>960</v>
      </c>
      <c r="K537" s="2">
        <v>-8.6600000000001801E-2</v>
      </c>
      <c r="L537" s="2">
        <v>-8.8800000000002002E-2</v>
      </c>
      <c r="M537" s="2">
        <v>0.51041666666666696</v>
      </c>
      <c r="N537" s="2">
        <v>0.47291666666666698</v>
      </c>
      <c r="O537" s="3">
        <v>-9.0208333333335205E-5</v>
      </c>
      <c r="P537" s="2">
        <v>-2.7935483870968301E-3</v>
      </c>
      <c r="Q537" s="2">
        <v>30.9677419354839</v>
      </c>
      <c r="R537" s="2">
        <v>0</v>
      </c>
      <c r="S537" s="2">
        <v>12</v>
      </c>
      <c r="T537" s="2">
        <v>142</v>
      </c>
      <c r="U537" s="2">
        <v>431</v>
      </c>
      <c r="V537" s="2">
        <v>387</v>
      </c>
      <c r="W537" s="2">
        <f>Table5[[#This Row],[takeprofit]]-Table5[[#This Row],[stoploss]]</f>
        <v>-2.0000000000000004E-2</v>
      </c>
    </row>
    <row r="538" spans="1:23" x14ac:dyDescent="0.25">
      <c r="A538" s="2">
        <f>(Table5[[#This Row],[profit]] / 1.0057 * 1000) - (Table5[[#This Row],[positions]] * 0.08)</f>
        <v>-165.27970567763924</v>
      </c>
      <c r="B538" s="2" t="s">
        <v>36</v>
      </c>
      <c r="C538" s="2">
        <v>744</v>
      </c>
      <c r="D538" s="2" t="s">
        <v>30</v>
      </c>
      <c r="E538" s="2">
        <v>0.09</v>
      </c>
      <c r="F538" s="2">
        <v>0.13</v>
      </c>
      <c r="G538" s="2">
        <v>210</v>
      </c>
      <c r="H538" s="2">
        <v>1140</v>
      </c>
      <c r="I538" s="2">
        <v>0.01</v>
      </c>
      <c r="J538" s="2">
        <v>925</v>
      </c>
      <c r="K538" s="2">
        <v>-9.1800000000001797E-2</v>
      </c>
      <c r="L538" s="2">
        <v>-9.3300000000001604E-2</v>
      </c>
      <c r="M538" s="2">
        <v>0.55351351351351397</v>
      </c>
      <c r="N538" s="2">
        <v>3.3513513513513497E-2</v>
      </c>
      <c r="O538" s="3">
        <v>-9.9243243243245206E-5</v>
      </c>
      <c r="P538" s="2">
        <v>-2.9612903225807001E-3</v>
      </c>
      <c r="Q538" s="2">
        <v>29.838709677419399</v>
      </c>
      <c r="R538" s="2">
        <v>0</v>
      </c>
      <c r="S538" s="2">
        <v>1</v>
      </c>
      <c r="T538" s="2">
        <v>0</v>
      </c>
      <c r="U538" s="2">
        <v>31</v>
      </c>
      <c r="V538" s="2">
        <v>894</v>
      </c>
      <c r="W538" s="2">
        <f>Table5[[#This Row],[takeprofit]]-Table5[[#This Row],[stoploss]]</f>
        <v>0.08</v>
      </c>
    </row>
    <row r="539" spans="1:23" x14ac:dyDescent="0.25">
      <c r="A539" s="2">
        <f>(Table5[[#This Row],[profit]] / 1.0057 * 1000) - (Table5[[#This Row],[positions]] * 0.08)</f>
        <v>-165.7234324351206</v>
      </c>
      <c r="B539" s="2" t="s">
        <v>36</v>
      </c>
      <c r="C539" s="2">
        <v>744</v>
      </c>
      <c r="D539" s="2" t="s">
        <v>30</v>
      </c>
      <c r="E539" s="2">
        <v>0.09</v>
      </c>
      <c r="F539" s="2">
        <v>0.08</v>
      </c>
      <c r="G539" s="2">
        <v>150</v>
      </c>
      <c r="H539" s="2">
        <v>120</v>
      </c>
      <c r="I539" s="2">
        <v>0.03</v>
      </c>
      <c r="J539" s="2">
        <v>851</v>
      </c>
      <c r="K539" s="2">
        <v>-9.8200000000000801E-2</v>
      </c>
      <c r="L539" s="2">
        <v>-9.9800000000000902E-2</v>
      </c>
      <c r="M539" s="2">
        <v>0.534665099882491</v>
      </c>
      <c r="N539" s="2">
        <v>0.213866039952996</v>
      </c>
      <c r="O539" s="2">
        <v>-1.1539365452408999E-4</v>
      </c>
      <c r="P539" s="2">
        <v>-3.1677419354838999E-3</v>
      </c>
      <c r="Q539" s="2">
        <v>27.451612903225801</v>
      </c>
      <c r="R539" s="2">
        <v>8.3333333333333301E-2</v>
      </c>
      <c r="S539" s="2">
        <v>20</v>
      </c>
      <c r="T539" s="2">
        <v>18</v>
      </c>
      <c r="U539" s="2">
        <v>169</v>
      </c>
      <c r="V539" s="2">
        <v>663</v>
      </c>
      <c r="W539" s="2">
        <f>Table5[[#This Row],[takeprofit]]-Table5[[#This Row],[stoploss]]</f>
        <v>0.06</v>
      </c>
    </row>
    <row r="540" spans="1:23" x14ac:dyDescent="0.25">
      <c r="A540" s="2">
        <f>(Table5[[#This Row],[profit]] / 1.0057 * 1000) - (Table5[[#This Row],[positions]] * 0.08)</f>
        <v>-166.47160783533946</v>
      </c>
      <c r="B540" s="2" t="s">
        <v>36</v>
      </c>
      <c r="C540" s="2">
        <v>744</v>
      </c>
      <c r="D540" s="2" t="s">
        <v>30</v>
      </c>
      <c r="E540" s="2">
        <v>0.02</v>
      </c>
      <c r="F540" s="2">
        <v>0.19</v>
      </c>
      <c r="G540" s="2">
        <v>180</v>
      </c>
      <c r="H540" s="2">
        <v>180</v>
      </c>
      <c r="I540" s="2">
        <v>0.05</v>
      </c>
      <c r="J540" s="2">
        <v>966</v>
      </c>
      <c r="K540" s="2">
        <v>-8.9700000000000904E-2</v>
      </c>
      <c r="L540" s="2">
        <v>-8.9800000000000907E-2</v>
      </c>
      <c r="M540" s="2">
        <v>0.5351966873706</v>
      </c>
      <c r="N540" s="2">
        <v>0.582815734989648</v>
      </c>
      <c r="O540" s="3">
        <v>-9.2857142857143794E-5</v>
      </c>
      <c r="P540" s="2">
        <v>-2.8935483870968001E-3</v>
      </c>
      <c r="Q540" s="2">
        <v>31.161290322580601</v>
      </c>
      <c r="R540" s="2">
        <v>0</v>
      </c>
      <c r="S540" s="2">
        <v>11</v>
      </c>
      <c r="T540" s="2">
        <v>3</v>
      </c>
      <c r="U540" s="2">
        <v>563</v>
      </c>
      <c r="V540" s="2">
        <v>399</v>
      </c>
      <c r="W540" s="2">
        <f>Table5[[#This Row],[takeprofit]]-Table5[[#This Row],[stoploss]]</f>
        <v>-3.0000000000000002E-2</v>
      </c>
    </row>
    <row r="541" spans="1:23" x14ac:dyDescent="0.25">
      <c r="A541" s="2">
        <f>(Table5[[#This Row],[profit]] / 1.0057 * 1000) - (Table5[[#This Row],[positions]] * 0.08)</f>
        <v>-167.76229889629084</v>
      </c>
      <c r="B541" s="2" t="s">
        <v>36</v>
      </c>
      <c r="C541" s="2">
        <v>744</v>
      </c>
      <c r="D541" s="2" t="s">
        <v>30</v>
      </c>
      <c r="E541" s="2">
        <v>0.26</v>
      </c>
      <c r="F541" s="2">
        <v>0.11</v>
      </c>
      <c r="G541" s="2">
        <v>210</v>
      </c>
      <c r="H541" s="2">
        <v>900</v>
      </c>
      <c r="I541" s="2">
        <v>0.01</v>
      </c>
      <c r="J541" s="2">
        <v>874</v>
      </c>
      <c r="K541" s="2">
        <v>-9.8399999999999696E-2</v>
      </c>
      <c r="L541" s="2">
        <v>-9.8399999999999696E-2</v>
      </c>
      <c r="M541" s="2">
        <v>0.49084668192219699</v>
      </c>
      <c r="N541" s="2">
        <v>1.02974828375286E-2</v>
      </c>
      <c r="O541" s="2">
        <v>-1.12585812356979E-4</v>
      </c>
      <c r="P541" s="2">
        <v>-3.1741935483870901E-3</v>
      </c>
      <c r="Q541" s="2">
        <v>28.193548387096801</v>
      </c>
      <c r="R541" s="2">
        <v>0.15384615384615399</v>
      </c>
      <c r="S541" s="2">
        <v>3</v>
      </c>
      <c r="T541" s="2">
        <v>2</v>
      </c>
      <c r="U541" s="2">
        <v>7</v>
      </c>
      <c r="V541" s="2">
        <v>865</v>
      </c>
      <c r="W541" s="2">
        <f>Table5[[#This Row],[takeprofit]]-Table5[[#This Row],[stoploss]]</f>
        <v>0.25</v>
      </c>
    </row>
    <row r="542" spans="1:23" x14ac:dyDescent="0.25">
      <c r="A542" s="2">
        <f>(Table5[[#This Row],[profit]] / 1.0057 * 1000) - (Table5[[#This Row],[positions]] * 0.08)</f>
        <v>-168.2627025952084</v>
      </c>
      <c r="B542" s="2" t="s">
        <v>36</v>
      </c>
      <c r="C542" s="2">
        <v>744</v>
      </c>
      <c r="D542" s="2" t="s">
        <v>30</v>
      </c>
      <c r="E542" s="2">
        <v>0.02</v>
      </c>
      <c r="F542" s="2">
        <v>0.13</v>
      </c>
      <c r="G542" s="2">
        <v>150</v>
      </c>
      <c r="H542" s="2">
        <v>300</v>
      </c>
      <c r="I542" s="2">
        <v>0.03</v>
      </c>
      <c r="J542" s="2">
        <v>925</v>
      </c>
      <c r="K542" s="2">
        <v>-9.4800000000001106E-2</v>
      </c>
      <c r="L542" s="2">
        <v>-9.5100000000001295E-2</v>
      </c>
      <c r="M542" s="2">
        <v>0.51351351351351304</v>
      </c>
      <c r="N542" s="2">
        <v>0.444324324324324</v>
      </c>
      <c r="O542" s="2">
        <v>-1.02486486486488E-4</v>
      </c>
      <c r="P542" s="2">
        <v>-3.0580645161290701E-3</v>
      </c>
      <c r="Q542" s="2">
        <v>29.838709677419399</v>
      </c>
      <c r="R542" s="2">
        <v>0</v>
      </c>
      <c r="S542" s="2">
        <v>6</v>
      </c>
      <c r="T542" s="2">
        <v>0</v>
      </c>
      <c r="U542" s="2">
        <v>411</v>
      </c>
      <c r="V542" s="2">
        <v>513</v>
      </c>
      <c r="W542" s="2">
        <f>Table5[[#This Row],[takeprofit]]-Table5[[#This Row],[stoploss]]</f>
        <v>-9.9999999999999985E-3</v>
      </c>
    </row>
    <row r="543" spans="1:23" x14ac:dyDescent="0.25">
      <c r="A543" s="2">
        <f>(Table5[[#This Row],[profit]] / 1.0057 * 1000) - (Table5[[#This Row],[positions]] * 0.08)</f>
        <v>-169.01120413642249</v>
      </c>
      <c r="B543" s="2" t="s">
        <v>36</v>
      </c>
      <c r="C543" s="2">
        <v>744</v>
      </c>
      <c r="D543" s="2" t="s">
        <v>30</v>
      </c>
      <c r="E543" s="2">
        <v>0.1</v>
      </c>
      <c r="F543" s="2">
        <v>0.2</v>
      </c>
      <c r="G543" s="2">
        <v>60</v>
      </c>
      <c r="H543" s="2">
        <v>1080</v>
      </c>
      <c r="I543" s="2">
        <v>0.01</v>
      </c>
      <c r="J543" s="2">
        <v>953</v>
      </c>
      <c r="K543" s="2">
        <v>-9.3300000000000105E-2</v>
      </c>
      <c r="L543" s="2">
        <v>-9.5900000000000193E-2</v>
      </c>
      <c r="M543" s="2">
        <v>0.49213011542497398</v>
      </c>
      <c r="N543" s="2">
        <v>3.3578174186778602E-2</v>
      </c>
      <c r="O543" s="3">
        <v>-9.7901364113326401E-5</v>
      </c>
      <c r="P543" s="2">
        <v>-3.00967741935484E-3</v>
      </c>
      <c r="Q543" s="2">
        <v>30.741935483871</v>
      </c>
      <c r="R543" s="2">
        <v>0</v>
      </c>
      <c r="S543" s="2">
        <v>1</v>
      </c>
      <c r="T543" s="2">
        <v>6</v>
      </c>
      <c r="U543" s="2">
        <v>26</v>
      </c>
      <c r="V543" s="2">
        <v>921</v>
      </c>
      <c r="W543" s="2">
        <f>Table5[[#This Row],[takeprofit]]-Table5[[#This Row],[stoploss]]</f>
        <v>9.0000000000000011E-2</v>
      </c>
    </row>
    <row r="544" spans="1:23" x14ac:dyDescent="0.25">
      <c r="A544" s="2">
        <f>(Table5[[#This Row],[profit]] / 1.0057 * 1000) - (Table5[[#This Row],[positions]] * 0.08)</f>
        <v>-180.18756289151935</v>
      </c>
      <c r="B544" s="2" t="s">
        <v>36</v>
      </c>
      <c r="C544" s="2">
        <v>744</v>
      </c>
      <c r="D544" s="2" t="s">
        <v>30</v>
      </c>
      <c r="E544" s="2">
        <v>0.17</v>
      </c>
      <c r="F544" s="2">
        <v>0.13</v>
      </c>
      <c r="G544" s="2">
        <v>210</v>
      </c>
      <c r="H544" s="2">
        <v>780</v>
      </c>
      <c r="I544" s="2">
        <v>0.01</v>
      </c>
      <c r="J544" s="2">
        <v>997</v>
      </c>
      <c r="K544" s="2">
        <v>-0.10100000000000101</v>
      </c>
      <c r="L544" s="2">
        <v>-0.10250000000000099</v>
      </c>
      <c r="M544" s="2">
        <v>0.51955867602808403</v>
      </c>
      <c r="N544" s="2">
        <v>1.90571715145436E-2</v>
      </c>
      <c r="O544" s="2">
        <v>-1.01303911735206E-4</v>
      </c>
      <c r="P544" s="2">
        <v>-3.2580645161290598E-3</v>
      </c>
      <c r="Q544" s="2">
        <v>32.161290322580598</v>
      </c>
      <c r="R544" s="2">
        <v>7.69230769230769E-2</v>
      </c>
      <c r="S544" s="2">
        <v>3</v>
      </c>
      <c r="T544" s="2">
        <v>1</v>
      </c>
      <c r="U544" s="2">
        <v>18</v>
      </c>
      <c r="V544" s="2">
        <v>978</v>
      </c>
      <c r="W544" s="2">
        <f>Table5[[#This Row],[takeprofit]]-Table5[[#This Row],[stoploss]]</f>
        <v>0.16</v>
      </c>
    </row>
    <row r="545" spans="1:23" x14ac:dyDescent="0.25">
      <c r="A545" s="2">
        <f>(Table5[[#This Row],[profit]] / 1.0057 * 1000) - (Table5[[#This Row],[positions]] * 0.08)</f>
        <v>-180.23906135030327</v>
      </c>
      <c r="B545" s="2" t="s">
        <v>36</v>
      </c>
      <c r="C545" s="2">
        <v>744</v>
      </c>
      <c r="D545" s="2" t="s">
        <v>30</v>
      </c>
      <c r="E545" s="2">
        <v>0.2</v>
      </c>
      <c r="F545" s="2">
        <v>0.21</v>
      </c>
      <c r="G545" s="2">
        <v>30</v>
      </c>
      <c r="H545" s="2">
        <v>120</v>
      </c>
      <c r="I545" s="2">
        <v>0.03</v>
      </c>
      <c r="J545" s="2">
        <v>979</v>
      </c>
      <c r="K545" s="2">
        <v>-0.10249999999999999</v>
      </c>
      <c r="L545" s="2">
        <v>-0.10249999999999999</v>
      </c>
      <c r="M545" s="2">
        <v>0.51991828396322803</v>
      </c>
      <c r="N545" s="2">
        <v>0.24719101123595499</v>
      </c>
      <c r="O545" s="2">
        <v>-1.04698672114402E-4</v>
      </c>
      <c r="P545" s="2">
        <v>-3.3064516129032201E-3</v>
      </c>
      <c r="Q545" s="2">
        <v>31.580645161290299</v>
      </c>
      <c r="R545" s="2">
        <v>7.69230769230769E-2</v>
      </c>
      <c r="S545" s="2">
        <v>14</v>
      </c>
      <c r="T545" s="2">
        <v>292</v>
      </c>
      <c r="U545" s="2">
        <v>17</v>
      </c>
      <c r="V545" s="2">
        <v>669</v>
      </c>
      <c r="W545" s="2">
        <f>Table5[[#This Row],[takeprofit]]-Table5[[#This Row],[stoploss]]</f>
        <v>0.17</v>
      </c>
    </row>
    <row r="546" spans="1:23" x14ac:dyDescent="0.25">
      <c r="A546" s="2">
        <f>(Table5[[#This Row],[profit]] / 1.0057 * 1000) - (Table5[[#This Row],[positions]] * 0.08)</f>
        <v>-182.54189519737497</v>
      </c>
      <c r="B546" s="2" t="s">
        <v>36</v>
      </c>
      <c r="C546" s="2">
        <v>744</v>
      </c>
      <c r="D546" s="2" t="s">
        <v>30</v>
      </c>
      <c r="E546" s="2">
        <v>0.3</v>
      </c>
      <c r="F546" s="2">
        <v>0.11</v>
      </c>
      <c r="G546" s="2">
        <v>120</v>
      </c>
      <c r="H546" s="2">
        <v>540</v>
      </c>
      <c r="I546" s="2">
        <v>0.01</v>
      </c>
      <c r="J546" s="2">
        <v>1014</v>
      </c>
      <c r="K546" s="2">
        <v>-0.10199999999999999</v>
      </c>
      <c r="L546" s="2">
        <v>-0.10199999999999999</v>
      </c>
      <c r="M546" s="2">
        <v>0.50591715976331397</v>
      </c>
      <c r="N546" s="2">
        <v>1.7751479289940801E-2</v>
      </c>
      <c r="O546" s="2">
        <v>-1.00591715976331E-4</v>
      </c>
      <c r="P546" s="2">
        <v>-3.2903225806451501E-3</v>
      </c>
      <c r="Q546" s="2">
        <v>32.709677419354797</v>
      </c>
      <c r="R546" s="2">
        <v>7.69230769230769E-2</v>
      </c>
      <c r="S546" s="2">
        <v>4</v>
      </c>
      <c r="T546" s="2">
        <v>9</v>
      </c>
      <c r="U546" s="2">
        <v>9</v>
      </c>
      <c r="V546" s="2">
        <v>996</v>
      </c>
      <c r="W546" s="2">
        <f>Table5[[#This Row],[takeprofit]]-Table5[[#This Row],[stoploss]]</f>
        <v>0.28999999999999998</v>
      </c>
    </row>
    <row r="547" spans="1:23" x14ac:dyDescent="0.25">
      <c r="A547" s="2">
        <f>(Table5[[#This Row],[profit]] / 1.0057 * 1000) - (Table5[[#This Row],[positions]] * 0.08)</f>
        <v>-184.27792781147457</v>
      </c>
      <c r="B547" s="2" t="s">
        <v>36</v>
      </c>
      <c r="C547" s="2">
        <v>744</v>
      </c>
      <c r="D547" s="2" t="s">
        <v>30</v>
      </c>
      <c r="E547" s="2">
        <v>0.1</v>
      </c>
      <c r="F547" s="2">
        <v>0.1</v>
      </c>
      <c r="G547" s="2">
        <v>180</v>
      </c>
      <c r="H547" s="2">
        <v>660</v>
      </c>
      <c r="I547" s="2">
        <v>0.01</v>
      </c>
      <c r="J547" s="2">
        <v>1027</v>
      </c>
      <c r="K547" s="2">
        <v>-0.1027</v>
      </c>
      <c r="L547" s="2">
        <v>-0.104</v>
      </c>
      <c r="M547" s="2">
        <v>0.55501460564751703</v>
      </c>
      <c r="N547" s="2">
        <v>3.0185004868549199E-2</v>
      </c>
      <c r="O547" s="3">
        <v>-9.9999999999999896E-5</v>
      </c>
      <c r="P547" s="2">
        <v>-3.3129032258064502E-3</v>
      </c>
      <c r="Q547" s="2">
        <v>33.129032258064498</v>
      </c>
      <c r="R547" s="2">
        <v>0</v>
      </c>
      <c r="S547" s="2">
        <v>1</v>
      </c>
      <c r="T547" s="2">
        <v>0</v>
      </c>
      <c r="U547" s="2">
        <v>31</v>
      </c>
      <c r="V547" s="2">
        <v>996</v>
      </c>
      <c r="W547" s="2">
        <f>Table5[[#This Row],[takeprofit]]-Table5[[#This Row],[stoploss]]</f>
        <v>9.0000000000000011E-2</v>
      </c>
    </row>
    <row r="548" spans="1:23" x14ac:dyDescent="0.25">
      <c r="A548" s="2">
        <f>(Table5[[#This Row],[profit]] / 1.0057 * 1000) - (Table5[[#This Row],[positions]] * 0.08)</f>
        <v>-185.72246196679029</v>
      </c>
      <c r="B548" s="2" t="s">
        <v>36</v>
      </c>
      <c r="C548" s="2">
        <v>744</v>
      </c>
      <c r="D548" s="2" t="s">
        <v>30</v>
      </c>
      <c r="E548" s="2">
        <v>0.04</v>
      </c>
      <c r="F548" s="2">
        <v>0.17</v>
      </c>
      <c r="G548" s="2">
        <v>120</v>
      </c>
      <c r="H548" s="2">
        <v>1140</v>
      </c>
      <c r="I548" s="2">
        <v>0.01</v>
      </c>
      <c r="J548" s="2">
        <v>1055</v>
      </c>
      <c r="K548" s="2">
        <v>-0.101900000000001</v>
      </c>
      <c r="L548" s="2">
        <v>-0.10300000000000099</v>
      </c>
      <c r="M548" s="2">
        <v>0.50995260663507103</v>
      </c>
      <c r="N548" s="2">
        <v>5.9715639810426498E-2</v>
      </c>
      <c r="O548" s="3">
        <v>-9.6587677725119001E-5</v>
      </c>
      <c r="P548" s="2">
        <v>-3.2870967741935701E-3</v>
      </c>
      <c r="Q548" s="2">
        <v>34.0322580645161</v>
      </c>
      <c r="R548" s="2">
        <v>0</v>
      </c>
      <c r="S548" s="2">
        <v>1</v>
      </c>
      <c r="T548" s="2">
        <v>0</v>
      </c>
      <c r="U548" s="2">
        <v>63</v>
      </c>
      <c r="V548" s="2">
        <v>992</v>
      </c>
      <c r="W548" s="2">
        <f>Table5[[#This Row],[takeprofit]]-Table5[[#This Row],[stoploss]]</f>
        <v>0.03</v>
      </c>
    </row>
    <row r="549" spans="1:23" x14ac:dyDescent="0.25">
      <c r="A549" s="2">
        <f>(Table5[[#This Row],[profit]] / 1.0057 * 1000) - (Table5[[#This Row],[positions]] * 0.08)</f>
        <v>-205.30724470518049</v>
      </c>
      <c r="B549" s="2" t="s">
        <v>36</v>
      </c>
      <c r="C549" s="2">
        <v>744</v>
      </c>
      <c r="D549" s="2" t="s">
        <v>30</v>
      </c>
      <c r="E549" s="2">
        <v>0.01</v>
      </c>
      <c r="F549" s="2">
        <v>0.14000000000000001</v>
      </c>
      <c r="G549" s="2">
        <v>60</v>
      </c>
      <c r="H549" s="2">
        <v>240</v>
      </c>
      <c r="I549" s="2">
        <v>0.03</v>
      </c>
      <c r="J549" s="2">
        <v>1091</v>
      </c>
      <c r="K549" s="2">
        <v>-0.1187</v>
      </c>
      <c r="L549" s="2">
        <v>-0.12000000000000099</v>
      </c>
      <c r="M549" s="2">
        <v>0.504124656278643</v>
      </c>
      <c r="N549" s="2">
        <v>0.52428964252978905</v>
      </c>
      <c r="O549" s="2">
        <v>-1.0879926672777301E-4</v>
      </c>
      <c r="P549" s="2">
        <v>-3.8290322580645198E-3</v>
      </c>
      <c r="Q549" s="2">
        <v>35.193548387096797</v>
      </c>
      <c r="R549" s="2">
        <v>0</v>
      </c>
      <c r="S549" s="2">
        <v>6</v>
      </c>
      <c r="T549" s="2">
        <v>1</v>
      </c>
      <c r="U549" s="2">
        <v>572</v>
      </c>
      <c r="V549" s="2">
        <v>517</v>
      </c>
      <c r="W549" s="2">
        <f>Table5[[#This Row],[takeprofit]]-Table5[[#This Row],[stoploss]]</f>
        <v>-1.9999999999999997E-2</v>
      </c>
    </row>
    <row r="550" spans="1:23" x14ac:dyDescent="0.25">
      <c r="A550" s="2">
        <f>(Table5[[#This Row],[profit]] / 1.0057 * 1000) - (Table5[[#This Row],[positions]] * 0.08)</f>
        <v>-213.23210500149051</v>
      </c>
      <c r="B550" s="2" t="s">
        <v>36</v>
      </c>
      <c r="C550" s="2">
        <v>744</v>
      </c>
      <c r="D550" s="2" t="s">
        <v>30</v>
      </c>
      <c r="E550" s="2">
        <v>0.26</v>
      </c>
      <c r="F550" s="2">
        <v>0.09</v>
      </c>
      <c r="G550" s="2">
        <v>150</v>
      </c>
      <c r="H550" s="2">
        <v>420</v>
      </c>
      <c r="I550" s="2">
        <v>0.01</v>
      </c>
      <c r="J550" s="2">
        <v>1113</v>
      </c>
      <c r="K550" s="2">
        <v>-0.124899999999999</v>
      </c>
      <c r="L550" s="2">
        <v>-0.124899999999999</v>
      </c>
      <c r="M550" s="2">
        <v>0.513027852650494</v>
      </c>
      <c r="N550" s="2">
        <v>1.7969451931716101E-2</v>
      </c>
      <c r="O550" s="2">
        <v>-1.1221922731356601E-4</v>
      </c>
      <c r="P550" s="2">
        <v>-4.0290322580645004E-3</v>
      </c>
      <c r="Q550" s="2">
        <v>35.903225806451601</v>
      </c>
      <c r="R550" s="2">
        <v>0</v>
      </c>
      <c r="S550" s="2">
        <v>4</v>
      </c>
      <c r="T550" s="2">
        <v>10</v>
      </c>
      <c r="U550" s="2">
        <v>10</v>
      </c>
      <c r="V550" s="2">
        <v>1092</v>
      </c>
      <c r="W550" s="2">
        <f>Table5[[#This Row],[takeprofit]]-Table5[[#This Row],[stoploss]]</f>
        <v>0.25</v>
      </c>
    </row>
    <row r="551" spans="1:23" x14ac:dyDescent="0.25">
      <c r="A551" s="2">
        <f>(Table5[[#This Row],[profit]] / 1.0057 * 1000) - (Table5[[#This Row],[positions]] * 0.08)</f>
        <v>-218.54417022969076</v>
      </c>
      <c r="B551" s="2" t="s">
        <v>36</v>
      </c>
      <c r="C551" s="2">
        <v>744</v>
      </c>
      <c r="D551" s="2" t="s">
        <v>30</v>
      </c>
      <c r="E551" s="2">
        <v>0.05</v>
      </c>
      <c r="F551" s="2">
        <v>0.17</v>
      </c>
      <c r="G551" s="2">
        <v>90</v>
      </c>
      <c r="H551" s="2">
        <v>180</v>
      </c>
      <c r="I551" s="2">
        <v>0.02</v>
      </c>
      <c r="J551" s="2">
        <v>1162</v>
      </c>
      <c r="K551" s="2">
        <v>-0.1263</v>
      </c>
      <c r="L551" s="2">
        <v>-0.1263</v>
      </c>
      <c r="M551" s="2">
        <v>0.53528399311531805</v>
      </c>
      <c r="N551" s="2">
        <v>0.20137693631669501</v>
      </c>
      <c r="O551" s="2">
        <v>-1.0869191049914E-4</v>
      </c>
      <c r="P551" s="2">
        <v>-4.0741935483871103E-3</v>
      </c>
      <c r="Q551" s="2">
        <v>37.4838709677419</v>
      </c>
      <c r="R551" s="2">
        <v>0</v>
      </c>
      <c r="S551" s="2">
        <v>7</v>
      </c>
      <c r="T551" s="2">
        <v>7</v>
      </c>
      <c r="U551" s="2">
        <v>227</v>
      </c>
      <c r="V551" s="2">
        <v>927</v>
      </c>
      <c r="W551" s="2">
        <f>Table5[[#This Row],[takeprofit]]-Table5[[#This Row],[stoploss]]</f>
        <v>3.0000000000000002E-2</v>
      </c>
    </row>
    <row r="552" spans="1:23" x14ac:dyDescent="0.25">
      <c r="A552" s="2">
        <f>(Table5[[#This Row],[profit]] / 1.0057 * 1000) - (Table5[[#This Row],[positions]] * 0.08)</f>
        <v>-221.93267177090684</v>
      </c>
      <c r="B552" s="2" t="s">
        <v>36</v>
      </c>
      <c r="C552" s="2">
        <v>744</v>
      </c>
      <c r="D552" s="2" t="s">
        <v>30</v>
      </c>
      <c r="E552" s="2">
        <v>0.2</v>
      </c>
      <c r="F552" s="2">
        <v>0.2</v>
      </c>
      <c r="G552" s="2">
        <v>30</v>
      </c>
      <c r="H552" s="2">
        <v>480</v>
      </c>
      <c r="I552" s="2">
        <v>0.01</v>
      </c>
      <c r="J552" s="2">
        <v>1223</v>
      </c>
      <c r="K552" s="2">
        <v>-0.12480000000000099</v>
      </c>
      <c r="L552" s="2">
        <v>-0.12540000000000101</v>
      </c>
      <c r="M552" s="2">
        <v>0.50531479967293502</v>
      </c>
      <c r="N552" s="2">
        <v>3.4341782502044199E-2</v>
      </c>
      <c r="O552" s="2">
        <v>-1.0204415372036E-4</v>
      </c>
      <c r="P552" s="2">
        <v>-4.02580645161293E-3</v>
      </c>
      <c r="Q552" s="2">
        <v>39.451612903225801</v>
      </c>
      <c r="R552" s="2">
        <v>0</v>
      </c>
      <c r="S552" s="2">
        <v>2</v>
      </c>
      <c r="T552" s="2">
        <v>39</v>
      </c>
      <c r="U552" s="2">
        <v>5</v>
      </c>
      <c r="V552" s="2">
        <v>1178</v>
      </c>
      <c r="W552" s="2">
        <f>Table5[[#This Row],[takeprofit]]-Table5[[#This Row],[stoploss]]</f>
        <v>0.19</v>
      </c>
    </row>
    <row r="553" spans="1:23" x14ac:dyDescent="0.25">
      <c r="A553" s="2">
        <f>(Table5[[#This Row],[profit]] / 1.0057 * 1000) - (Table5[[#This Row],[positions]] * 0.08)</f>
        <v>-380.84768022272942</v>
      </c>
      <c r="B553" s="2" t="s">
        <v>36</v>
      </c>
      <c r="C553" s="2">
        <v>744</v>
      </c>
      <c r="D553" s="2" t="s">
        <v>30</v>
      </c>
      <c r="E553" s="2">
        <v>0.23</v>
      </c>
      <c r="F553" s="2">
        <v>0.21</v>
      </c>
      <c r="G553" s="2">
        <v>120</v>
      </c>
      <c r="H553" s="2">
        <v>120</v>
      </c>
      <c r="I553" s="2">
        <v>0.01</v>
      </c>
      <c r="J553" s="2">
        <v>2102</v>
      </c>
      <c r="K553" s="2">
        <v>-0.21389999999999901</v>
      </c>
      <c r="L553" s="2">
        <v>-0.21389999999999901</v>
      </c>
      <c r="M553" s="2">
        <v>0.50380589914367302</v>
      </c>
      <c r="N553" s="2">
        <v>1.99809705042816E-2</v>
      </c>
      <c r="O553" s="2">
        <v>-1.01760228353948E-4</v>
      </c>
      <c r="P553" s="2">
        <v>-6.89999999999996E-3</v>
      </c>
      <c r="Q553" s="2">
        <v>67.806451612903203</v>
      </c>
      <c r="R553" s="2">
        <v>0</v>
      </c>
      <c r="S553" s="2">
        <v>3</v>
      </c>
      <c r="T553" s="2">
        <v>25</v>
      </c>
      <c r="U553" s="2">
        <v>18</v>
      </c>
      <c r="V553" s="2">
        <v>2058</v>
      </c>
      <c r="W553" s="2">
        <f>Table5[[#This Row],[takeprofit]]-Table5[[#This Row],[stoploss]]</f>
        <v>0.22</v>
      </c>
    </row>
    <row r="554" spans="1:23" x14ac:dyDescent="0.25">
      <c r="A554" s="2">
        <f>(Table5[[#This Row],[profit]] / 1.0057 * 1000) - (Table5[[#This Row],[positions]] * 0.08)</f>
        <v>-481.84138411057268</v>
      </c>
      <c r="B554" s="2" t="s">
        <v>36</v>
      </c>
      <c r="C554" s="2">
        <v>744</v>
      </c>
      <c r="D554" s="2" t="s">
        <v>30</v>
      </c>
      <c r="E554" s="2">
        <v>0.21</v>
      </c>
      <c r="F554" s="2">
        <v>0.13</v>
      </c>
      <c r="G554" s="2">
        <v>210</v>
      </c>
      <c r="H554" s="2">
        <v>60</v>
      </c>
      <c r="I554" s="2">
        <v>0.01</v>
      </c>
      <c r="J554" s="2">
        <v>2605</v>
      </c>
      <c r="K554" s="2">
        <v>-0.27500000000000302</v>
      </c>
      <c r="L554" s="2">
        <v>-0.27940000000000298</v>
      </c>
      <c r="M554" s="2">
        <v>0.47907869481765802</v>
      </c>
      <c r="N554" s="2">
        <v>1.5738963531669901E-2</v>
      </c>
      <c r="O554" s="2">
        <v>-1.05566218809982E-4</v>
      </c>
      <c r="P554" s="2">
        <v>-8.8709677419355707E-3</v>
      </c>
      <c r="Q554" s="2">
        <v>84.0322580645161</v>
      </c>
      <c r="R554" s="2">
        <v>0</v>
      </c>
      <c r="S554" s="2">
        <v>4</v>
      </c>
      <c r="T554" s="2">
        <v>12</v>
      </c>
      <c r="U554" s="2">
        <v>29</v>
      </c>
      <c r="V554" s="2">
        <v>2563</v>
      </c>
      <c r="W554" s="2">
        <f>Table5[[#This Row],[takeprofit]]-Table5[[#This Row],[stoploss]]</f>
        <v>0.19999999999999998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0"/>
  <sheetViews>
    <sheetView tabSelected="1" workbookViewId="0">
      <selection activeCell="L2" sqref="L2"/>
    </sheetView>
  </sheetViews>
  <sheetFormatPr defaultRowHeight="15" x14ac:dyDescent="0.25"/>
  <cols>
    <col min="1" max="1" width="10.85546875" style="2" customWidth="1"/>
    <col min="2" max="3" width="9.140625" style="2"/>
    <col min="4" max="4" width="10.42578125" style="2" customWidth="1"/>
    <col min="5" max="6" width="17.28515625" style="2" customWidth="1"/>
    <col min="7" max="7" width="14.7109375" style="2" customWidth="1"/>
    <col min="8" max="8" width="11.28515625" style="2" customWidth="1"/>
    <col min="9" max="9" width="9.140625" style="2"/>
    <col min="10" max="10" width="12.5703125" style="2" customWidth="1"/>
    <col min="11" max="11" width="9.140625" style="2"/>
    <col min="12" max="12" width="10.28515625" style="2" customWidth="1"/>
    <col min="13" max="13" width="15" style="2" customWidth="1"/>
    <col min="14" max="14" width="10.85546875" style="2" customWidth="1"/>
    <col min="15" max="15" width="15.28515625" style="2" customWidth="1"/>
    <col min="16" max="16" width="18.42578125" style="2" customWidth="1"/>
    <col min="17" max="17" width="20.28515625" style="2" customWidth="1"/>
    <col min="18" max="16384" width="9.140625" style="2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31</v>
      </c>
      <c r="F1" s="2" t="s">
        <v>32</v>
      </c>
      <c r="G1" s="2" t="s">
        <v>33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</row>
    <row r="2" spans="1:17" x14ac:dyDescent="0.25">
      <c r="A2" s="5">
        <f>(Table4[[#This Row],[profit]] / 1.0057 * 1000) - (Table4[[#This Row],[positions]] * 0.08)</f>
        <v>25.552073182857711</v>
      </c>
      <c r="B2" s="2" t="s">
        <v>36</v>
      </c>
      <c r="C2" s="2">
        <v>744</v>
      </c>
      <c r="D2" s="2" t="s">
        <v>34</v>
      </c>
      <c r="E2" s="2">
        <v>0.35</v>
      </c>
      <c r="F2" s="2">
        <v>0.18</v>
      </c>
      <c r="G2" s="2" t="b">
        <v>0</v>
      </c>
      <c r="H2" s="2">
        <v>5</v>
      </c>
      <c r="I2" s="2">
        <v>2.6100000000000002E-2</v>
      </c>
      <c r="J2" s="4">
        <v>-1.32E-2</v>
      </c>
      <c r="K2" s="2">
        <v>0.8</v>
      </c>
      <c r="L2" s="5">
        <v>0.6</v>
      </c>
      <c r="M2" s="2">
        <v>5.2199999999999998E-3</v>
      </c>
      <c r="N2" s="2">
        <v>8.4193548387096796E-4</v>
      </c>
      <c r="O2" s="2">
        <v>0.16129032258064499</v>
      </c>
      <c r="P2" s="2">
        <v>0.5</v>
      </c>
      <c r="Q2" s="2">
        <v>7142</v>
      </c>
    </row>
    <row r="3" spans="1:17" x14ac:dyDescent="0.25">
      <c r="A3" s="2">
        <f>(Table4[[#This Row],[profit]] / 1.0057 * 1000) - (Table4[[#This Row],[positions]] * 0.08)</f>
        <v>24.339441185244308</v>
      </c>
      <c r="B3" s="2" t="s">
        <v>36</v>
      </c>
      <c r="C3" s="2">
        <v>744</v>
      </c>
      <c r="D3" s="2" t="s">
        <v>34</v>
      </c>
      <c r="E3" s="2">
        <v>0.32</v>
      </c>
      <c r="F3" s="2">
        <v>0.26</v>
      </c>
      <c r="G3" s="2" t="b">
        <v>0</v>
      </c>
      <c r="H3" s="2">
        <v>4</v>
      </c>
      <c r="I3" s="2">
        <v>2.48000000000002E-2</v>
      </c>
      <c r="J3" s="4">
        <v>-1.5799999999999901E-2</v>
      </c>
      <c r="K3" s="2">
        <v>0.75</v>
      </c>
      <c r="L3" s="2">
        <v>0.5</v>
      </c>
      <c r="M3" s="2">
        <v>6.2000000000000397E-3</v>
      </c>
      <c r="N3" s="2">
        <v>8.0000000000000503E-4</v>
      </c>
      <c r="O3" s="2">
        <v>0.12903225806451599</v>
      </c>
      <c r="P3" s="2">
        <v>0.5</v>
      </c>
      <c r="Q3" s="2">
        <v>9868</v>
      </c>
    </row>
    <row r="4" spans="1:17" x14ac:dyDescent="0.25">
      <c r="A4" s="2">
        <f>(Table4[[#This Row],[profit]] / 1.0057 * 1000) - (Table4[[#This Row],[positions]] * 0.08)</f>
        <v>22.151910112359648</v>
      </c>
      <c r="B4" s="2" t="s">
        <v>36</v>
      </c>
      <c r="C4" s="2">
        <v>744</v>
      </c>
      <c r="D4" s="2" t="s">
        <v>34</v>
      </c>
      <c r="E4" s="2">
        <v>0.35</v>
      </c>
      <c r="F4" s="2">
        <v>0.21</v>
      </c>
      <c r="G4" s="2" t="b">
        <v>0</v>
      </c>
      <c r="H4" s="2">
        <v>4</v>
      </c>
      <c r="I4" s="2">
        <v>2.2600000000000099E-2</v>
      </c>
      <c r="J4" s="4">
        <v>-1.6400000000000001E-2</v>
      </c>
      <c r="K4" s="2">
        <v>0.75</v>
      </c>
      <c r="L4" s="2">
        <v>0.5</v>
      </c>
      <c r="M4" s="2">
        <v>5.6500000000000196E-3</v>
      </c>
      <c r="N4" s="2">
        <v>7.2903225806451801E-4</v>
      </c>
      <c r="O4" s="2">
        <v>0.12903225806451599</v>
      </c>
      <c r="P4" s="2">
        <v>0.5</v>
      </c>
      <c r="Q4" s="2">
        <v>9077</v>
      </c>
    </row>
    <row r="5" spans="1:17" x14ac:dyDescent="0.25">
      <c r="A5" s="2">
        <f>(Table4[[#This Row],[profit]] / 1.0057 * 1000) - (Table4[[#This Row],[positions]] * 0.08)</f>
        <v>16.226405488714221</v>
      </c>
      <c r="B5" s="2" t="s">
        <v>36</v>
      </c>
      <c r="C5" s="2">
        <v>744</v>
      </c>
      <c r="D5" s="2" t="s">
        <v>34</v>
      </c>
      <c r="E5" s="2">
        <v>0.32</v>
      </c>
      <c r="F5" s="2">
        <v>0.35</v>
      </c>
      <c r="G5" s="2" t="b">
        <v>0</v>
      </c>
      <c r="H5" s="5">
        <v>134</v>
      </c>
      <c r="I5" s="2">
        <v>2.7099999999999898E-2</v>
      </c>
      <c r="J5" s="4">
        <v>-1.2899999999999899E-2</v>
      </c>
      <c r="K5" s="2">
        <v>1</v>
      </c>
      <c r="L5" s="4">
        <v>7.4626865671641798E-2</v>
      </c>
      <c r="M5" s="2">
        <v>2.02238805970149E-4</v>
      </c>
      <c r="N5" s="2">
        <v>8.7419354838709398E-4</v>
      </c>
      <c r="O5" s="2">
        <v>4.32258064516129</v>
      </c>
      <c r="P5" s="5">
        <v>0.83333333333333304</v>
      </c>
      <c r="Q5" s="2">
        <v>272</v>
      </c>
    </row>
    <row r="6" spans="1:17" x14ac:dyDescent="0.25">
      <c r="A6" s="2">
        <f>(Table4[[#This Row],[profit]] / 1.0057 * 1000) - (Table4[[#This Row],[positions]] * 0.08)</f>
        <v>15.747049816048525</v>
      </c>
      <c r="B6" s="2" t="s">
        <v>36</v>
      </c>
      <c r="C6" s="2">
        <v>744</v>
      </c>
      <c r="D6" s="2" t="s">
        <v>34</v>
      </c>
      <c r="E6" s="2">
        <v>0.28999999999999998</v>
      </c>
      <c r="F6" s="2">
        <v>0.18</v>
      </c>
      <c r="G6" s="2" t="b">
        <v>0</v>
      </c>
      <c r="H6" s="2">
        <v>7</v>
      </c>
      <c r="I6" s="2">
        <v>1.6400000000000001E-2</v>
      </c>
      <c r="J6" s="2">
        <v>-1.45000000000001E-2</v>
      </c>
      <c r="K6" s="2">
        <v>0.57142857142857095</v>
      </c>
      <c r="L6" s="2">
        <v>0.42857142857142899</v>
      </c>
      <c r="M6" s="2">
        <v>2.34285714285714E-3</v>
      </c>
      <c r="N6" s="2">
        <v>5.2903225806451499E-4</v>
      </c>
      <c r="O6" s="2">
        <v>0.225806451612903</v>
      </c>
      <c r="P6" s="2">
        <v>0.5</v>
      </c>
      <c r="Q6" s="2">
        <v>5854</v>
      </c>
    </row>
    <row r="7" spans="1:17" x14ac:dyDescent="0.25">
      <c r="A7" s="2">
        <f>(Table4[[#This Row],[profit]] / 1.0057 * 1000) - (Table4[[#This Row],[positions]] * 0.08)</f>
        <v>14.35498458784916</v>
      </c>
      <c r="B7" s="2" t="s">
        <v>36</v>
      </c>
      <c r="C7" s="2">
        <v>744</v>
      </c>
      <c r="D7" s="2" t="s">
        <v>34</v>
      </c>
      <c r="E7" s="2">
        <v>0.25</v>
      </c>
      <c r="F7" s="2">
        <v>0.17</v>
      </c>
      <c r="G7" s="2" t="b">
        <v>0</v>
      </c>
      <c r="H7" s="2">
        <v>7</v>
      </c>
      <c r="I7" s="2">
        <v>1.4999999999999901E-2</v>
      </c>
      <c r="J7" s="2">
        <v>-1.6400000000000099E-2</v>
      </c>
      <c r="K7" s="2">
        <v>0.57142857142857095</v>
      </c>
      <c r="L7" s="2">
        <v>0.42857142857142899</v>
      </c>
      <c r="M7" s="2">
        <v>2.14285714285713E-3</v>
      </c>
      <c r="N7" s="2">
        <v>4.8387096774193201E-4</v>
      </c>
      <c r="O7" s="2">
        <v>0.225806451612903</v>
      </c>
      <c r="P7" s="2">
        <v>0.5</v>
      </c>
      <c r="Q7" s="2">
        <v>5914</v>
      </c>
    </row>
    <row r="8" spans="1:17" x14ac:dyDescent="0.25">
      <c r="A8" s="2">
        <f>(Table4[[#This Row],[profit]] / 1.0057 * 1000) - (Table4[[#This Row],[positions]] * 0.08)</f>
        <v>13.535551357263399</v>
      </c>
      <c r="B8" s="2" t="s">
        <v>36</v>
      </c>
      <c r="C8" s="2">
        <v>744</v>
      </c>
      <c r="D8" s="2" t="s">
        <v>34</v>
      </c>
      <c r="E8" s="2">
        <v>0.2</v>
      </c>
      <c r="F8" s="2">
        <v>0.01</v>
      </c>
      <c r="G8" s="2" t="b">
        <v>1</v>
      </c>
      <c r="H8" s="2">
        <v>16</v>
      </c>
      <c r="I8" s="2">
        <v>1.4899999999999801E-2</v>
      </c>
      <c r="J8" s="2">
        <v>-6.2999999999999697E-3</v>
      </c>
      <c r="K8" s="2">
        <v>0.1875</v>
      </c>
      <c r="L8" s="2">
        <v>0.5625</v>
      </c>
      <c r="M8" s="2">
        <v>9.3124999999998797E-4</v>
      </c>
      <c r="N8" s="2">
        <v>4.8064516129031599E-4</v>
      </c>
      <c r="O8" s="2">
        <v>0.51612903225806495</v>
      </c>
      <c r="P8" s="2">
        <v>0.55555555555555602</v>
      </c>
      <c r="Q8" s="2">
        <v>1848</v>
      </c>
    </row>
    <row r="9" spans="1:17" x14ac:dyDescent="0.25">
      <c r="A9" s="2">
        <f>(Table4[[#This Row],[profit]] / 1.0057 * 1000) - (Table4[[#This Row],[positions]] * 0.08)</f>
        <v>12.582352590235558</v>
      </c>
      <c r="B9" s="2" t="s">
        <v>36</v>
      </c>
      <c r="C9" s="2">
        <v>744</v>
      </c>
      <c r="D9" s="2" t="s">
        <v>34</v>
      </c>
      <c r="E9" s="2">
        <v>0.19</v>
      </c>
      <c r="F9" s="2">
        <v>0.06</v>
      </c>
      <c r="G9" s="2" t="b">
        <v>1</v>
      </c>
      <c r="H9" s="2">
        <v>13</v>
      </c>
      <c r="I9" s="2">
        <v>1.36999999999999E-2</v>
      </c>
      <c r="J9" s="2">
        <v>-4.7999999999999198E-3</v>
      </c>
      <c r="K9" s="2">
        <v>0.230769230769231</v>
      </c>
      <c r="L9" s="2">
        <v>0.61538461538461497</v>
      </c>
      <c r="M9" s="2">
        <v>1.05384615384615E-3</v>
      </c>
      <c r="N9" s="2">
        <v>4.4193548387096599E-4</v>
      </c>
      <c r="O9" s="2">
        <v>0.41935483870967699</v>
      </c>
      <c r="P9" s="2">
        <v>0.625</v>
      </c>
      <c r="Q9" s="2">
        <v>2447</v>
      </c>
    </row>
    <row r="10" spans="1:17" x14ac:dyDescent="0.25">
      <c r="A10" s="2">
        <f>(Table4[[#This Row],[profit]] / 1.0057 * 1000) - (Table4[[#This Row],[positions]] * 0.08)</f>
        <v>12.156118126677736</v>
      </c>
      <c r="B10" s="2" t="s">
        <v>36</v>
      </c>
      <c r="C10" s="2">
        <v>744</v>
      </c>
      <c r="D10" s="2" t="s">
        <v>34</v>
      </c>
      <c r="E10" s="2">
        <v>0.09</v>
      </c>
      <c r="F10" s="2">
        <v>0.01</v>
      </c>
      <c r="G10" s="2" t="b">
        <v>1</v>
      </c>
      <c r="H10" s="2">
        <v>32</v>
      </c>
      <c r="I10" s="2">
        <v>1.4799999999999799E-2</v>
      </c>
      <c r="J10" s="2">
        <v>-8.1999999999999903E-3</v>
      </c>
      <c r="K10" s="2">
        <v>0.375</v>
      </c>
      <c r="L10" s="2">
        <v>0.4375</v>
      </c>
      <c r="M10" s="2">
        <v>4.62499999999994E-4</v>
      </c>
      <c r="N10" s="2">
        <v>4.7741935483870402E-4</v>
      </c>
      <c r="O10" s="2">
        <v>1.0322580645161299</v>
      </c>
      <c r="P10" s="2">
        <v>0.45454545454545497</v>
      </c>
      <c r="Q10" s="2">
        <v>1192</v>
      </c>
    </row>
    <row r="11" spans="1:17" x14ac:dyDescent="0.25">
      <c r="A11" s="2">
        <f>(Table4[[#This Row],[profit]] / 1.0057 * 1000) - (Table4[[#This Row],[positions]] * 0.08)</f>
        <v>11.75028736203639</v>
      </c>
      <c r="B11" s="2" t="s">
        <v>36</v>
      </c>
      <c r="C11" s="2">
        <v>744</v>
      </c>
      <c r="D11" s="2" t="s">
        <v>34</v>
      </c>
      <c r="E11" s="2">
        <v>0.25</v>
      </c>
      <c r="F11" s="2">
        <v>0.23</v>
      </c>
      <c r="G11" s="2" t="b">
        <v>0</v>
      </c>
      <c r="H11" s="2">
        <v>6</v>
      </c>
      <c r="I11" s="2">
        <v>1.23E-2</v>
      </c>
      <c r="J11" s="2">
        <v>-0.02</v>
      </c>
      <c r="K11" s="2">
        <v>0.5</v>
      </c>
      <c r="L11" s="2">
        <v>0.33333333333333298</v>
      </c>
      <c r="M11" s="2">
        <v>2.0500000000000002E-3</v>
      </c>
      <c r="N11" s="2">
        <v>3.96774193548386E-4</v>
      </c>
      <c r="O11" s="2">
        <v>0.19354838709677399</v>
      </c>
      <c r="P11" s="2">
        <v>0.33333333333333298</v>
      </c>
      <c r="Q11" s="2">
        <v>7061</v>
      </c>
    </row>
    <row r="12" spans="1:17" x14ac:dyDescent="0.25">
      <c r="A12" s="2">
        <f>(Table4[[#This Row],[profit]] / 1.0057 * 1000) - (Table4[[#This Row],[positions]] * 0.08)</f>
        <v>11.253121209108082</v>
      </c>
      <c r="B12" s="2" t="s">
        <v>36</v>
      </c>
      <c r="C12" s="2">
        <v>744</v>
      </c>
      <c r="D12" s="2" t="s">
        <v>34</v>
      </c>
      <c r="E12" s="2">
        <v>0.28999999999999998</v>
      </c>
      <c r="F12" s="2">
        <v>0.19</v>
      </c>
      <c r="G12" s="2" t="b">
        <v>0</v>
      </c>
      <c r="H12" s="2">
        <v>6</v>
      </c>
      <c r="I12" s="2">
        <v>1.18E-2</v>
      </c>
      <c r="J12" s="2">
        <v>-1.8700000000000098E-2</v>
      </c>
      <c r="K12" s="2">
        <v>0.5</v>
      </c>
      <c r="L12" s="2">
        <v>0.33333333333333298</v>
      </c>
      <c r="M12" s="2">
        <v>1.9666666666666699E-3</v>
      </c>
      <c r="N12" s="2">
        <v>3.8064516129032402E-4</v>
      </c>
      <c r="O12" s="2">
        <v>0.19354838709677399</v>
      </c>
      <c r="P12" s="2">
        <v>0.33333333333333298</v>
      </c>
      <c r="Q12" s="2">
        <v>6854</v>
      </c>
    </row>
    <row r="13" spans="1:17" x14ac:dyDescent="0.25">
      <c r="A13" s="5">
        <f>(Table4[[#This Row],[profit]] / 1.0057 * 1000) - (Table4[[#This Row],[positions]] * 0.08)</f>
        <v>10.416521825594412</v>
      </c>
      <c r="B13" s="7" t="s">
        <v>36</v>
      </c>
      <c r="C13" s="7">
        <v>744</v>
      </c>
      <c r="D13" s="7" t="s">
        <v>34</v>
      </c>
      <c r="E13" s="7">
        <v>0.21</v>
      </c>
      <c r="F13" s="7">
        <v>0.11</v>
      </c>
      <c r="G13" s="7" t="b">
        <v>1</v>
      </c>
      <c r="H13" s="7">
        <v>9</v>
      </c>
      <c r="I13" s="7">
        <v>1.12000000000003E-2</v>
      </c>
      <c r="J13" s="5">
        <v>0</v>
      </c>
      <c r="K13" s="7">
        <v>0.33333333333333298</v>
      </c>
      <c r="L13" s="5">
        <v>0.66666666666666696</v>
      </c>
      <c r="M13" s="7">
        <v>1.2444444444444801E-3</v>
      </c>
      <c r="N13" s="7">
        <v>3.6129032258065599E-4</v>
      </c>
      <c r="O13" s="7">
        <v>0.29032258064516098</v>
      </c>
      <c r="P13" s="7">
        <v>0.66666666666666696</v>
      </c>
      <c r="Q13" s="7">
        <v>3990</v>
      </c>
    </row>
    <row r="14" spans="1:17" x14ac:dyDescent="0.25">
      <c r="A14" s="2">
        <f>(Table4[[#This Row],[profit]] / 1.0057 * 1000) - (Table4[[#This Row],[positions]] * 0.08)</f>
        <v>10.358222133837028</v>
      </c>
      <c r="B14" s="2" t="s">
        <v>36</v>
      </c>
      <c r="C14" s="2">
        <v>744</v>
      </c>
      <c r="D14" s="2" t="s">
        <v>34</v>
      </c>
      <c r="E14" s="2">
        <v>0.34</v>
      </c>
      <c r="F14" s="2">
        <v>0.13</v>
      </c>
      <c r="G14" s="2" t="b">
        <v>0</v>
      </c>
      <c r="H14" s="2">
        <v>6</v>
      </c>
      <c r="I14" s="2">
        <v>1.0899999999999899E-2</v>
      </c>
      <c r="J14" s="2">
        <v>-1.6400000000000001E-2</v>
      </c>
      <c r="K14" s="2">
        <v>0.83333333333333304</v>
      </c>
      <c r="L14" s="2">
        <v>0.5</v>
      </c>
      <c r="M14" s="2">
        <v>1.81666666666665E-3</v>
      </c>
      <c r="N14" s="2">
        <v>3.51612903225804E-4</v>
      </c>
      <c r="O14" s="2">
        <v>0.19354838709677399</v>
      </c>
      <c r="P14" s="2">
        <v>0.6</v>
      </c>
      <c r="Q14" s="2">
        <v>4969</v>
      </c>
    </row>
    <row r="15" spans="1:17" x14ac:dyDescent="0.25">
      <c r="A15" s="2">
        <f>(Table4[[#This Row],[profit]] / 1.0057 * 1000) - (Table4[[#This Row],[positions]] * 0.08)</f>
        <v>10.355955056179676</v>
      </c>
      <c r="B15" s="2" t="s">
        <v>36</v>
      </c>
      <c r="C15" s="2">
        <v>744</v>
      </c>
      <c r="D15" s="2" t="s">
        <v>34</v>
      </c>
      <c r="E15" s="2">
        <v>0.16</v>
      </c>
      <c r="F15" s="2">
        <v>0.08</v>
      </c>
      <c r="G15" s="2" t="b">
        <v>1</v>
      </c>
      <c r="H15" s="5">
        <v>11</v>
      </c>
      <c r="I15" s="2">
        <v>1.12999999999999E-2</v>
      </c>
      <c r="J15" s="5">
        <v>0</v>
      </c>
      <c r="K15" s="2">
        <v>0.45454545454545497</v>
      </c>
      <c r="L15" s="2">
        <v>0.54545454545454497</v>
      </c>
      <c r="M15" s="2">
        <v>1.02727272727272E-3</v>
      </c>
      <c r="N15" s="2">
        <v>3.6451612903225402E-4</v>
      </c>
      <c r="O15" s="2">
        <v>0.35483870967741898</v>
      </c>
      <c r="P15" s="2">
        <v>0.66666666666666696</v>
      </c>
      <c r="Q15" s="2">
        <v>3388</v>
      </c>
    </row>
    <row r="16" spans="1:17" x14ac:dyDescent="0.25">
      <c r="A16" s="2">
        <f>(Table4[[#This Row],[profit]] / 1.0057 * 1000) - (Table4[[#This Row],[positions]] * 0.08)</f>
        <v>10.258788903251366</v>
      </c>
      <c r="B16" s="2" t="s">
        <v>36</v>
      </c>
      <c r="C16" s="2">
        <v>744</v>
      </c>
      <c r="D16" s="2" t="s">
        <v>34</v>
      </c>
      <c r="E16" s="2">
        <v>0.33</v>
      </c>
      <c r="F16" s="2">
        <v>0.13</v>
      </c>
      <c r="G16" s="2" t="b">
        <v>0</v>
      </c>
      <c r="H16" s="2">
        <v>6</v>
      </c>
      <c r="I16" s="2">
        <v>1.07999999999999E-2</v>
      </c>
      <c r="J16" s="2">
        <v>-1.6400000000000001E-2</v>
      </c>
      <c r="K16" s="2">
        <v>0.83333333333333304</v>
      </c>
      <c r="L16" s="2">
        <v>0.5</v>
      </c>
      <c r="M16" s="2">
        <v>1.79999999999999E-3</v>
      </c>
      <c r="N16" s="2">
        <v>3.4838709677419101E-4</v>
      </c>
      <c r="O16" s="2">
        <v>0.19354838709677399</v>
      </c>
      <c r="P16" s="2">
        <v>0.6</v>
      </c>
      <c r="Q16" s="2">
        <v>4969</v>
      </c>
    </row>
    <row r="17" spans="1:17" x14ac:dyDescent="0.25">
      <c r="A17" s="2">
        <f>(Table4[[#This Row],[profit]] / 1.0057 * 1000) - (Table4[[#This Row],[positions]] * 0.08)</f>
        <v>9.5604892114942803</v>
      </c>
      <c r="B17" s="2" t="s">
        <v>36</v>
      </c>
      <c r="C17" s="2">
        <v>744</v>
      </c>
      <c r="D17" s="2" t="s">
        <v>34</v>
      </c>
      <c r="E17" s="2">
        <v>0.14000000000000001</v>
      </c>
      <c r="F17" s="2">
        <v>0.09</v>
      </c>
      <c r="G17" s="2" t="b">
        <v>1</v>
      </c>
      <c r="H17" s="5">
        <v>11</v>
      </c>
      <c r="I17" s="2">
        <v>1.0499999999999799E-2</v>
      </c>
      <c r="J17" s="5">
        <v>0</v>
      </c>
      <c r="K17" s="2">
        <v>0.45454545454545497</v>
      </c>
      <c r="L17" s="2">
        <v>0.54545454545454497</v>
      </c>
      <c r="M17" s="2">
        <v>9.5454545454544003E-4</v>
      </c>
      <c r="N17" s="2">
        <v>3.3870967741935002E-4</v>
      </c>
      <c r="O17" s="2">
        <v>0.35483870967741898</v>
      </c>
      <c r="P17" s="2">
        <v>0.66666666666666696</v>
      </c>
      <c r="Q17" s="2">
        <v>3403</v>
      </c>
    </row>
    <row r="18" spans="1:17" x14ac:dyDescent="0.25">
      <c r="A18" s="2">
        <f>(Table4[[#This Row],[profit]] / 1.0057 * 1000) - (Table4[[#This Row],[positions]] * 0.08)</f>
        <v>9.4610559809088191</v>
      </c>
      <c r="B18" s="2" t="s">
        <v>36</v>
      </c>
      <c r="C18" s="2">
        <v>744</v>
      </c>
      <c r="D18" s="2" t="s">
        <v>34</v>
      </c>
      <c r="E18" s="2">
        <v>0.16</v>
      </c>
      <c r="F18" s="2">
        <v>0.13</v>
      </c>
      <c r="G18" s="2" t="b">
        <v>1</v>
      </c>
      <c r="H18" s="5">
        <v>11</v>
      </c>
      <c r="I18" s="2">
        <v>1.04E-2</v>
      </c>
      <c r="J18" s="5">
        <v>0</v>
      </c>
      <c r="K18" s="2">
        <v>0.45454545454545497</v>
      </c>
      <c r="L18" s="2">
        <v>0.54545454545454497</v>
      </c>
      <c r="M18" s="2">
        <v>9.4545454545454197E-4</v>
      </c>
      <c r="N18" s="2">
        <v>3.3548387096774099E-4</v>
      </c>
      <c r="O18" s="2">
        <v>0.35483870967741898</v>
      </c>
      <c r="P18" s="2">
        <v>0.66666666666666696</v>
      </c>
      <c r="Q18" s="2">
        <v>3435</v>
      </c>
    </row>
    <row r="19" spans="1:17" x14ac:dyDescent="0.25">
      <c r="A19" s="2">
        <f>(Table4[[#This Row],[profit]] / 1.0057 * 1000) - (Table4[[#This Row],[positions]] * 0.08)</f>
        <v>9.2210559809085204</v>
      </c>
      <c r="B19" s="2" t="s">
        <v>36</v>
      </c>
      <c r="C19" s="2">
        <v>744</v>
      </c>
      <c r="D19" s="2" t="s">
        <v>34</v>
      </c>
      <c r="E19" s="2">
        <v>0.19</v>
      </c>
      <c r="F19" s="2">
        <v>0.03</v>
      </c>
      <c r="G19" s="2" t="b">
        <v>1</v>
      </c>
      <c r="H19" s="2">
        <v>14</v>
      </c>
      <c r="I19" s="2">
        <v>1.0399999999999699E-2</v>
      </c>
      <c r="J19" s="2">
        <v>-4.7999999999999198E-3</v>
      </c>
      <c r="K19" s="2">
        <v>0.214285714285714</v>
      </c>
      <c r="L19" s="2">
        <v>0.57142857142857095</v>
      </c>
      <c r="M19" s="2">
        <v>7.42857142857124E-4</v>
      </c>
      <c r="N19" s="2">
        <v>3.35483870967734E-4</v>
      </c>
      <c r="O19" s="2">
        <v>0.45161290322580599</v>
      </c>
      <c r="P19" s="2">
        <v>0.66666666666666696</v>
      </c>
      <c r="Q19" s="2">
        <v>2225</v>
      </c>
    </row>
    <row r="20" spans="1:17" x14ac:dyDescent="0.25">
      <c r="A20" s="2">
        <f>(Table4[[#This Row],[profit]] / 1.0057 * 1000) - (Table4[[#This Row],[positions]] * 0.08)</f>
        <v>9.0976553644229892</v>
      </c>
      <c r="B20" s="2" t="s">
        <v>36</v>
      </c>
      <c r="C20" s="2">
        <v>744</v>
      </c>
      <c r="D20" s="2" t="s">
        <v>34</v>
      </c>
      <c r="E20" s="2">
        <v>0.32</v>
      </c>
      <c r="F20" s="2">
        <v>0.28999999999999998</v>
      </c>
      <c r="G20" s="2" t="b">
        <v>0</v>
      </c>
      <c r="H20" s="2">
        <v>23</v>
      </c>
      <c r="I20" s="2">
        <v>1.1000000000000201E-2</v>
      </c>
      <c r="J20" s="2">
        <v>-1.6199999999999801E-2</v>
      </c>
      <c r="K20" s="2">
        <v>0.95652173913043503</v>
      </c>
      <c r="L20" s="2">
        <v>8.6956521739130405E-2</v>
      </c>
      <c r="M20" s="2">
        <v>4.78260869565227E-4</v>
      </c>
      <c r="N20" s="2">
        <v>3.5483870967742702E-4</v>
      </c>
      <c r="O20" s="2">
        <v>0.74193548387096797</v>
      </c>
      <c r="P20" s="2">
        <v>0.5</v>
      </c>
      <c r="Q20" s="2">
        <v>1651</v>
      </c>
    </row>
    <row r="21" spans="1:17" x14ac:dyDescent="0.25">
      <c r="A21" s="2">
        <f>(Table4[[#This Row],[profit]] / 1.0057 * 1000) - (Table4[[#This Row],[positions]] * 0.08)</f>
        <v>9.0244565973948774</v>
      </c>
      <c r="B21" s="2" t="s">
        <v>36</v>
      </c>
      <c r="C21" s="2">
        <v>744</v>
      </c>
      <c r="D21" s="2" t="s">
        <v>34</v>
      </c>
      <c r="E21" s="2">
        <v>0.28000000000000003</v>
      </c>
      <c r="F21" s="2">
        <v>7.0000000000000007E-2</v>
      </c>
      <c r="G21" s="2" t="b">
        <v>1</v>
      </c>
      <c r="H21" s="2">
        <v>9</v>
      </c>
      <c r="I21" s="2">
        <v>9.8000000000000292E-3</v>
      </c>
      <c r="J21" s="5">
        <v>0</v>
      </c>
      <c r="K21" s="2">
        <v>0.33333333333333298</v>
      </c>
      <c r="L21" s="2">
        <v>0.55555555555555602</v>
      </c>
      <c r="M21" s="2">
        <v>1.0888888888888901E-3</v>
      </c>
      <c r="N21" s="2">
        <v>3.1612903225806602E-4</v>
      </c>
      <c r="O21" s="2">
        <v>0.29032258064516098</v>
      </c>
      <c r="P21" s="2">
        <v>0.57142857142857095</v>
      </c>
      <c r="Q21" s="2">
        <v>2941</v>
      </c>
    </row>
    <row r="22" spans="1:17" x14ac:dyDescent="0.25">
      <c r="A22" s="2">
        <f>(Table4[[#This Row],[profit]] / 1.0057 * 1000) - (Table4[[#This Row],[positions]] * 0.08)</f>
        <v>8.2701242915382611</v>
      </c>
      <c r="B22" s="2" t="s">
        <v>36</v>
      </c>
      <c r="C22" s="2">
        <v>744</v>
      </c>
      <c r="D22" s="2" t="s">
        <v>34</v>
      </c>
      <c r="E22" s="2">
        <v>0.33</v>
      </c>
      <c r="F22" s="2">
        <v>0.09</v>
      </c>
      <c r="G22" s="2" t="b">
        <v>0</v>
      </c>
      <c r="H22" s="2">
        <v>6</v>
      </c>
      <c r="I22" s="2">
        <v>8.80000000000003E-3</v>
      </c>
      <c r="J22" s="2">
        <v>-1.88999999999999E-2</v>
      </c>
      <c r="K22" s="2">
        <v>0.83333333333333304</v>
      </c>
      <c r="L22" s="2">
        <v>0.5</v>
      </c>
      <c r="M22" s="2">
        <v>1.4666666666666699E-3</v>
      </c>
      <c r="N22" s="2">
        <v>2.8387096774193599E-4</v>
      </c>
      <c r="O22" s="2">
        <v>0.19354838709677399</v>
      </c>
      <c r="P22" s="2">
        <v>0.4</v>
      </c>
      <c r="Q22" s="2">
        <v>4897</v>
      </c>
    </row>
    <row r="23" spans="1:17" x14ac:dyDescent="0.25">
      <c r="A23" s="2">
        <f>(Table4[[#This Row],[profit]] / 1.0057 * 1000) - (Table4[[#This Row],[positions]] * 0.08)</f>
        <v>8.0301242915384794</v>
      </c>
      <c r="B23" s="2" t="s">
        <v>36</v>
      </c>
      <c r="C23" s="2">
        <v>744</v>
      </c>
      <c r="D23" s="2" t="s">
        <v>34</v>
      </c>
      <c r="E23" s="2">
        <v>0.22</v>
      </c>
      <c r="F23" s="2">
        <v>0.12</v>
      </c>
      <c r="G23" s="2" t="b">
        <v>1</v>
      </c>
      <c r="H23" s="2">
        <v>9</v>
      </c>
      <c r="I23" s="2">
        <v>8.8000000000002503E-3</v>
      </c>
      <c r="J23" s="5">
        <v>0</v>
      </c>
      <c r="K23" s="2">
        <v>0.33333333333333298</v>
      </c>
      <c r="L23" s="2">
        <v>0.55555555555555602</v>
      </c>
      <c r="M23" s="2">
        <v>9.7777777777780591E-4</v>
      </c>
      <c r="N23" s="2">
        <v>2.8387096774194401E-4</v>
      </c>
      <c r="O23" s="2">
        <v>0.29032258064516098</v>
      </c>
      <c r="P23" s="2">
        <v>0.66666666666666696</v>
      </c>
      <c r="Q23" s="2">
        <v>3959</v>
      </c>
    </row>
    <row r="24" spans="1:17" x14ac:dyDescent="0.25">
      <c r="A24" s="2">
        <f>(Table4[[#This Row],[profit]] / 1.0057 * 1000) - (Table4[[#This Row],[positions]] * 0.08)</f>
        <v>7.8484239832952172</v>
      </c>
      <c r="B24" s="2" t="s">
        <v>36</v>
      </c>
      <c r="C24" s="2">
        <v>744</v>
      </c>
      <c r="D24" s="2" t="s">
        <v>34</v>
      </c>
      <c r="E24" s="2">
        <v>0.16</v>
      </c>
      <c r="F24" s="2">
        <v>0.05</v>
      </c>
      <c r="G24" s="2" t="b">
        <v>1</v>
      </c>
      <c r="H24" s="2">
        <v>15</v>
      </c>
      <c r="I24" s="2">
        <v>9.1000000000000004E-3</v>
      </c>
      <c r="J24" s="2">
        <v>-3.9000000000000098E-3</v>
      </c>
      <c r="K24" s="2">
        <v>0.33333333333333298</v>
      </c>
      <c r="L24" s="2">
        <v>0.53333333333333299</v>
      </c>
      <c r="M24" s="2">
        <v>6.0666666666666605E-4</v>
      </c>
      <c r="N24" s="2">
        <v>2.9354838709677399E-4</v>
      </c>
      <c r="O24" s="2">
        <v>0.483870967741936</v>
      </c>
      <c r="P24" s="2">
        <v>0.55555555555555602</v>
      </c>
      <c r="Q24" s="2">
        <v>2426</v>
      </c>
    </row>
    <row r="25" spans="1:17" x14ac:dyDescent="0.25">
      <c r="A25" s="2">
        <f>(Table4[[#This Row],[profit]] / 1.0057 * 1000) - (Table4[[#This Row],[positions]] * 0.08)</f>
        <v>7.5306910609526101</v>
      </c>
      <c r="B25" s="2" t="s">
        <v>36</v>
      </c>
      <c r="C25" s="2">
        <v>744</v>
      </c>
      <c r="D25" s="2" t="s">
        <v>34</v>
      </c>
      <c r="E25" s="2">
        <v>0.2</v>
      </c>
      <c r="F25" s="2">
        <v>0.04</v>
      </c>
      <c r="G25" s="2" t="b">
        <v>1</v>
      </c>
      <c r="H25" s="2">
        <v>14</v>
      </c>
      <c r="I25" s="2">
        <v>8.7000000000000393E-3</v>
      </c>
      <c r="J25" s="2">
        <v>-4.6999999999999299E-3</v>
      </c>
      <c r="K25" s="2">
        <v>0.214285714285714</v>
      </c>
      <c r="L25" s="2">
        <v>0.57142857142857095</v>
      </c>
      <c r="M25" s="2">
        <v>6.2142857142857399E-4</v>
      </c>
      <c r="N25" s="2">
        <v>2.8064516129032403E-4</v>
      </c>
      <c r="O25" s="2">
        <v>0.45161290322580599</v>
      </c>
      <c r="P25" s="2">
        <v>0.55555555555555602</v>
      </c>
      <c r="Q25" s="2">
        <v>2160</v>
      </c>
    </row>
    <row r="26" spans="1:17" x14ac:dyDescent="0.25">
      <c r="A26" s="2">
        <f>(Table4[[#This Row],[profit]] / 1.0057 * 1000) - (Table4[[#This Row],[positions]] * 0.08)</f>
        <v>7.2346584468529489</v>
      </c>
      <c r="B26" s="2" t="s">
        <v>36</v>
      </c>
      <c r="C26" s="2">
        <v>744</v>
      </c>
      <c r="D26" s="2" t="s">
        <v>34</v>
      </c>
      <c r="E26" s="2">
        <v>0.34</v>
      </c>
      <c r="F26" s="2">
        <v>0.03</v>
      </c>
      <c r="G26" s="2" t="b">
        <v>0</v>
      </c>
      <c r="H26" s="2">
        <v>9</v>
      </c>
      <c r="I26" s="2">
        <v>8.0000000000000106E-3</v>
      </c>
      <c r="J26" s="2">
        <v>-1.14E-2</v>
      </c>
      <c r="K26" s="2">
        <v>0.88888888888888895</v>
      </c>
      <c r="L26" s="2">
        <v>0.44444444444444398</v>
      </c>
      <c r="M26" s="2">
        <v>8.8888888888889002E-4</v>
      </c>
      <c r="N26" s="2">
        <v>2.58064516129032E-4</v>
      </c>
      <c r="O26" s="2">
        <v>0.29032258064516098</v>
      </c>
      <c r="P26" s="2">
        <v>0.375</v>
      </c>
      <c r="Q26" s="2">
        <v>2384</v>
      </c>
    </row>
    <row r="27" spans="1:17" x14ac:dyDescent="0.25">
      <c r="A27" s="2">
        <f>(Table4[[#This Row],[profit]] / 1.0057 * 1000) - (Table4[[#This Row],[positions]] * 0.08)</f>
        <v>5.018625832753167</v>
      </c>
      <c r="B27" s="2" t="s">
        <v>36</v>
      </c>
      <c r="C27" s="2">
        <v>744</v>
      </c>
      <c r="D27" s="2" t="s">
        <v>34</v>
      </c>
      <c r="E27" s="2">
        <v>0.12</v>
      </c>
      <c r="F27" s="2">
        <v>0</v>
      </c>
      <c r="G27" s="2" t="b">
        <v>1</v>
      </c>
      <c r="H27" s="2">
        <v>28</v>
      </c>
      <c r="I27" s="2">
        <v>7.2999999999998604E-3</v>
      </c>
      <c r="J27" s="2">
        <v>-7.80000000000003E-3</v>
      </c>
      <c r="K27" s="2">
        <v>0.35714285714285698</v>
      </c>
      <c r="L27" s="2">
        <v>0.5</v>
      </c>
      <c r="M27" s="2">
        <v>2.6071428571428101E-4</v>
      </c>
      <c r="N27" s="2">
        <v>2.3548387096773799E-4</v>
      </c>
      <c r="O27" s="2">
        <v>0.90322580645161299</v>
      </c>
      <c r="P27" s="2">
        <v>0.45454545454545497</v>
      </c>
      <c r="Q27" s="2">
        <v>1312</v>
      </c>
    </row>
    <row r="28" spans="1:17" x14ac:dyDescent="0.25">
      <c r="A28" s="2">
        <f>(Table4[[#This Row],[profit]] / 1.0057 * 1000) - (Table4[[#This Row],[positions]] * 0.08)</f>
        <v>2.9395963010836526</v>
      </c>
      <c r="B28" s="2" t="s">
        <v>36</v>
      </c>
      <c r="C28" s="2">
        <v>744</v>
      </c>
      <c r="D28" s="2" t="s">
        <v>34</v>
      </c>
      <c r="E28" s="2">
        <v>0.26</v>
      </c>
      <c r="F28" s="2">
        <v>0.09</v>
      </c>
      <c r="G28" s="2" t="b">
        <v>1</v>
      </c>
      <c r="H28" s="2">
        <v>8</v>
      </c>
      <c r="I28" s="2">
        <v>3.5999999999998299E-3</v>
      </c>
      <c r="J28" s="2">
        <v>0</v>
      </c>
      <c r="K28" s="2">
        <v>0.375</v>
      </c>
      <c r="L28" s="2">
        <v>0.5</v>
      </c>
      <c r="M28" s="2">
        <v>4.4999999999997798E-4</v>
      </c>
      <c r="N28" s="2">
        <v>1.16129032258059E-4</v>
      </c>
      <c r="O28" s="2">
        <v>0.25806451612903197</v>
      </c>
      <c r="P28" s="2">
        <v>0.66666666666666696</v>
      </c>
      <c r="Q28" s="2">
        <v>4244</v>
      </c>
    </row>
    <row r="29" spans="1:17" x14ac:dyDescent="0.25">
      <c r="A29" s="2">
        <f>(Table4[[#This Row],[profit]] / 1.0057 * 1000) - (Table4[[#This Row],[positions]] * 0.08)</f>
        <v>2.9373292234262496</v>
      </c>
      <c r="B29" s="2" t="s">
        <v>36</v>
      </c>
      <c r="C29" s="2">
        <v>744</v>
      </c>
      <c r="D29" s="2" t="s">
        <v>34</v>
      </c>
      <c r="E29" s="2">
        <v>0.3</v>
      </c>
      <c r="F29" s="2">
        <v>0.01</v>
      </c>
      <c r="G29" s="2" t="b">
        <v>1</v>
      </c>
      <c r="H29" s="2">
        <v>13</v>
      </c>
      <c r="I29" s="2">
        <v>3.9999999999997798E-3</v>
      </c>
      <c r="J29" s="2">
        <v>-1.0699999999999999E-2</v>
      </c>
      <c r="K29" s="2">
        <v>0.230769230769231</v>
      </c>
      <c r="L29" s="2">
        <v>0.46153846153846201</v>
      </c>
      <c r="M29" s="2">
        <v>3.0769230769229101E-4</v>
      </c>
      <c r="N29" s="2">
        <v>1.2903225806450901E-4</v>
      </c>
      <c r="O29" s="2">
        <v>0.41935483870967699</v>
      </c>
      <c r="P29" s="2">
        <v>0.55555555555555602</v>
      </c>
      <c r="Q29" s="2">
        <v>1933</v>
      </c>
    </row>
    <row r="30" spans="1:17" x14ac:dyDescent="0.25">
      <c r="A30" s="2">
        <f>(Table4[[#This Row],[profit]] / 1.0057 * 1000) - (Table4[[#This Row],[positions]] * 0.08)</f>
        <v>2.5007298399125681</v>
      </c>
      <c r="B30" s="2" t="s">
        <v>36</v>
      </c>
      <c r="C30" s="2">
        <v>744</v>
      </c>
      <c r="D30" s="2" t="s">
        <v>34</v>
      </c>
      <c r="E30" s="2">
        <v>0.27</v>
      </c>
      <c r="F30" s="2">
        <v>0.05</v>
      </c>
      <c r="G30" s="2" t="b">
        <v>1</v>
      </c>
      <c r="H30" s="2">
        <v>11</v>
      </c>
      <c r="I30" s="2">
        <v>3.4000000000000701E-3</v>
      </c>
      <c r="J30" s="2">
        <v>-4.5999999999999401E-3</v>
      </c>
      <c r="K30" s="2">
        <v>0.27272727272727298</v>
      </c>
      <c r="L30" s="2">
        <v>0.54545454545454497</v>
      </c>
      <c r="M30" s="2">
        <v>3.09090909090915E-4</v>
      </c>
      <c r="N30" s="2">
        <v>1.09677419354841E-4</v>
      </c>
      <c r="O30" s="2">
        <v>0.35483870967741898</v>
      </c>
      <c r="P30" s="2">
        <v>0.55555555555555602</v>
      </c>
      <c r="Q30" s="2">
        <v>2472</v>
      </c>
    </row>
    <row r="31" spans="1:17" x14ac:dyDescent="0.25">
      <c r="A31" s="2">
        <f>(Table4[[#This Row],[profit]] / 1.0057 * 1000) - (Table4[[#This Row],[positions]] * 0.08)</f>
        <v>2.124697225812787</v>
      </c>
      <c r="B31" s="2" t="s">
        <v>36</v>
      </c>
      <c r="C31" s="2">
        <v>744</v>
      </c>
      <c r="D31" s="2" t="s">
        <v>34</v>
      </c>
      <c r="E31" s="2">
        <v>0.23</v>
      </c>
      <c r="F31" s="2">
        <v>0.19</v>
      </c>
      <c r="G31" s="2" t="b">
        <v>0</v>
      </c>
      <c r="H31" s="2">
        <v>7</v>
      </c>
      <c r="I31" s="2">
        <v>2.6999999999999199E-3</v>
      </c>
      <c r="J31" s="2">
        <v>-2.6300000000000101E-2</v>
      </c>
      <c r="K31" s="2">
        <v>0.57142857142857095</v>
      </c>
      <c r="L31" s="2">
        <v>0.28571428571428598</v>
      </c>
      <c r="M31" s="2">
        <v>3.8571428571427499E-4</v>
      </c>
      <c r="N31" s="3">
        <v>8.7096774193546003E-5</v>
      </c>
      <c r="O31" s="2">
        <v>0.225806451612903</v>
      </c>
      <c r="P31" s="2">
        <v>0.33333333333333298</v>
      </c>
      <c r="Q31" s="2">
        <v>6181</v>
      </c>
    </row>
    <row r="32" spans="1:17" x14ac:dyDescent="0.25">
      <c r="A32" s="2">
        <f>(Table4[[#This Row],[profit]] / 1.0057 * 1000) - (Table4[[#This Row],[positions]] * 0.08)</f>
        <v>1.705263995227364</v>
      </c>
      <c r="B32" s="2" t="s">
        <v>36</v>
      </c>
      <c r="C32" s="2">
        <v>744</v>
      </c>
      <c r="D32" s="2" t="s">
        <v>34</v>
      </c>
      <c r="E32" s="2">
        <v>0.28999999999999998</v>
      </c>
      <c r="F32" s="2">
        <v>0.06</v>
      </c>
      <c r="G32" s="2" t="b">
        <v>1</v>
      </c>
      <c r="H32" s="2">
        <v>11</v>
      </c>
      <c r="I32" s="2">
        <v>2.6000000000001599E-3</v>
      </c>
      <c r="J32" s="2">
        <v>-4.6999999999999299E-3</v>
      </c>
      <c r="K32" s="2">
        <v>0.27272727272727298</v>
      </c>
      <c r="L32" s="2">
        <v>0.54545454545454497</v>
      </c>
      <c r="M32" s="2">
        <v>2.36363636363651E-4</v>
      </c>
      <c r="N32" s="3">
        <v>8.3870967741940601E-5</v>
      </c>
      <c r="O32" s="2">
        <v>0.35483870967741898</v>
      </c>
      <c r="P32" s="2">
        <v>0.55555555555555602</v>
      </c>
      <c r="Q32" s="2">
        <v>2377</v>
      </c>
    </row>
    <row r="33" spans="1:17" x14ac:dyDescent="0.25">
      <c r="A33" s="2">
        <f>(Table4[[#This Row],[profit]] / 1.0057 * 1000) - (Table4[[#This Row],[positions]] * 0.08)</f>
        <v>0.35433230585650799</v>
      </c>
      <c r="B33" s="2" t="s">
        <v>36</v>
      </c>
      <c r="C33" s="2">
        <v>744</v>
      </c>
      <c r="D33" s="2" t="s">
        <v>34</v>
      </c>
      <c r="E33" s="2">
        <v>0.2</v>
      </c>
      <c r="F33" s="2">
        <v>0.18</v>
      </c>
      <c r="G33" s="2" t="b">
        <v>0</v>
      </c>
      <c r="H33" s="2">
        <v>8</v>
      </c>
      <c r="I33" s="2">
        <v>9.9999999999989008E-4</v>
      </c>
      <c r="J33" s="2">
        <v>-2.8400000000000099E-2</v>
      </c>
      <c r="K33" s="2">
        <v>0.625</v>
      </c>
      <c r="L33" s="2">
        <v>0.25</v>
      </c>
      <c r="M33" s="2">
        <v>1.2499999999998599E-4</v>
      </c>
      <c r="N33" s="3">
        <v>3.2258064516125503E-5</v>
      </c>
      <c r="O33" s="2">
        <v>0.25806451612903197</v>
      </c>
      <c r="P33" s="2">
        <v>0.33333333333333298</v>
      </c>
      <c r="Q33" s="2">
        <v>5434</v>
      </c>
    </row>
    <row r="34" spans="1:17" x14ac:dyDescent="0.25">
      <c r="A34" s="2">
        <f>(Table4[[#This Row],[profit]] / 1.0057 * 1000) - (Table4[[#This Row],[positions]] * 0.08)</f>
        <v>5.6032614099555511E-2</v>
      </c>
      <c r="B34" s="2" t="s">
        <v>36</v>
      </c>
      <c r="C34" s="2">
        <v>744</v>
      </c>
      <c r="D34" s="2" t="s">
        <v>34</v>
      </c>
      <c r="E34" s="2">
        <v>0.3</v>
      </c>
      <c r="F34" s="2">
        <v>0.09</v>
      </c>
      <c r="G34" s="2" t="b">
        <v>1</v>
      </c>
      <c r="H34" s="2">
        <v>8</v>
      </c>
      <c r="I34" s="2">
        <v>6.9999999999992301E-4</v>
      </c>
      <c r="J34" s="2">
        <v>-2.3000000000000802E-3</v>
      </c>
      <c r="K34" s="2">
        <v>0.375</v>
      </c>
      <c r="L34" s="2">
        <v>0.5</v>
      </c>
      <c r="M34" s="3">
        <v>8.7499999999990404E-5</v>
      </c>
      <c r="N34" s="3">
        <v>2.2580645161287801E-5</v>
      </c>
      <c r="O34" s="2">
        <v>0.25806451612903197</v>
      </c>
      <c r="P34" s="2">
        <v>0.57142857142857095</v>
      </c>
      <c r="Q34" s="2">
        <v>4178</v>
      </c>
    </row>
    <row r="35" spans="1:17" x14ac:dyDescent="0.25">
      <c r="A35" s="2">
        <f>(Table4[[#This Row],[profit]] / 1.0057 * 1000) - (Table4[[#This Row],[positions]] * 0.08)</f>
        <v>-0.20340061648576424</v>
      </c>
      <c r="B35" s="2" t="s">
        <v>36</v>
      </c>
      <c r="C35" s="2">
        <v>744</v>
      </c>
      <c r="D35" s="2" t="s">
        <v>34</v>
      </c>
      <c r="E35" s="2">
        <v>0.35</v>
      </c>
      <c r="F35" s="2">
        <v>0.02</v>
      </c>
      <c r="G35" s="2" t="b">
        <v>0</v>
      </c>
      <c r="H35" s="2">
        <v>10</v>
      </c>
      <c r="I35" s="2">
        <v>6.0000000000026699E-4</v>
      </c>
      <c r="J35" s="2">
        <v>-8.8999999999998004E-3</v>
      </c>
      <c r="K35" s="2">
        <v>0.9</v>
      </c>
      <c r="L35" s="2">
        <v>0.5</v>
      </c>
      <c r="M35" s="3">
        <v>6.00000000000267E-5</v>
      </c>
      <c r="N35" s="3">
        <v>1.9354838709686E-5</v>
      </c>
      <c r="O35" s="2">
        <v>0.32258064516128998</v>
      </c>
      <c r="P35" s="2">
        <v>0.57142857142857095</v>
      </c>
      <c r="Q35" s="2">
        <v>2001</v>
      </c>
    </row>
    <row r="36" spans="1:17" x14ac:dyDescent="0.25">
      <c r="A36" s="2">
        <f>(Table4[[#This Row],[profit]] / 1.0057 * 1000) - (Table4[[#This Row],[positions]] * 0.08)</f>
        <v>-1.0377329223426033</v>
      </c>
      <c r="B36" s="2" t="s">
        <v>36</v>
      </c>
      <c r="C36" s="2">
        <v>744</v>
      </c>
      <c r="D36" s="2" t="s">
        <v>34</v>
      </c>
      <c r="E36" s="2">
        <v>0.3</v>
      </c>
      <c r="F36" s="2">
        <v>0.1</v>
      </c>
      <c r="G36" s="2" t="b">
        <v>1</v>
      </c>
      <c r="H36" s="2">
        <v>8</v>
      </c>
      <c r="I36" s="2">
        <v>-3.99999999999956E-4</v>
      </c>
      <c r="J36" s="2">
        <v>-3.1999999999999802E-3</v>
      </c>
      <c r="K36" s="2">
        <v>0.375</v>
      </c>
      <c r="L36" s="2">
        <v>0.5</v>
      </c>
      <c r="M36" s="3">
        <v>-4.99999999999945E-5</v>
      </c>
      <c r="N36" s="3">
        <v>-1.29032258064502E-5</v>
      </c>
      <c r="O36" s="2">
        <v>0.25806451612903197</v>
      </c>
      <c r="P36" s="2">
        <v>0.66666666666666696</v>
      </c>
      <c r="Q36" s="2">
        <v>4207</v>
      </c>
    </row>
    <row r="37" spans="1:17" x14ac:dyDescent="0.25">
      <c r="A37" s="2">
        <f>(Table4[[#This Row],[profit]] / 1.0057 * 1000) - (Table4[[#This Row],[positions]] * 0.08)</f>
        <v>-1.7337655364421596</v>
      </c>
      <c r="B37" s="2" t="s">
        <v>36</v>
      </c>
      <c r="C37" s="2">
        <v>744</v>
      </c>
      <c r="D37" s="2" t="s">
        <v>34</v>
      </c>
      <c r="E37" s="2">
        <v>0.28000000000000003</v>
      </c>
      <c r="F37" s="2">
        <v>0.13</v>
      </c>
      <c r="G37" s="2" t="b">
        <v>1</v>
      </c>
      <c r="H37" s="2">
        <v>8</v>
      </c>
      <c r="I37" s="2">
        <v>-1.0999999999998799E-3</v>
      </c>
      <c r="J37" s="2">
        <v>-5.09999999999999E-3</v>
      </c>
      <c r="K37" s="2">
        <v>0.375</v>
      </c>
      <c r="L37" s="2">
        <v>0.5</v>
      </c>
      <c r="M37" s="2">
        <v>-1.3749999999998499E-4</v>
      </c>
      <c r="N37" s="3">
        <v>-3.5483870967738001E-5</v>
      </c>
      <c r="O37" s="2">
        <v>0.25806451612903197</v>
      </c>
      <c r="P37" s="2">
        <v>0.5</v>
      </c>
      <c r="Q37" s="2">
        <v>4235</v>
      </c>
    </row>
    <row r="38" spans="1:17" x14ac:dyDescent="0.25">
      <c r="A38" s="2">
        <f>(Table4[[#This Row],[profit]] / 1.0057 * 1000) - (Table4[[#This Row],[positions]] * 0.08)</f>
        <v>-2.9463975340558415</v>
      </c>
      <c r="B38" s="2" t="s">
        <v>36</v>
      </c>
      <c r="C38" s="2">
        <v>744</v>
      </c>
      <c r="D38" s="2" t="s">
        <v>34</v>
      </c>
      <c r="E38" s="2">
        <v>0.33</v>
      </c>
      <c r="F38" s="2">
        <v>7.0000000000000007E-2</v>
      </c>
      <c r="G38" s="2" t="b">
        <v>1</v>
      </c>
      <c r="H38" s="2">
        <v>7</v>
      </c>
      <c r="I38" s="2">
        <v>-2.3999999999999599E-3</v>
      </c>
      <c r="J38" s="2">
        <v>-2.3999999999999599E-3</v>
      </c>
      <c r="K38" s="2">
        <v>0.14285714285714299</v>
      </c>
      <c r="L38" s="2">
        <v>0.42857142857142899</v>
      </c>
      <c r="M38" s="2">
        <v>-3.42857142857137E-4</v>
      </c>
      <c r="N38" s="3">
        <v>-7.7419354838708301E-5</v>
      </c>
      <c r="O38" s="2">
        <v>0.225806451612903</v>
      </c>
      <c r="P38" s="2">
        <v>0.5</v>
      </c>
      <c r="Q38" s="2">
        <v>3207</v>
      </c>
    </row>
    <row r="39" spans="1:17" x14ac:dyDescent="0.25">
      <c r="A39" s="2">
        <f>(Table4[[#This Row],[profit]] / 1.0057 * 1000) - (Table4[[#This Row],[positions]] * 0.08)</f>
        <v>-3.125830764641603</v>
      </c>
      <c r="B39" s="2" t="s">
        <v>36</v>
      </c>
      <c r="C39" s="2">
        <v>744</v>
      </c>
      <c r="D39" s="2" t="s">
        <v>34</v>
      </c>
      <c r="E39" s="2">
        <v>0.31</v>
      </c>
      <c r="F39" s="2">
        <v>0.12</v>
      </c>
      <c r="G39" s="2" t="b">
        <v>0</v>
      </c>
      <c r="H39" s="2">
        <v>8</v>
      </c>
      <c r="I39" s="2">
        <v>-2.5000000000000599E-3</v>
      </c>
      <c r="J39" s="2">
        <v>-1.78E-2</v>
      </c>
      <c r="K39" s="2">
        <v>0.625</v>
      </c>
      <c r="L39" s="2">
        <v>0.375</v>
      </c>
      <c r="M39" s="2">
        <v>-3.12500000000007E-4</v>
      </c>
      <c r="N39" s="3">
        <v>-8.0645161290324397E-5</v>
      </c>
      <c r="O39" s="2">
        <v>0.25806451612903197</v>
      </c>
      <c r="P39" s="2">
        <v>0.42857142857142899</v>
      </c>
      <c r="Q39" s="2">
        <v>4194</v>
      </c>
    </row>
    <row r="40" spans="1:17" x14ac:dyDescent="0.25">
      <c r="A40" s="2">
        <f>(Table4[[#This Row],[profit]] / 1.0057 * 1000) - (Table4[[#This Row],[positions]] * 0.08)</f>
        <v>-3.9018633787411554</v>
      </c>
      <c r="B40" s="2" t="s">
        <v>36</v>
      </c>
      <c r="C40" s="2">
        <v>744</v>
      </c>
      <c r="D40" s="2" t="s">
        <v>34</v>
      </c>
      <c r="E40" s="2">
        <v>0.17</v>
      </c>
      <c r="F40" s="2">
        <v>0.14000000000000001</v>
      </c>
      <c r="G40" s="2" t="b">
        <v>1</v>
      </c>
      <c r="H40" s="2">
        <v>9</v>
      </c>
      <c r="I40" s="2">
        <v>-3.1999999999999802E-3</v>
      </c>
      <c r="J40" s="2">
        <v>-3.1999999999999802E-3</v>
      </c>
      <c r="K40" s="2">
        <v>0.44444444444444398</v>
      </c>
      <c r="L40" s="2">
        <v>0.66666666666666696</v>
      </c>
      <c r="M40" s="2">
        <v>-3.5555555555555302E-4</v>
      </c>
      <c r="N40" s="2">
        <v>-1.0322580645161199E-4</v>
      </c>
      <c r="O40" s="2">
        <v>0.29032258064516098</v>
      </c>
      <c r="P40" s="2">
        <v>0.66666666666666696</v>
      </c>
      <c r="Q40" s="2">
        <v>4849</v>
      </c>
    </row>
    <row r="41" spans="1:17" x14ac:dyDescent="0.25">
      <c r="A41" s="2">
        <f>(Table4[[#This Row],[profit]] / 1.0057 * 1000) - (Table4[[#This Row],[positions]] * 0.08)</f>
        <v>-3.9018633787411554</v>
      </c>
      <c r="B41" s="2" t="s">
        <v>36</v>
      </c>
      <c r="C41" s="2">
        <v>744</v>
      </c>
      <c r="D41" s="2" t="s">
        <v>34</v>
      </c>
      <c r="E41" s="2">
        <v>0.17</v>
      </c>
      <c r="F41" s="2">
        <v>0.14000000000000001</v>
      </c>
      <c r="G41" s="2" t="b">
        <v>1</v>
      </c>
      <c r="H41" s="2">
        <v>9</v>
      </c>
      <c r="I41" s="2">
        <v>-3.1999999999999802E-3</v>
      </c>
      <c r="J41" s="2">
        <v>-3.1999999999999802E-3</v>
      </c>
      <c r="K41" s="2">
        <v>0.44444444444444398</v>
      </c>
      <c r="L41" s="2">
        <v>0.66666666666666696</v>
      </c>
      <c r="M41" s="2">
        <v>-3.5555555555555302E-4</v>
      </c>
      <c r="N41" s="2">
        <v>-1.0322580645161199E-4</v>
      </c>
      <c r="O41" s="2">
        <v>0.29032258064516098</v>
      </c>
      <c r="P41" s="2">
        <v>0.66666666666666696</v>
      </c>
      <c r="Q41" s="2">
        <v>4849</v>
      </c>
    </row>
    <row r="42" spans="1:17" x14ac:dyDescent="0.25">
      <c r="A42" s="2">
        <f>(Table4[[#This Row],[profit]] / 1.0057 * 1000) - (Table4[[#This Row],[positions]] * 0.08)</f>
        <v>-4.0207298399124589</v>
      </c>
      <c r="B42" s="2" t="s">
        <v>36</v>
      </c>
      <c r="C42" s="2">
        <v>744</v>
      </c>
      <c r="D42" s="2" t="s">
        <v>34</v>
      </c>
      <c r="E42" s="2">
        <v>0.3</v>
      </c>
      <c r="F42" s="2">
        <v>0.09</v>
      </c>
      <c r="G42" s="2" t="b">
        <v>0</v>
      </c>
      <c r="H42" s="2">
        <v>8</v>
      </c>
      <c r="I42" s="2">
        <v>-3.3999999999999599E-3</v>
      </c>
      <c r="J42" s="2">
        <v>-1.99999999999999E-2</v>
      </c>
      <c r="K42" s="2">
        <v>0.625</v>
      </c>
      <c r="L42" s="2">
        <v>0.375</v>
      </c>
      <c r="M42" s="2">
        <v>-4.2499999999999499E-4</v>
      </c>
      <c r="N42" s="2">
        <v>-1.09677419354837E-4</v>
      </c>
      <c r="O42" s="2">
        <v>0.25806451612903197</v>
      </c>
      <c r="P42" s="2">
        <v>0.28571428571428598</v>
      </c>
      <c r="Q42" s="2">
        <v>4178</v>
      </c>
    </row>
    <row r="43" spans="1:17" x14ac:dyDescent="0.25">
      <c r="A43" s="2">
        <f>(Table4[[#This Row],[profit]] / 1.0057 * 1000) - (Table4[[#This Row],[positions]] * 0.08)</f>
        <v>-4.4184627622550554</v>
      </c>
      <c r="B43" s="2" t="s">
        <v>36</v>
      </c>
      <c r="C43" s="2">
        <v>744</v>
      </c>
      <c r="D43" s="2" t="s">
        <v>34</v>
      </c>
      <c r="E43" s="2">
        <v>0.2</v>
      </c>
      <c r="F43" s="2">
        <v>0.18</v>
      </c>
      <c r="G43" s="2" t="b">
        <v>1</v>
      </c>
      <c r="H43" s="2">
        <v>8</v>
      </c>
      <c r="I43" s="2">
        <v>-3.7999999999999098E-3</v>
      </c>
      <c r="J43" s="2">
        <v>-3.7999999999999098E-3</v>
      </c>
      <c r="K43" s="2">
        <v>0.375</v>
      </c>
      <c r="L43" s="2">
        <v>0.75</v>
      </c>
      <c r="M43" s="2">
        <v>-4.7499999999998899E-4</v>
      </c>
      <c r="N43" s="2">
        <v>-1.2258064516128801E-4</v>
      </c>
      <c r="O43" s="2">
        <v>0.25806451612903197</v>
      </c>
      <c r="P43" s="2">
        <v>0.66666666666666696</v>
      </c>
      <c r="Q43" s="2">
        <v>5434</v>
      </c>
    </row>
    <row r="44" spans="1:17" x14ac:dyDescent="0.25">
      <c r="A44" s="2">
        <f>(Table4[[#This Row],[profit]] / 1.0057 * 1000) - (Table4[[#This Row],[positions]] * 0.08)</f>
        <v>-4.9567624540122299</v>
      </c>
      <c r="B44" s="2" t="s">
        <v>36</v>
      </c>
      <c r="C44" s="2">
        <v>744</v>
      </c>
      <c r="D44" s="2" t="s">
        <v>34</v>
      </c>
      <c r="E44" s="2">
        <v>0.25</v>
      </c>
      <c r="F44" s="2">
        <v>0.05</v>
      </c>
      <c r="G44" s="2" t="b">
        <v>0</v>
      </c>
      <c r="H44" s="2">
        <v>11</v>
      </c>
      <c r="I44" s="2">
        <v>-4.1000000000001001E-3</v>
      </c>
      <c r="J44" s="2">
        <v>-1.52E-2</v>
      </c>
      <c r="K44" s="2">
        <v>0.72727272727272696</v>
      </c>
      <c r="L44" s="2">
        <v>0.36363636363636398</v>
      </c>
      <c r="M44" s="2">
        <v>-3.72727272727282E-4</v>
      </c>
      <c r="N44" s="2">
        <v>-1.32258064516132E-4</v>
      </c>
      <c r="O44" s="2">
        <v>0.35483870967741898</v>
      </c>
      <c r="P44" s="2">
        <v>0.375</v>
      </c>
      <c r="Q44" s="2">
        <v>2673</v>
      </c>
    </row>
    <row r="45" spans="1:17" x14ac:dyDescent="0.25">
      <c r="A45" s="2">
        <f>(Table4[[#This Row],[profit]] / 1.0057 * 1000) - (Table4[[#This Row],[positions]] * 0.08)</f>
        <v>-4.9567624540122299</v>
      </c>
      <c r="B45" s="2" t="s">
        <v>36</v>
      </c>
      <c r="C45" s="2">
        <v>744</v>
      </c>
      <c r="D45" s="2" t="s">
        <v>34</v>
      </c>
      <c r="E45" s="2">
        <v>0.24</v>
      </c>
      <c r="F45" s="2">
        <v>0.05</v>
      </c>
      <c r="G45" s="2" t="b">
        <v>0</v>
      </c>
      <c r="H45" s="2">
        <v>11</v>
      </c>
      <c r="I45" s="2">
        <v>-4.1000000000001001E-3</v>
      </c>
      <c r="J45" s="2">
        <v>-1.52E-2</v>
      </c>
      <c r="K45" s="2">
        <v>0.72727272727272696</v>
      </c>
      <c r="L45" s="2">
        <v>0.36363636363636398</v>
      </c>
      <c r="M45" s="2">
        <v>-3.72727272727282E-4</v>
      </c>
      <c r="N45" s="2">
        <v>-1.32258064516132E-4</v>
      </c>
      <c r="O45" s="2">
        <v>0.35483870967741898</v>
      </c>
      <c r="P45" s="2">
        <v>0.375</v>
      </c>
      <c r="Q45" s="2">
        <v>2673</v>
      </c>
    </row>
    <row r="46" spans="1:17" x14ac:dyDescent="0.25">
      <c r="A46" s="2">
        <f>(Table4[[#This Row],[profit]] / 1.0057 * 1000) - (Table4[[#This Row],[positions]] * 0.08)</f>
        <v>-6.6059938351397127</v>
      </c>
      <c r="B46" s="2" t="s">
        <v>36</v>
      </c>
      <c r="C46" s="2">
        <v>744</v>
      </c>
      <c r="D46" s="2" t="s">
        <v>34</v>
      </c>
      <c r="E46" s="2">
        <v>0.24</v>
      </c>
      <c r="F46" s="2">
        <v>0.08</v>
      </c>
      <c r="G46" s="2" t="b">
        <v>0</v>
      </c>
      <c r="H46" s="2">
        <v>8</v>
      </c>
      <c r="I46" s="2">
        <v>-6.0000000000000097E-3</v>
      </c>
      <c r="J46" s="2">
        <v>-2.2999999999999899E-2</v>
      </c>
      <c r="K46" s="2">
        <v>0.625</v>
      </c>
      <c r="L46" s="2">
        <v>0.375</v>
      </c>
      <c r="M46" s="2">
        <v>-7.5000000000000099E-4</v>
      </c>
      <c r="N46" s="2">
        <v>-1.93548387096774E-4</v>
      </c>
      <c r="O46" s="2">
        <v>0.25806451612903197</v>
      </c>
      <c r="P46" s="2">
        <v>0.33333333333333298</v>
      </c>
      <c r="Q46" s="2">
        <v>4245</v>
      </c>
    </row>
    <row r="47" spans="1:17" x14ac:dyDescent="0.25">
      <c r="A47" s="2">
        <f>(Table4[[#This Row],[profit]] / 1.0057 * 1000) - (Table4[[#This Row],[positions]] * 0.08)</f>
        <v>-7.1442935268967682</v>
      </c>
      <c r="B47" s="2" t="s">
        <v>36</v>
      </c>
      <c r="C47" s="2">
        <v>744</v>
      </c>
      <c r="D47" s="2" t="s">
        <v>34</v>
      </c>
      <c r="E47" s="2">
        <v>0.28000000000000003</v>
      </c>
      <c r="F47" s="2">
        <v>0.06</v>
      </c>
      <c r="G47" s="2" t="b">
        <v>0</v>
      </c>
      <c r="H47" s="2">
        <v>11</v>
      </c>
      <c r="I47" s="2">
        <v>-6.3000000000000798E-3</v>
      </c>
      <c r="J47" s="2">
        <v>-1.3100000000000099E-2</v>
      </c>
      <c r="K47" s="2">
        <v>0.72727272727272696</v>
      </c>
      <c r="L47" s="2">
        <v>0.36363636363636398</v>
      </c>
      <c r="M47" s="2">
        <v>-5.7272727272727998E-4</v>
      </c>
      <c r="N47" s="2">
        <v>-2.0322580645161601E-4</v>
      </c>
      <c r="O47" s="2">
        <v>0.35483870967741898</v>
      </c>
      <c r="P47" s="2">
        <v>0.33333333333333298</v>
      </c>
      <c r="Q47" s="2">
        <v>2377</v>
      </c>
    </row>
    <row r="48" spans="1:17" x14ac:dyDescent="0.25">
      <c r="A48" s="2">
        <f>(Table4[[#This Row],[profit]] / 1.0057 * 1000) - (Table4[[#This Row],[positions]] * 0.08)</f>
        <v>-7.8403261409963303</v>
      </c>
      <c r="B48" s="2" t="s">
        <v>36</v>
      </c>
      <c r="C48" s="2">
        <v>744</v>
      </c>
      <c r="D48" s="2" t="s">
        <v>34</v>
      </c>
      <c r="E48" s="2">
        <v>0.27</v>
      </c>
      <c r="F48" s="2">
        <v>0.05</v>
      </c>
      <c r="G48" s="2" t="b">
        <v>0</v>
      </c>
      <c r="H48" s="2">
        <v>11</v>
      </c>
      <c r="I48" s="2">
        <v>-7.0000000000000097E-3</v>
      </c>
      <c r="J48" s="2">
        <v>-1.52E-2</v>
      </c>
      <c r="K48" s="2">
        <v>0.72727272727272696</v>
      </c>
      <c r="L48" s="2">
        <v>0.36363636363636398</v>
      </c>
      <c r="M48" s="2">
        <v>-6.3636363636363695E-4</v>
      </c>
      <c r="N48" s="2">
        <v>-2.25806451612903E-4</v>
      </c>
      <c r="O48" s="2">
        <v>0.35483870967741898</v>
      </c>
      <c r="P48" s="2">
        <v>0.33333333333333298</v>
      </c>
      <c r="Q48" s="2">
        <v>2472</v>
      </c>
    </row>
    <row r="49" spans="1:17" x14ac:dyDescent="0.25">
      <c r="A49" s="2">
        <f>(Table4[[#This Row],[profit]] / 1.0057 * 1000) - (Table4[[#This Row],[positions]] * 0.08)</f>
        <v>-8.3786258327530589</v>
      </c>
      <c r="B49" s="2" t="s">
        <v>36</v>
      </c>
      <c r="C49" s="2">
        <v>744</v>
      </c>
      <c r="D49" s="2" t="s">
        <v>34</v>
      </c>
      <c r="E49" s="2">
        <v>0.24</v>
      </c>
      <c r="F49" s="2">
        <v>0.02</v>
      </c>
      <c r="G49" s="2" t="b">
        <v>0</v>
      </c>
      <c r="H49" s="2">
        <v>14</v>
      </c>
      <c r="I49" s="2">
        <v>-7.2999999999997503E-3</v>
      </c>
      <c r="J49" s="2">
        <v>-1.4899999999999599E-2</v>
      </c>
      <c r="K49" s="2">
        <v>0.78571428571428603</v>
      </c>
      <c r="L49" s="2">
        <v>0.5</v>
      </c>
      <c r="M49" s="2">
        <v>-5.2142857142855399E-4</v>
      </c>
      <c r="N49" s="2">
        <v>-2.3548387096773401E-4</v>
      </c>
      <c r="O49" s="2">
        <v>0.45161290322580599</v>
      </c>
      <c r="P49" s="2">
        <v>0.33333333333333298</v>
      </c>
      <c r="Q49" s="2">
        <v>1929</v>
      </c>
    </row>
    <row r="50" spans="1:17" x14ac:dyDescent="0.25">
      <c r="A50" s="2">
        <f>(Table4[[#This Row],[profit]] / 1.0057 * 1000) - (Table4[[#This Row],[positions]] * 0.08)</f>
        <v>-8.5363587550961029</v>
      </c>
      <c r="B50" s="2" t="s">
        <v>36</v>
      </c>
      <c r="C50" s="2">
        <v>744</v>
      </c>
      <c r="D50" s="2" t="s">
        <v>34</v>
      </c>
      <c r="E50" s="2">
        <v>0.33</v>
      </c>
      <c r="F50" s="2">
        <v>0.02</v>
      </c>
      <c r="G50" s="2" t="b">
        <v>1</v>
      </c>
      <c r="H50" s="2">
        <v>11</v>
      </c>
      <c r="I50" s="2">
        <v>-7.7000000000001503E-3</v>
      </c>
      <c r="J50" s="2">
        <v>-1.13000000000001E-2</v>
      </c>
      <c r="K50" s="2">
        <v>9.0909090909090898E-2</v>
      </c>
      <c r="L50" s="2">
        <v>0.36363636363636398</v>
      </c>
      <c r="M50" s="2">
        <v>-7.0000000000001398E-4</v>
      </c>
      <c r="N50" s="2">
        <v>-2.4838709677419801E-4</v>
      </c>
      <c r="O50" s="2">
        <v>0.35483870967741898</v>
      </c>
      <c r="P50" s="2">
        <v>0.375</v>
      </c>
      <c r="Q50" s="2">
        <v>1879</v>
      </c>
    </row>
    <row r="51" spans="1:17" x14ac:dyDescent="0.25">
      <c r="A51" s="2">
        <f>(Table4[[#This Row],[profit]] / 1.0057 * 1000) - (Table4[[#This Row],[positions]] * 0.08)</f>
        <v>-8.7957919856813156</v>
      </c>
      <c r="B51" s="2" t="s">
        <v>36</v>
      </c>
      <c r="C51" s="2">
        <v>744</v>
      </c>
      <c r="D51" s="2" t="s">
        <v>34</v>
      </c>
      <c r="E51" s="2">
        <v>0.28000000000000003</v>
      </c>
      <c r="F51" s="2">
        <v>0.02</v>
      </c>
      <c r="G51" s="2" t="b">
        <v>0</v>
      </c>
      <c r="H51" s="2">
        <v>13</v>
      </c>
      <c r="I51" s="2">
        <v>-7.7999999999997004E-3</v>
      </c>
      <c r="J51" s="2">
        <v>-1.11999999999997E-2</v>
      </c>
      <c r="K51" s="2">
        <v>0.76923076923076905</v>
      </c>
      <c r="L51" s="2">
        <v>0.46153846153846201</v>
      </c>
      <c r="M51" s="2">
        <v>-5.9999999999997696E-4</v>
      </c>
      <c r="N51" s="2">
        <v>-2.5161290322579701E-4</v>
      </c>
      <c r="O51" s="2">
        <v>0.41935483870967699</v>
      </c>
      <c r="P51" s="2">
        <v>0.33333333333333298</v>
      </c>
      <c r="Q51" s="2">
        <v>1933</v>
      </c>
    </row>
    <row r="52" spans="1:17" x14ac:dyDescent="0.25">
      <c r="A52" s="2">
        <f>(Table4[[#This Row],[profit]] / 1.0057 * 1000) - (Table4[[#This Row],[positions]] * 0.08)</f>
        <v>-9.7169255245105592</v>
      </c>
      <c r="B52" s="2" t="s">
        <v>36</v>
      </c>
      <c r="C52" s="2">
        <v>744</v>
      </c>
      <c r="D52" s="2" t="s">
        <v>34</v>
      </c>
      <c r="E52" s="2">
        <v>7.0000000000000007E-2</v>
      </c>
      <c r="F52" s="2">
        <v>0.35</v>
      </c>
      <c r="G52" s="2" t="b">
        <v>1</v>
      </c>
      <c r="H52" s="2">
        <v>27</v>
      </c>
      <c r="I52" s="2">
        <v>-7.6000000000002697E-3</v>
      </c>
      <c r="J52" s="2">
        <v>-7.6000000000002697E-3</v>
      </c>
      <c r="K52" s="2">
        <v>0.96296296296296302</v>
      </c>
      <c r="L52" s="2">
        <v>0.37037037037037002</v>
      </c>
      <c r="M52" s="2">
        <v>-2.8148148148149198E-4</v>
      </c>
      <c r="N52" s="2">
        <v>-2.4516129032258897E-4</v>
      </c>
      <c r="O52" s="2">
        <v>0.87096774193548399</v>
      </c>
      <c r="P52" s="2">
        <v>1</v>
      </c>
      <c r="Q52" s="2">
        <v>2626</v>
      </c>
    </row>
    <row r="53" spans="1:17" x14ac:dyDescent="0.25">
      <c r="A53" s="2">
        <f>(Table4[[#This Row],[profit]] / 1.0057 * 1000) - (Table4[[#This Row],[positions]] * 0.08)</f>
        <v>-11.024456597394988</v>
      </c>
      <c r="B53" s="2" t="s">
        <v>36</v>
      </c>
      <c r="C53" s="2">
        <v>744</v>
      </c>
      <c r="D53" s="2" t="s">
        <v>34</v>
      </c>
      <c r="E53" s="2">
        <v>0.16</v>
      </c>
      <c r="F53" s="2">
        <v>0.04</v>
      </c>
      <c r="G53" s="2" t="b">
        <v>0</v>
      </c>
      <c r="H53" s="2">
        <v>16</v>
      </c>
      <c r="I53" s="2">
        <v>-9.8000000000001402E-3</v>
      </c>
      <c r="J53" s="2">
        <v>-2.8299999999999999E-2</v>
      </c>
      <c r="K53" s="2">
        <v>0.6875</v>
      </c>
      <c r="L53" s="2">
        <v>0.4375</v>
      </c>
      <c r="M53" s="2">
        <v>-6.1250000000000898E-4</v>
      </c>
      <c r="N53" s="2">
        <v>-3.16129032258069E-4</v>
      </c>
      <c r="O53" s="2">
        <v>0.51612903225806495</v>
      </c>
      <c r="P53" s="2">
        <v>0.5</v>
      </c>
      <c r="Q53" s="2">
        <v>2228</v>
      </c>
    </row>
    <row r="54" spans="1:17" x14ac:dyDescent="0.25">
      <c r="A54" s="2">
        <f>(Table4[[#This Row],[profit]] / 1.0057 * 1000) - (Table4[[#This Row],[positions]] * 0.08)</f>
        <v>-11.616521825594115</v>
      </c>
      <c r="B54" s="2" t="s">
        <v>36</v>
      </c>
      <c r="C54" s="2">
        <v>744</v>
      </c>
      <c r="D54" s="2" t="s">
        <v>34</v>
      </c>
      <c r="E54" s="2">
        <v>0.33</v>
      </c>
      <c r="F54" s="2">
        <v>0.09</v>
      </c>
      <c r="G54" s="2" t="b">
        <v>1</v>
      </c>
      <c r="H54" s="2">
        <v>6</v>
      </c>
      <c r="I54" s="2">
        <v>-1.12E-2</v>
      </c>
      <c r="J54" s="2">
        <v>-1.12E-2</v>
      </c>
      <c r="K54" s="2">
        <v>0.16666666666666699</v>
      </c>
      <c r="L54" s="2">
        <v>0.33333333333333298</v>
      </c>
      <c r="M54" s="2">
        <v>-1.8666666666666599E-3</v>
      </c>
      <c r="N54" s="2">
        <v>-3.6129032258064498E-4</v>
      </c>
      <c r="O54" s="2">
        <v>0.19354838709677399</v>
      </c>
      <c r="P54" s="2">
        <v>0.4</v>
      </c>
      <c r="Q54" s="2">
        <v>4897</v>
      </c>
    </row>
    <row r="55" spans="1:17" x14ac:dyDescent="0.25">
      <c r="A55" s="2">
        <f>(Table4[[#This Row],[profit]] / 1.0057 * 1000) - (Table4[[#This Row],[positions]] * 0.08)</f>
        <v>-11.616521825594115</v>
      </c>
      <c r="B55" s="2" t="s">
        <v>36</v>
      </c>
      <c r="C55" s="2">
        <v>744</v>
      </c>
      <c r="D55" s="2" t="s">
        <v>34</v>
      </c>
      <c r="E55" s="2">
        <v>0.33</v>
      </c>
      <c r="F55" s="2">
        <v>0.09</v>
      </c>
      <c r="G55" s="2" t="b">
        <v>1</v>
      </c>
      <c r="H55" s="2">
        <v>6</v>
      </c>
      <c r="I55" s="2">
        <v>-1.12E-2</v>
      </c>
      <c r="J55" s="2">
        <v>-1.12E-2</v>
      </c>
      <c r="K55" s="2">
        <v>0.16666666666666699</v>
      </c>
      <c r="L55" s="2">
        <v>0.33333333333333298</v>
      </c>
      <c r="M55" s="2">
        <v>-1.8666666666666599E-3</v>
      </c>
      <c r="N55" s="2">
        <v>-3.6129032258064498E-4</v>
      </c>
      <c r="O55" s="2">
        <v>0.19354838709677399</v>
      </c>
      <c r="P55" s="2">
        <v>0.4</v>
      </c>
      <c r="Q55" s="2">
        <v>4897</v>
      </c>
    </row>
    <row r="56" spans="1:17" x14ac:dyDescent="0.25">
      <c r="A56" s="2">
        <f>(Table4[[#This Row],[profit]] / 1.0057 * 1000) - (Table4[[#This Row],[positions]] * 0.08)</f>
        <v>-11.715955056179775</v>
      </c>
      <c r="B56" s="2" t="s">
        <v>36</v>
      </c>
      <c r="C56" s="2">
        <v>744</v>
      </c>
      <c r="D56" s="2" t="s">
        <v>34</v>
      </c>
      <c r="E56" s="2">
        <v>0.34</v>
      </c>
      <c r="F56" s="2">
        <v>0.08</v>
      </c>
      <c r="G56" s="2" t="b">
        <v>1</v>
      </c>
      <c r="H56" s="2">
        <v>6</v>
      </c>
      <c r="I56" s="2">
        <v>-1.1299999999999999E-2</v>
      </c>
      <c r="J56" s="2">
        <v>-1.1299999999999999E-2</v>
      </c>
      <c r="K56" s="2">
        <v>0.16666666666666699</v>
      </c>
      <c r="L56" s="2">
        <v>0.33333333333333298</v>
      </c>
      <c r="M56" s="2">
        <v>-1.88333333333333E-3</v>
      </c>
      <c r="N56" s="2">
        <v>-3.64516129032257E-4</v>
      </c>
      <c r="O56" s="2">
        <v>0.19354838709677399</v>
      </c>
      <c r="P56" s="2">
        <v>0.4</v>
      </c>
      <c r="Q56" s="2">
        <v>4896</v>
      </c>
    </row>
    <row r="57" spans="1:17" x14ac:dyDescent="0.25">
      <c r="A57" s="2">
        <f>(Table4[[#This Row],[profit]] / 1.0057 * 1000) - (Table4[[#This Row],[positions]] * 0.08)</f>
        <v>-11.715955056179775</v>
      </c>
      <c r="B57" s="2" t="s">
        <v>36</v>
      </c>
      <c r="C57" s="2">
        <v>744</v>
      </c>
      <c r="D57" s="2" t="s">
        <v>34</v>
      </c>
      <c r="E57" s="2">
        <v>0.34</v>
      </c>
      <c r="F57" s="2">
        <v>0.09</v>
      </c>
      <c r="G57" s="2" t="b">
        <v>1</v>
      </c>
      <c r="H57" s="2">
        <v>6</v>
      </c>
      <c r="I57" s="2">
        <v>-1.1299999999999999E-2</v>
      </c>
      <c r="J57" s="2">
        <v>-1.1299999999999999E-2</v>
      </c>
      <c r="K57" s="2">
        <v>0.16666666666666699</v>
      </c>
      <c r="L57" s="2">
        <v>0.33333333333333298</v>
      </c>
      <c r="M57" s="2">
        <v>-1.88333333333333E-3</v>
      </c>
      <c r="N57" s="2">
        <v>-3.64516129032257E-4</v>
      </c>
      <c r="O57" s="2">
        <v>0.19354838709677399</v>
      </c>
      <c r="P57" s="2">
        <v>0.4</v>
      </c>
      <c r="Q57" s="2">
        <v>4896</v>
      </c>
    </row>
    <row r="58" spans="1:17" x14ac:dyDescent="0.25">
      <c r="A58" s="2">
        <f>(Table4[[#This Row],[profit]] / 1.0057 * 1000) - (Table4[[#This Row],[positions]] * 0.08)</f>
        <v>-11.715955056179775</v>
      </c>
      <c r="B58" s="2" t="s">
        <v>36</v>
      </c>
      <c r="C58" s="2">
        <v>744</v>
      </c>
      <c r="D58" s="2" t="s">
        <v>34</v>
      </c>
      <c r="E58" s="2">
        <v>0.34</v>
      </c>
      <c r="F58" s="2">
        <v>0.08</v>
      </c>
      <c r="G58" s="2" t="b">
        <v>1</v>
      </c>
      <c r="H58" s="2">
        <v>6</v>
      </c>
      <c r="I58" s="2">
        <v>-1.1299999999999999E-2</v>
      </c>
      <c r="J58" s="2">
        <v>-1.1299999999999999E-2</v>
      </c>
      <c r="K58" s="2">
        <v>0.16666666666666699</v>
      </c>
      <c r="L58" s="2">
        <v>0.33333333333333298</v>
      </c>
      <c r="M58" s="2">
        <v>-1.88333333333333E-3</v>
      </c>
      <c r="N58" s="2">
        <v>-3.64516129032257E-4</v>
      </c>
      <c r="O58" s="2">
        <v>0.19354838709677399</v>
      </c>
      <c r="P58" s="2">
        <v>0.4</v>
      </c>
      <c r="Q58" s="2">
        <v>4896</v>
      </c>
    </row>
    <row r="59" spans="1:17" x14ac:dyDescent="0.25">
      <c r="A59" s="2">
        <f>(Table4[[#This Row],[profit]] / 1.0057 * 1000) - (Table4[[#This Row],[positions]] * 0.08)</f>
        <v>-12.115955056180074</v>
      </c>
      <c r="B59" s="2" t="s">
        <v>36</v>
      </c>
      <c r="C59" s="2">
        <v>744</v>
      </c>
      <c r="D59" s="2" t="s">
        <v>34</v>
      </c>
      <c r="E59" s="2">
        <v>0.17</v>
      </c>
      <c r="F59" s="2">
        <v>0.1</v>
      </c>
      <c r="G59" s="2" t="b">
        <v>0</v>
      </c>
      <c r="H59" s="2">
        <v>11</v>
      </c>
      <c r="I59" s="2">
        <v>-1.1300000000000299E-2</v>
      </c>
      <c r="J59" s="2">
        <v>-0.03</v>
      </c>
      <c r="K59" s="2">
        <v>0.54545454545454497</v>
      </c>
      <c r="L59" s="2">
        <v>0.36363636363636398</v>
      </c>
      <c r="M59" s="2">
        <v>-1.0272727272727601E-3</v>
      </c>
      <c r="N59" s="2">
        <v>-3.64516129032268E-4</v>
      </c>
      <c r="O59" s="2">
        <v>0.35483870967741898</v>
      </c>
      <c r="P59" s="2">
        <v>0.33333333333333298</v>
      </c>
      <c r="Q59" s="2">
        <v>3383</v>
      </c>
    </row>
    <row r="60" spans="1:17" x14ac:dyDescent="0.25">
      <c r="A60" s="2">
        <f>(Table4[[#This Row],[profit]] / 1.0057 * 1000) - (Table4[[#This Row],[positions]] * 0.08)</f>
        <v>-12.154821517351397</v>
      </c>
      <c r="B60" s="2" t="s">
        <v>36</v>
      </c>
      <c r="C60" s="2">
        <v>744</v>
      </c>
      <c r="D60" s="2" t="s">
        <v>34</v>
      </c>
      <c r="E60" s="2">
        <v>0.22</v>
      </c>
      <c r="F60" s="2">
        <v>0.13</v>
      </c>
      <c r="G60" s="2" t="b">
        <v>0</v>
      </c>
      <c r="H60" s="2">
        <v>9</v>
      </c>
      <c r="I60" s="2">
        <v>-1.15000000000003E-2</v>
      </c>
      <c r="J60" s="2">
        <v>-2.6100000000000099E-2</v>
      </c>
      <c r="K60" s="2">
        <v>0.66666666666666696</v>
      </c>
      <c r="L60" s="2">
        <v>0.33333333333333298</v>
      </c>
      <c r="M60" s="2">
        <v>-1.2777777777778099E-3</v>
      </c>
      <c r="N60" s="2">
        <v>-3.7096774193549301E-4</v>
      </c>
      <c r="O60" s="2">
        <v>0.29032258064516098</v>
      </c>
      <c r="P60" s="2">
        <v>0.33333333333333298</v>
      </c>
      <c r="Q60" s="2">
        <v>3969</v>
      </c>
    </row>
    <row r="61" spans="1:17" x14ac:dyDescent="0.25">
      <c r="A61" s="2">
        <f>(Table4[[#This Row],[profit]] / 1.0057 * 1000) - (Table4[[#This Row],[positions]] * 0.08)</f>
        <v>-12.714821517351396</v>
      </c>
      <c r="B61" s="2" t="s">
        <v>36</v>
      </c>
      <c r="C61" s="2">
        <v>744</v>
      </c>
      <c r="D61" s="2" t="s">
        <v>34</v>
      </c>
      <c r="E61" s="2">
        <v>0.14000000000000001</v>
      </c>
      <c r="F61" s="2">
        <v>0.05</v>
      </c>
      <c r="G61" s="2" t="b">
        <v>0</v>
      </c>
      <c r="H61" s="2">
        <v>16</v>
      </c>
      <c r="I61" s="2">
        <v>-1.15000000000003E-2</v>
      </c>
      <c r="J61" s="2">
        <v>-2.9000000000000099E-2</v>
      </c>
      <c r="K61" s="2">
        <v>0.6875</v>
      </c>
      <c r="L61" s="2">
        <v>0.4375</v>
      </c>
      <c r="M61" s="2">
        <v>-7.1875000000001799E-4</v>
      </c>
      <c r="N61" s="2">
        <v>-3.7096774193549301E-4</v>
      </c>
      <c r="O61" s="2">
        <v>0.51612903225806495</v>
      </c>
      <c r="P61" s="2">
        <v>0.33333333333333298</v>
      </c>
      <c r="Q61" s="2">
        <v>2291</v>
      </c>
    </row>
    <row r="62" spans="1:17" x14ac:dyDescent="0.25">
      <c r="A62" s="2">
        <f>(Table4[[#This Row],[profit]] / 1.0057 * 1000) - (Table4[[#This Row],[positions]] * 0.08)</f>
        <v>-12.872554439693946</v>
      </c>
      <c r="B62" s="2" t="s">
        <v>36</v>
      </c>
      <c r="C62" s="2">
        <v>744</v>
      </c>
      <c r="D62" s="2" t="s">
        <v>34</v>
      </c>
      <c r="E62" s="2">
        <v>0.23</v>
      </c>
      <c r="F62" s="2">
        <v>0.04</v>
      </c>
      <c r="G62" s="2" t="b">
        <v>0</v>
      </c>
      <c r="H62" s="2">
        <v>13</v>
      </c>
      <c r="I62" s="2">
        <v>-1.19000000000002E-2</v>
      </c>
      <c r="J62" s="2">
        <v>-2.25000000000002E-2</v>
      </c>
      <c r="K62" s="2">
        <v>0.76923076923076905</v>
      </c>
      <c r="L62" s="2">
        <v>0.38461538461538503</v>
      </c>
      <c r="M62" s="2">
        <v>-9.1538461538463397E-4</v>
      </c>
      <c r="N62" s="2">
        <v>-3.8387096774194297E-4</v>
      </c>
      <c r="O62" s="2">
        <v>0.41935483870967699</v>
      </c>
      <c r="P62" s="2">
        <v>0.44444444444444398</v>
      </c>
      <c r="Q62" s="2">
        <v>2241</v>
      </c>
    </row>
    <row r="63" spans="1:17" x14ac:dyDescent="0.25">
      <c r="A63" s="2">
        <f>(Table4[[#This Row],[profit]] / 1.0057 * 1000) - (Table4[[#This Row],[positions]] * 0.08)</f>
        <v>-13.248587053793676</v>
      </c>
      <c r="B63" s="2" t="s">
        <v>36</v>
      </c>
      <c r="C63" s="2">
        <v>744</v>
      </c>
      <c r="D63" s="2" t="s">
        <v>34</v>
      </c>
      <c r="E63" s="2">
        <v>0.22</v>
      </c>
      <c r="F63" s="2">
        <v>0.12</v>
      </c>
      <c r="G63" s="2" t="b">
        <v>0</v>
      </c>
      <c r="H63" s="2">
        <v>9</v>
      </c>
      <c r="I63" s="2">
        <v>-1.26000000000003E-2</v>
      </c>
      <c r="J63" s="2">
        <v>-2.7200000000000099E-2</v>
      </c>
      <c r="K63" s="2">
        <v>0.66666666666666696</v>
      </c>
      <c r="L63" s="2">
        <v>0.33333333333333298</v>
      </c>
      <c r="M63" s="2">
        <v>-1.4000000000000299E-3</v>
      </c>
      <c r="N63" s="2">
        <v>-4.06451612903235E-4</v>
      </c>
      <c r="O63" s="2">
        <v>0.29032258064516098</v>
      </c>
      <c r="P63" s="2">
        <v>0.33333333333333298</v>
      </c>
      <c r="Q63" s="2">
        <v>3959</v>
      </c>
    </row>
    <row r="64" spans="1:17" x14ac:dyDescent="0.25">
      <c r="A64" s="2">
        <f>(Table4[[#This Row],[profit]] / 1.0057 * 1000) - (Table4[[#This Row],[positions]] * 0.08)</f>
        <v>-13.309153823207916</v>
      </c>
      <c r="B64" s="2" t="s">
        <v>36</v>
      </c>
      <c r="C64" s="2">
        <v>744</v>
      </c>
      <c r="D64" s="2" t="s">
        <v>34</v>
      </c>
      <c r="E64" s="2">
        <v>0.15</v>
      </c>
      <c r="F64" s="2">
        <v>0.1</v>
      </c>
      <c r="G64" s="2" t="b">
        <v>0</v>
      </c>
      <c r="H64" s="2">
        <v>11</v>
      </c>
      <c r="I64" s="2">
        <v>-1.25000000000002E-2</v>
      </c>
      <c r="J64" s="2">
        <v>-3.0400000000000101E-2</v>
      </c>
      <c r="K64" s="2">
        <v>0.54545454545454497</v>
      </c>
      <c r="L64" s="2">
        <v>0.36363636363636398</v>
      </c>
      <c r="M64" s="2">
        <v>-1.13636363636365E-3</v>
      </c>
      <c r="N64" s="2">
        <v>-4.0322580645161897E-4</v>
      </c>
      <c r="O64" s="2">
        <v>0.35483870967741898</v>
      </c>
      <c r="P64" s="2">
        <v>0.33333333333333298</v>
      </c>
      <c r="Q64" s="2">
        <v>3423</v>
      </c>
    </row>
    <row r="65" spans="1:17" x14ac:dyDescent="0.25">
      <c r="A65" s="2">
        <f>(Table4[[#This Row],[profit]] / 1.0057 * 1000) - (Table4[[#This Row],[positions]] * 0.08)</f>
        <v>-13.430287362036688</v>
      </c>
      <c r="B65" s="2" t="s">
        <v>36</v>
      </c>
      <c r="C65" s="2">
        <v>744</v>
      </c>
      <c r="D65" s="2" t="s">
        <v>34</v>
      </c>
      <c r="E65" s="2">
        <v>0.17</v>
      </c>
      <c r="F65" s="2">
        <v>0.05</v>
      </c>
      <c r="G65" s="2" t="b">
        <v>0</v>
      </c>
      <c r="H65" s="2">
        <v>15</v>
      </c>
      <c r="I65" s="2">
        <v>-1.23000000000003E-2</v>
      </c>
      <c r="J65" s="2">
        <v>-2.8600000000000101E-2</v>
      </c>
      <c r="K65" s="2">
        <v>0.66666666666666696</v>
      </c>
      <c r="L65" s="2">
        <v>0.4</v>
      </c>
      <c r="M65" s="2">
        <v>-8.2000000000002102E-4</v>
      </c>
      <c r="N65" s="2">
        <v>-3.96774193548397E-4</v>
      </c>
      <c r="O65" s="2">
        <v>0.483870967741936</v>
      </c>
      <c r="P65" s="2">
        <v>0.44444444444444398</v>
      </c>
      <c r="Q65" s="2">
        <v>2404</v>
      </c>
    </row>
    <row r="66" spans="1:17" x14ac:dyDescent="0.25">
      <c r="A66" s="2">
        <f>(Table4[[#This Row],[profit]] / 1.0057 * 1000) - (Table4[[#This Row],[positions]] * 0.08)</f>
        <v>-13.495062145769078</v>
      </c>
      <c r="B66" s="2" t="s">
        <v>36</v>
      </c>
      <c r="C66" s="2">
        <v>744</v>
      </c>
      <c r="D66" s="2" t="s">
        <v>34</v>
      </c>
      <c r="E66" s="2">
        <v>7.0000000000000007E-2</v>
      </c>
      <c r="F66" s="2">
        <v>0.03</v>
      </c>
      <c r="G66" s="2" t="b">
        <v>1</v>
      </c>
      <c r="H66" s="2">
        <v>114</v>
      </c>
      <c r="I66" s="2">
        <v>-4.3999999999999604E-3</v>
      </c>
      <c r="J66" s="2">
        <v>-9.5999999999999402E-3</v>
      </c>
      <c r="K66" s="2">
        <v>0.84210526315789502</v>
      </c>
      <c r="L66" s="2">
        <v>0.12280701754386</v>
      </c>
      <c r="M66" s="3">
        <v>-3.8596491228069799E-5</v>
      </c>
      <c r="N66" s="2">
        <v>-1.4193548387096599E-4</v>
      </c>
      <c r="O66" s="2">
        <v>3.67741935483871</v>
      </c>
      <c r="P66" s="2">
        <v>0.45454545454545497</v>
      </c>
      <c r="Q66" s="2">
        <v>347</v>
      </c>
    </row>
    <row r="67" spans="1:17" x14ac:dyDescent="0.25">
      <c r="A67" s="2">
        <f>(Table4[[#This Row],[profit]] / 1.0057 * 1000) - (Table4[[#This Row],[positions]] * 0.08)</f>
        <v>-14.201785820821318</v>
      </c>
      <c r="B67" s="2" t="s">
        <v>36</v>
      </c>
      <c r="C67" s="2">
        <v>744</v>
      </c>
      <c r="D67" s="2" t="s">
        <v>34</v>
      </c>
      <c r="E67" s="2">
        <v>0.24</v>
      </c>
      <c r="F67" s="2">
        <v>0.21</v>
      </c>
      <c r="G67" s="2" t="b">
        <v>1</v>
      </c>
      <c r="H67" s="2">
        <v>6</v>
      </c>
      <c r="I67" s="2">
        <v>-1.38E-2</v>
      </c>
      <c r="J67" s="2">
        <v>-1.38E-2</v>
      </c>
      <c r="K67" s="2">
        <v>0.5</v>
      </c>
      <c r="L67" s="2">
        <v>0.66666666666666696</v>
      </c>
      <c r="M67" s="2">
        <v>-2.3000000000000099E-3</v>
      </c>
      <c r="N67" s="2">
        <v>-4.4516129032258202E-4</v>
      </c>
      <c r="O67" s="2">
        <v>0.19354838709677399</v>
      </c>
      <c r="P67" s="2">
        <v>0.66666666666666696</v>
      </c>
      <c r="Q67" s="2">
        <v>7013</v>
      </c>
    </row>
    <row r="68" spans="1:17" x14ac:dyDescent="0.25">
      <c r="A68" s="2">
        <f>(Table4[[#This Row],[profit]] / 1.0057 * 1000) - (Table4[[#This Row],[positions]] * 0.08)</f>
        <v>-14.301219051406882</v>
      </c>
      <c r="B68" s="2" t="s">
        <v>36</v>
      </c>
      <c r="C68" s="2">
        <v>744</v>
      </c>
      <c r="D68" s="2" t="s">
        <v>34</v>
      </c>
      <c r="E68" s="2">
        <v>0.33</v>
      </c>
      <c r="F68" s="2">
        <v>0.11</v>
      </c>
      <c r="G68" s="2" t="b">
        <v>1</v>
      </c>
      <c r="H68" s="2">
        <v>6</v>
      </c>
      <c r="I68" s="2">
        <v>-1.38999999999999E-2</v>
      </c>
      <c r="J68" s="2">
        <v>-1.38999999999999E-2</v>
      </c>
      <c r="K68" s="2">
        <v>0.16666666666666699</v>
      </c>
      <c r="L68" s="2">
        <v>0.33333333333333298</v>
      </c>
      <c r="M68" s="2">
        <v>-2.31666666666665E-3</v>
      </c>
      <c r="N68" s="2">
        <v>-4.48387096774191E-4</v>
      </c>
      <c r="O68" s="2">
        <v>0.19354838709677399</v>
      </c>
      <c r="P68" s="2">
        <v>0.4</v>
      </c>
      <c r="Q68" s="2">
        <v>4944</v>
      </c>
    </row>
    <row r="69" spans="1:17" x14ac:dyDescent="0.25">
      <c r="A69" s="2">
        <f>(Table4[[#This Row],[profit]] / 1.0057 * 1000) - (Table4[[#This Row],[positions]] * 0.08)</f>
        <v>-14.599518743163966</v>
      </c>
      <c r="B69" s="2" t="s">
        <v>36</v>
      </c>
      <c r="C69" s="2">
        <v>744</v>
      </c>
      <c r="D69" s="2" t="s">
        <v>34</v>
      </c>
      <c r="E69" s="2">
        <v>0.27</v>
      </c>
      <c r="F69" s="2">
        <v>0.2</v>
      </c>
      <c r="G69" s="2" t="b">
        <v>1</v>
      </c>
      <c r="H69" s="2">
        <v>6</v>
      </c>
      <c r="I69" s="2">
        <v>-1.4200000000000001E-2</v>
      </c>
      <c r="J69" s="2">
        <v>-1.4200000000000001E-2</v>
      </c>
      <c r="K69" s="2">
        <v>0.5</v>
      </c>
      <c r="L69" s="2">
        <v>0.66666666666666696</v>
      </c>
      <c r="M69" s="2">
        <v>-2.3666666666666602E-3</v>
      </c>
      <c r="N69" s="2">
        <v>-4.5806451612903198E-4</v>
      </c>
      <c r="O69" s="2">
        <v>0.19354838709677399</v>
      </c>
      <c r="P69" s="2">
        <v>0.66666666666666696</v>
      </c>
      <c r="Q69" s="2">
        <v>7007</v>
      </c>
    </row>
    <row r="70" spans="1:17" x14ac:dyDescent="0.25">
      <c r="A70" s="2">
        <f>(Table4[[#This Row],[profit]] / 1.0057 * 1000) - (Table4[[#This Row],[positions]] * 0.08)</f>
        <v>-15.098951973749628</v>
      </c>
      <c r="B70" s="2" t="s">
        <v>36</v>
      </c>
      <c r="C70" s="2">
        <v>744</v>
      </c>
      <c r="D70" s="2" t="s">
        <v>34</v>
      </c>
      <c r="E70" s="2">
        <v>0.14000000000000001</v>
      </c>
      <c r="F70" s="2">
        <v>0.08</v>
      </c>
      <c r="G70" s="2" t="b">
        <v>0</v>
      </c>
      <c r="H70" s="2">
        <v>11</v>
      </c>
      <c r="I70" s="2">
        <v>-1.43E-2</v>
      </c>
      <c r="J70" s="2">
        <v>-3.1300000000000001E-2</v>
      </c>
      <c r="K70" s="2">
        <v>0.54545454545454497</v>
      </c>
      <c r="L70" s="2">
        <v>0.36363636363636398</v>
      </c>
      <c r="M70" s="2">
        <v>-1.2999999999999999E-3</v>
      </c>
      <c r="N70" s="2">
        <v>-4.61290322580644E-4</v>
      </c>
      <c r="O70" s="2">
        <v>0.35483870967741898</v>
      </c>
      <c r="P70" s="2">
        <v>0.33333333333333298</v>
      </c>
      <c r="Q70" s="2">
        <v>3399</v>
      </c>
    </row>
    <row r="71" spans="1:17" x14ac:dyDescent="0.25">
      <c r="A71" s="2">
        <f>(Table4[[#This Row],[profit]] / 1.0057 * 1000) - (Table4[[#This Row],[positions]] * 0.08)</f>
        <v>-15.52065228199284</v>
      </c>
      <c r="B71" s="2" t="s">
        <v>36</v>
      </c>
      <c r="C71" s="2">
        <v>744</v>
      </c>
      <c r="D71" s="2" t="s">
        <v>34</v>
      </c>
      <c r="E71" s="2">
        <v>0.13</v>
      </c>
      <c r="F71" s="2">
        <v>7.0000000000000007E-2</v>
      </c>
      <c r="G71" s="2" t="b">
        <v>0</v>
      </c>
      <c r="H71" s="2">
        <v>20</v>
      </c>
      <c r="I71" s="2">
        <v>-1.40000000000002E-2</v>
      </c>
      <c r="J71" s="2">
        <v>-3.3000000000000002E-2</v>
      </c>
      <c r="K71" s="2">
        <v>0.55000000000000004</v>
      </c>
      <c r="L71" s="2">
        <v>0.4</v>
      </c>
      <c r="M71" s="2">
        <v>-7.0000000000001203E-4</v>
      </c>
      <c r="N71" s="2">
        <v>-4.5161290322581402E-4</v>
      </c>
      <c r="O71" s="2">
        <v>0.64516129032258096</v>
      </c>
      <c r="P71" s="2">
        <v>0.5</v>
      </c>
      <c r="Q71" s="2">
        <v>2096</v>
      </c>
    </row>
    <row r="72" spans="1:17" x14ac:dyDescent="0.25">
      <c r="A72" s="2">
        <f>(Table4[[#This Row],[profit]] / 1.0057 * 1000) - (Table4[[#This Row],[positions]] * 0.08)</f>
        <v>-15.794984587849457</v>
      </c>
      <c r="B72" s="2" t="s">
        <v>36</v>
      </c>
      <c r="C72" s="2">
        <v>744</v>
      </c>
      <c r="D72" s="2" t="s">
        <v>34</v>
      </c>
      <c r="E72" s="2">
        <v>0.16</v>
      </c>
      <c r="F72" s="2">
        <v>0.12</v>
      </c>
      <c r="G72" s="2" t="b">
        <v>0</v>
      </c>
      <c r="H72" s="2">
        <v>11</v>
      </c>
      <c r="I72" s="2">
        <v>-1.5000000000000201E-2</v>
      </c>
      <c r="J72" s="2">
        <v>-3.1099999999999999E-2</v>
      </c>
      <c r="K72" s="2">
        <v>0.54545454545454497</v>
      </c>
      <c r="L72" s="2">
        <v>0.36363636363636398</v>
      </c>
      <c r="M72" s="2">
        <v>-1.36363636363638E-3</v>
      </c>
      <c r="N72" s="2">
        <v>-4.8387096774194302E-4</v>
      </c>
      <c r="O72" s="2">
        <v>0.35483870967741898</v>
      </c>
      <c r="P72" s="2">
        <v>0.33333333333333298</v>
      </c>
      <c r="Q72" s="2">
        <v>3426</v>
      </c>
    </row>
    <row r="73" spans="1:17" x14ac:dyDescent="0.25">
      <c r="A73" s="2">
        <f>(Table4[[#This Row],[profit]] / 1.0057 * 1000) - (Table4[[#This Row],[positions]] * 0.08)</f>
        <v>-17.074984587849258</v>
      </c>
      <c r="B73" s="2" t="s">
        <v>36</v>
      </c>
      <c r="C73" s="2">
        <v>744</v>
      </c>
      <c r="D73" s="2" t="s">
        <v>34</v>
      </c>
      <c r="E73" s="2">
        <v>0.11</v>
      </c>
      <c r="F73" s="2">
        <v>0.03</v>
      </c>
      <c r="G73" s="2" t="b">
        <v>0</v>
      </c>
      <c r="H73" s="2">
        <v>27</v>
      </c>
      <c r="I73" s="2">
        <v>-1.4999999999999999E-2</v>
      </c>
      <c r="J73" s="2">
        <v>-2.8300000000000099E-2</v>
      </c>
      <c r="K73" s="2">
        <v>0.592592592592593</v>
      </c>
      <c r="L73" s="2">
        <v>0.51851851851851805</v>
      </c>
      <c r="M73" s="2">
        <v>-5.5555555555555599E-4</v>
      </c>
      <c r="N73" s="2">
        <v>-4.8387096774193603E-4</v>
      </c>
      <c r="O73" s="2">
        <v>0.87096774193548399</v>
      </c>
      <c r="P73" s="2">
        <v>0.54545454545454497</v>
      </c>
      <c r="Q73" s="2">
        <v>1398</v>
      </c>
    </row>
    <row r="74" spans="1:17" x14ac:dyDescent="0.25">
      <c r="A74" s="2">
        <f>(Table4[[#This Row],[profit]] / 1.0057 * 1000) - (Table4[[#This Row],[positions]] * 0.08)</f>
        <v>-18.387049816048723</v>
      </c>
      <c r="B74" s="2" t="s">
        <v>36</v>
      </c>
      <c r="C74" s="2">
        <v>744</v>
      </c>
      <c r="D74" s="2" t="s">
        <v>34</v>
      </c>
      <c r="E74" s="2">
        <v>0.09</v>
      </c>
      <c r="F74" s="2">
        <v>0.35</v>
      </c>
      <c r="G74" s="2" t="b">
        <v>1</v>
      </c>
      <c r="H74" s="2">
        <v>26</v>
      </c>
      <c r="I74" s="2">
        <v>-1.6400000000000199E-2</v>
      </c>
      <c r="J74" s="2">
        <v>-1.6400000000000199E-2</v>
      </c>
      <c r="K74" s="2">
        <v>0.96153846153846201</v>
      </c>
      <c r="L74" s="2">
        <v>0.34615384615384598</v>
      </c>
      <c r="M74" s="2">
        <v>-6.3076923076923802E-4</v>
      </c>
      <c r="N74" s="2">
        <v>-5.2903225806452204E-4</v>
      </c>
      <c r="O74" s="2">
        <v>0.83870967741935498</v>
      </c>
      <c r="P74" s="2">
        <v>0.8</v>
      </c>
      <c r="Q74" s="2">
        <v>2457</v>
      </c>
    </row>
    <row r="75" spans="1:17" x14ac:dyDescent="0.25">
      <c r="A75" s="2">
        <f>(Table4[[#This Row],[profit]] / 1.0057 * 1000) - (Table4[[#This Row],[positions]] * 0.08)</f>
        <v>-18.576847966590435</v>
      </c>
      <c r="B75" s="2" t="s">
        <v>36</v>
      </c>
      <c r="C75" s="2">
        <v>744</v>
      </c>
      <c r="D75" s="2" t="s">
        <v>34</v>
      </c>
      <c r="E75" s="2">
        <v>0.3</v>
      </c>
      <c r="F75" s="2">
        <v>0.23</v>
      </c>
      <c r="G75" s="2" t="b">
        <v>1</v>
      </c>
      <c r="H75" s="2">
        <v>6</v>
      </c>
      <c r="I75" s="2">
        <v>-1.8200000000000001E-2</v>
      </c>
      <c r="J75" s="2">
        <v>-1.8200000000000001E-2</v>
      </c>
      <c r="K75" s="2">
        <v>0.5</v>
      </c>
      <c r="L75" s="2">
        <v>0.66666666666666696</v>
      </c>
      <c r="M75" s="2">
        <v>-3.0333333333333302E-3</v>
      </c>
      <c r="N75" s="2">
        <v>-5.8709677419354798E-4</v>
      </c>
      <c r="O75" s="2">
        <v>0.19354838709677399</v>
      </c>
      <c r="P75" s="2">
        <v>0.66666666666666696</v>
      </c>
      <c r="Q75" s="2">
        <v>6969</v>
      </c>
    </row>
    <row r="76" spans="1:17" x14ac:dyDescent="0.25">
      <c r="A76" s="2">
        <f>(Table4[[#This Row],[profit]] / 1.0057 * 1000) - (Table4[[#This Row],[positions]] * 0.08)</f>
        <v>-18.983649199562592</v>
      </c>
      <c r="B76" s="2" t="s">
        <v>36</v>
      </c>
      <c r="C76" s="2">
        <v>744</v>
      </c>
      <c r="D76" s="2" t="s">
        <v>34</v>
      </c>
      <c r="E76" s="2">
        <v>0.09</v>
      </c>
      <c r="F76" s="2">
        <v>0.34</v>
      </c>
      <c r="G76" s="2" t="b">
        <v>1</v>
      </c>
      <c r="H76" s="2">
        <v>26</v>
      </c>
      <c r="I76" s="2">
        <v>-1.7000000000000098E-2</v>
      </c>
      <c r="J76" s="2">
        <v>-1.7000000000000098E-2</v>
      </c>
      <c r="K76" s="2">
        <v>0.96153846153846201</v>
      </c>
      <c r="L76" s="2">
        <v>0.34615384615384598</v>
      </c>
      <c r="M76" s="2">
        <v>-6.5384615384615904E-4</v>
      </c>
      <c r="N76" s="2">
        <v>-5.4838709677419804E-4</v>
      </c>
      <c r="O76" s="2">
        <v>0.83870967741935498</v>
      </c>
      <c r="P76" s="2">
        <v>0.8</v>
      </c>
      <c r="Q76" s="2">
        <v>2450</v>
      </c>
    </row>
    <row r="77" spans="1:17" x14ac:dyDescent="0.25">
      <c r="A77" s="2">
        <f>(Table4[[#This Row],[profit]] / 1.0057 * 1000) - (Table4[[#This Row],[positions]] * 0.08)</f>
        <v>-19.173447350104407</v>
      </c>
      <c r="B77" s="2" t="s">
        <v>36</v>
      </c>
      <c r="C77" s="2">
        <v>744</v>
      </c>
      <c r="D77" s="2" t="s">
        <v>34</v>
      </c>
      <c r="E77" s="2">
        <v>0.31</v>
      </c>
      <c r="F77" s="2">
        <v>0.22</v>
      </c>
      <c r="G77" s="2" t="b">
        <v>1</v>
      </c>
      <c r="H77" s="2">
        <v>6</v>
      </c>
      <c r="I77" s="2">
        <v>-1.8800000000000001E-2</v>
      </c>
      <c r="J77" s="2">
        <v>-1.8800000000000001E-2</v>
      </c>
      <c r="K77" s="2">
        <v>0.5</v>
      </c>
      <c r="L77" s="2">
        <v>0.66666666666666696</v>
      </c>
      <c r="M77" s="2">
        <v>-3.13333333333334E-3</v>
      </c>
      <c r="N77" s="2">
        <v>-6.0645161290322702E-4</v>
      </c>
      <c r="O77" s="2">
        <v>0.19354838709677399</v>
      </c>
      <c r="P77" s="2">
        <v>0.6</v>
      </c>
      <c r="Q77" s="2">
        <v>6929</v>
      </c>
    </row>
    <row r="78" spans="1:17" x14ac:dyDescent="0.25">
      <c r="A78" s="2">
        <f>(Table4[[#This Row],[profit]] / 1.0057 * 1000) - (Table4[[#This Row],[positions]] * 0.08)</f>
        <v>-19.551747041861386</v>
      </c>
      <c r="B78" s="2" t="s">
        <v>36</v>
      </c>
      <c r="C78" s="2">
        <v>744</v>
      </c>
      <c r="D78" s="2" t="s">
        <v>34</v>
      </c>
      <c r="E78" s="2">
        <v>0.3</v>
      </c>
      <c r="F78" s="2">
        <v>0.18</v>
      </c>
      <c r="G78" s="2" t="b">
        <v>1</v>
      </c>
      <c r="H78" s="2">
        <v>7</v>
      </c>
      <c r="I78" s="2">
        <v>-1.9099999999999999E-2</v>
      </c>
      <c r="J78" s="2">
        <v>-1.9099999999999999E-2</v>
      </c>
      <c r="K78" s="2">
        <v>0.42857142857142899</v>
      </c>
      <c r="L78" s="2">
        <v>0.57142857142857095</v>
      </c>
      <c r="M78" s="2">
        <v>-2.72857142857143E-3</v>
      </c>
      <c r="N78" s="2">
        <v>-6.1612903225806502E-4</v>
      </c>
      <c r="O78" s="2">
        <v>0.225806451612903</v>
      </c>
      <c r="P78" s="2">
        <v>0.5</v>
      </c>
      <c r="Q78" s="2">
        <v>5854</v>
      </c>
    </row>
    <row r="79" spans="1:17" x14ac:dyDescent="0.25">
      <c r="A79" s="2">
        <f>(Table4[[#This Row],[profit]] / 1.0057 * 1000) - (Table4[[#This Row],[positions]] * 0.08)</f>
        <v>-19.888913194789698</v>
      </c>
      <c r="B79" s="2" t="s">
        <v>36</v>
      </c>
      <c r="C79" s="2">
        <v>744</v>
      </c>
      <c r="D79" s="2" t="s">
        <v>34</v>
      </c>
      <c r="E79" s="2">
        <v>0.26</v>
      </c>
      <c r="F79" s="2">
        <v>0.25</v>
      </c>
      <c r="G79" s="2" t="b">
        <v>1</v>
      </c>
      <c r="H79" s="2">
        <v>5</v>
      </c>
      <c r="I79" s="2">
        <v>-1.9599999999999999E-2</v>
      </c>
      <c r="J79" s="2">
        <v>-1.9599999999999999E-2</v>
      </c>
      <c r="K79" s="2">
        <v>0.4</v>
      </c>
      <c r="L79" s="2">
        <v>0.6</v>
      </c>
      <c r="M79" s="2">
        <v>-3.9199999999999903E-3</v>
      </c>
      <c r="N79" s="2">
        <v>-6.3225806451612705E-4</v>
      </c>
      <c r="O79" s="2">
        <v>0.16129032258064499</v>
      </c>
      <c r="P79" s="2">
        <v>0.6</v>
      </c>
      <c r="Q79" s="2">
        <v>8795</v>
      </c>
    </row>
    <row r="80" spans="1:17" x14ac:dyDescent="0.25">
      <c r="A80" s="2">
        <f>(Table4[[#This Row],[profit]] / 1.0057 * 1000) - (Table4[[#This Row],[positions]] * 0.08)</f>
        <v>-20.686646117132348</v>
      </c>
      <c r="B80" s="2" t="s">
        <v>36</v>
      </c>
      <c r="C80" s="2">
        <v>744</v>
      </c>
      <c r="D80" s="2" t="s">
        <v>34</v>
      </c>
      <c r="E80" s="2">
        <v>0.28000000000000003</v>
      </c>
      <c r="F80" s="2">
        <v>0.26</v>
      </c>
      <c r="G80" s="2" t="b">
        <v>1</v>
      </c>
      <c r="H80" s="2">
        <v>10</v>
      </c>
      <c r="I80" s="2">
        <v>-0.02</v>
      </c>
      <c r="J80" s="2">
        <v>-0.02</v>
      </c>
      <c r="K80" s="2">
        <v>0.7</v>
      </c>
      <c r="L80" s="2">
        <v>0.3</v>
      </c>
      <c r="M80" s="2">
        <v>-2E-3</v>
      </c>
      <c r="N80" s="2">
        <v>-6.4516129032258097E-4</v>
      </c>
      <c r="O80" s="2">
        <v>0.32258064516128998</v>
      </c>
      <c r="P80" s="2">
        <v>0.5</v>
      </c>
      <c r="Q80" s="2">
        <v>4373</v>
      </c>
    </row>
    <row r="81" spans="1:17" x14ac:dyDescent="0.25">
      <c r="A81" s="2">
        <f>(Table4[[#This Row],[profit]] / 1.0057 * 1000) - (Table4[[#This Row],[positions]] * 0.08)</f>
        <v>-20.834014119518841</v>
      </c>
      <c r="B81" s="2" t="s">
        <v>36</v>
      </c>
      <c r="C81" s="2">
        <v>744</v>
      </c>
      <c r="D81" s="2" t="s">
        <v>34</v>
      </c>
      <c r="E81" s="2">
        <v>0.09</v>
      </c>
      <c r="F81" s="2">
        <v>0.06</v>
      </c>
      <c r="G81" s="2" t="b">
        <v>0</v>
      </c>
      <c r="H81" s="2">
        <v>28</v>
      </c>
      <c r="I81" s="2">
        <v>-1.8700000000000098E-2</v>
      </c>
      <c r="J81" s="2">
        <v>-2.98E-2</v>
      </c>
      <c r="K81" s="2">
        <v>0.57142857142857095</v>
      </c>
      <c r="L81" s="2">
        <v>0.5</v>
      </c>
      <c r="M81" s="2">
        <v>-6.6785714285714495E-4</v>
      </c>
      <c r="N81" s="2">
        <v>-6.03225806451615E-4</v>
      </c>
      <c r="O81" s="2">
        <v>0.90322580645161299</v>
      </c>
      <c r="P81" s="2">
        <v>0.5</v>
      </c>
      <c r="Q81" s="2">
        <v>1440</v>
      </c>
    </row>
    <row r="82" spans="1:17" x14ac:dyDescent="0.25">
      <c r="A82" s="2">
        <f>(Table4[[#This Row],[profit]] / 1.0057 * 1000) - (Table4[[#This Row],[positions]] * 0.08)</f>
        <v>-21.142678731231875</v>
      </c>
      <c r="B82" s="2" t="s">
        <v>36</v>
      </c>
      <c r="C82" s="2">
        <v>744</v>
      </c>
      <c r="D82" s="2" t="s">
        <v>34</v>
      </c>
      <c r="E82" s="2">
        <v>0.28000000000000003</v>
      </c>
      <c r="F82" s="2">
        <v>0.17</v>
      </c>
      <c r="G82" s="2" t="b">
        <v>1</v>
      </c>
      <c r="H82" s="2">
        <v>7</v>
      </c>
      <c r="I82" s="2">
        <v>-2.0699999999999899E-2</v>
      </c>
      <c r="J82" s="2">
        <v>-2.0699999999999899E-2</v>
      </c>
      <c r="K82" s="2">
        <v>0.42857142857142899</v>
      </c>
      <c r="L82" s="2">
        <v>0.57142857142857095</v>
      </c>
      <c r="M82" s="2">
        <v>-2.95714285714285E-3</v>
      </c>
      <c r="N82" s="2">
        <v>-6.6774193548386899E-4</v>
      </c>
      <c r="O82" s="2">
        <v>0.225806451612903</v>
      </c>
      <c r="P82" s="2">
        <v>0.5</v>
      </c>
      <c r="Q82" s="2">
        <v>5835</v>
      </c>
    </row>
    <row r="83" spans="1:17" x14ac:dyDescent="0.25">
      <c r="A83" s="2">
        <f>(Table4[[#This Row],[profit]] / 1.0057 * 1000) - (Table4[[#This Row],[positions]] * 0.08)</f>
        <v>-21.2489131947898</v>
      </c>
      <c r="B83" s="2" t="s">
        <v>36</v>
      </c>
      <c r="C83" s="2">
        <v>744</v>
      </c>
      <c r="D83" s="2" t="s">
        <v>34</v>
      </c>
      <c r="E83" s="2">
        <v>0.11</v>
      </c>
      <c r="F83" s="2">
        <v>7.0000000000000007E-2</v>
      </c>
      <c r="G83" s="2" t="b">
        <v>0</v>
      </c>
      <c r="H83" s="2">
        <v>22</v>
      </c>
      <c r="I83" s="2">
        <v>-1.96000000000001E-2</v>
      </c>
      <c r="J83" s="2">
        <v>-3.0700000000000099E-2</v>
      </c>
      <c r="K83" s="2">
        <v>0.54545454545454497</v>
      </c>
      <c r="L83" s="2">
        <v>0.40909090909090901</v>
      </c>
      <c r="M83" s="2">
        <v>-8.90909090909094E-4</v>
      </c>
      <c r="N83" s="2">
        <v>-6.3225806451613095E-4</v>
      </c>
      <c r="O83" s="2">
        <v>0.70967741935483897</v>
      </c>
      <c r="P83" s="2">
        <v>0.5</v>
      </c>
      <c r="Q83" s="2">
        <v>1937</v>
      </c>
    </row>
    <row r="84" spans="1:17" x14ac:dyDescent="0.25">
      <c r="A84" s="2">
        <f>(Table4[[#This Row],[profit]] / 1.0057 * 1000) - (Table4[[#This Row],[positions]] * 0.08)</f>
        <v>-21.739278114745947</v>
      </c>
      <c r="B84" s="2" t="s">
        <v>36</v>
      </c>
      <c r="C84" s="2">
        <v>744</v>
      </c>
      <c r="D84" s="2" t="s">
        <v>34</v>
      </c>
      <c r="E84" s="2">
        <v>0.31</v>
      </c>
      <c r="F84" s="2">
        <v>0.17</v>
      </c>
      <c r="G84" s="2" t="b">
        <v>1</v>
      </c>
      <c r="H84" s="2">
        <v>7</v>
      </c>
      <c r="I84" s="2">
        <v>-2.1299999999999999E-2</v>
      </c>
      <c r="J84" s="2">
        <v>-2.1299999999999999E-2</v>
      </c>
      <c r="K84" s="2">
        <v>0.42857142857142899</v>
      </c>
      <c r="L84" s="2">
        <v>0.42857142857142899</v>
      </c>
      <c r="M84" s="2">
        <v>-3.0428571428571401E-3</v>
      </c>
      <c r="N84" s="2">
        <v>-6.8709677419354802E-4</v>
      </c>
      <c r="O84" s="2">
        <v>0.225806451612903</v>
      </c>
      <c r="P84" s="2">
        <v>0.4</v>
      </c>
      <c r="Q84" s="2">
        <v>5800</v>
      </c>
    </row>
    <row r="85" spans="1:17" x14ac:dyDescent="0.25">
      <c r="A85" s="2">
        <f>(Table4[[#This Row],[profit]] / 1.0057 * 1000) - (Table4[[#This Row],[positions]] * 0.08)</f>
        <v>-25.078874415829766</v>
      </c>
      <c r="B85" s="2" t="s">
        <v>36</v>
      </c>
      <c r="C85" s="2">
        <v>744</v>
      </c>
      <c r="D85" s="2" t="s">
        <v>34</v>
      </c>
      <c r="E85" s="2">
        <v>0.33</v>
      </c>
      <c r="F85" s="2">
        <v>0.2</v>
      </c>
      <c r="G85" s="2" t="b">
        <v>1</v>
      </c>
      <c r="H85" s="2">
        <v>4</v>
      </c>
      <c r="I85" s="2">
        <v>-2.4899999999999999E-2</v>
      </c>
      <c r="J85" s="2">
        <v>-2.4899999999999999E-2</v>
      </c>
      <c r="K85" s="2">
        <v>0.25</v>
      </c>
      <c r="L85" s="2">
        <v>0.5</v>
      </c>
      <c r="M85" s="2">
        <v>-6.22500000000001E-3</v>
      </c>
      <c r="N85" s="2">
        <v>-8.0322580645161401E-4</v>
      </c>
      <c r="O85" s="2">
        <v>0.12903225806451599</v>
      </c>
      <c r="P85" s="2">
        <v>0.5</v>
      </c>
      <c r="Q85" s="2">
        <v>9080</v>
      </c>
    </row>
    <row r="86" spans="1:17" x14ac:dyDescent="0.25">
      <c r="A86" s="2">
        <f>(Table4[[#This Row],[profit]] / 1.0057 * 1000) - (Table4[[#This Row],[positions]] * 0.08)</f>
        <v>-29.732803022770206</v>
      </c>
      <c r="B86" s="2" t="s">
        <v>36</v>
      </c>
      <c r="C86" s="2">
        <v>744</v>
      </c>
      <c r="D86" s="2" t="s">
        <v>34</v>
      </c>
      <c r="E86" s="2">
        <v>0.32</v>
      </c>
      <c r="F86" s="2">
        <v>0.18</v>
      </c>
      <c r="G86" s="2" t="b">
        <v>1</v>
      </c>
      <c r="H86" s="2">
        <v>5</v>
      </c>
      <c r="I86" s="2">
        <v>-2.9499999999999998E-2</v>
      </c>
      <c r="J86" s="2">
        <v>-2.9499999999999998E-2</v>
      </c>
      <c r="K86" s="2">
        <v>0.2</v>
      </c>
      <c r="L86" s="2">
        <v>0.4</v>
      </c>
      <c r="M86" s="2">
        <v>-5.8999999999999903E-3</v>
      </c>
      <c r="N86" s="2">
        <v>-9.5161290322580601E-4</v>
      </c>
      <c r="O86" s="2">
        <v>0.16129032258064499</v>
      </c>
      <c r="P86" s="2">
        <v>0.25</v>
      </c>
      <c r="Q86" s="2">
        <v>7222</v>
      </c>
    </row>
    <row r="87" spans="1:17" x14ac:dyDescent="0.25">
      <c r="A87" s="2">
        <f>(Table4[[#This Row],[profit]] / 1.0057 * 1000) - (Table4[[#This Row],[positions]] * 0.08)</f>
        <v>-30.229969175698415</v>
      </c>
      <c r="B87" s="2" t="s">
        <v>36</v>
      </c>
      <c r="C87" s="2">
        <v>744</v>
      </c>
      <c r="D87" s="2" t="s">
        <v>34</v>
      </c>
      <c r="E87" s="2">
        <v>0.34</v>
      </c>
      <c r="F87" s="2">
        <v>0.17</v>
      </c>
      <c r="G87" s="2" t="b">
        <v>1</v>
      </c>
      <c r="H87" s="2">
        <v>5</v>
      </c>
      <c r="I87" s="2">
        <v>-2.9999999999999898E-2</v>
      </c>
      <c r="J87" s="2">
        <v>-2.9999999999999898E-2</v>
      </c>
      <c r="K87" s="2">
        <v>0.2</v>
      </c>
      <c r="L87" s="2">
        <v>0.4</v>
      </c>
      <c r="M87" s="2">
        <v>-5.9999999999999802E-3</v>
      </c>
      <c r="N87" s="2">
        <v>-9.6774193548386804E-4</v>
      </c>
      <c r="O87" s="2">
        <v>0.16129032258064499</v>
      </c>
      <c r="P87" s="2">
        <v>0.25</v>
      </c>
      <c r="Q87" s="2">
        <v>7159</v>
      </c>
    </row>
    <row r="88" spans="1:17" x14ac:dyDescent="0.25">
      <c r="A88" s="2">
        <f>(Table4[[#This Row],[profit]] / 1.0057 * 1000) - (Table4[[#This Row],[positions]] * 0.08)</f>
        <v>-30.755636869842</v>
      </c>
      <c r="B88" s="2" t="s">
        <v>36</v>
      </c>
      <c r="C88" s="2">
        <v>744</v>
      </c>
      <c r="D88" s="2" t="s">
        <v>34</v>
      </c>
      <c r="E88" s="2">
        <v>0.14000000000000001</v>
      </c>
      <c r="F88" s="2">
        <v>0.34</v>
      </c>
      <c r="G88" s="2" t="b">
        <v>1</v>
      </c>
      <c r="H88" s="2">
        <v>24</v>
      </c>
      <c r="I88" s="2">
        <v>-2.9000000000000099E-2</v>
      </c>
      <c r="J88" s="2">
        <v>-2.9000000000000099E-2</v>
      </c>
      <c r="K88" s="2">
        <v>0.95833333333333304</v>
      </c>
      <c r="L88" s="2">
        <v>0.29166666666666702</v>
      </c>
      <c r="M88" s="2">
        <v>-1.2083333333333399E-3</v>
      </c>
      <c r="N88" s="2">
        <v>-9.3548387096774603E-4</v>
      </c>
      <c r="O88" s="2">
        <v>0.77419354838709697</v>
      </c>
      <c r="P88" s="2">
        <v>0.6</v>
      </c>
      <c r="Q88" s="2">
        <v>2362</v>
      </c>
    </row>
    <row r="89" spans="1:17" x14ac:dyDescent="0.25">
      <c r="A89" s="2">
        <f>(Table4[[#This Row],[profit]] / 1.0057 * 1000) - (Table4[[#This Row],[positions]] * 0.08)</f>
        <v>-37.533936561599283</v>
      </c>
      <c r="B89" s="2" t="s">
        <v>36</v>
      </c>
      <c r="C89" s="2">
        <v>744</v>
      </c>
      <c r="D89" s="2" t="s">
        <v>34</v>
      </c>
      <c r="E89" s="2">
        <v>0.1</v>
      </c>
      <c r="F89" s="2">
        <v>0.32</v>
      </c>
      <c r="G89" s="2" t="b">
        <v>1</v>
      </c>
      <c r="H89" s="2">
        <v>105</v>
      </c>
      <c r="I89" s="2">
        <v>-2.9300000000000399E-2</v>
      </c>
      <c r="J89" s="2">
        <v>-2.9300000000000399E-2</v>
      </c>
      <c r="K89" s="2">
        <v>0.99047619047619095</v>
      </c>
      <c r="L89" s="2">
        <v>8.5714285714285701E-2</v>
      </c>
      <c r="M89" s="2">
        <v>-2.7904761904762299E-4</v>
      </c>
      <c r="N89" s="2">
        <v>-9.4516129032259498E-4</v>
      </c>
      <c r="O89" s="2">
        <v>3.3870967741935498</v>
      </c>
      <c r="P89" s="2">
        <v>0.8</v>
      </c>
      <c r="Q89" s="2">
        <v>594</v>
      </c>
    </row>
    <row r="90" spans="1:17" x14ac:dyDescent="0.25">
      <c r="A90" s="2">
        <f>(Table4[[#This Row],[profit]] / 1.0057 * 1000) - (Table4[[#This Row],[positions]] * 0.08)</f>
        <v>-46.422360544894602</v>
      </c>
      <c r="B90" s="2" t="s">
        <v>36</v>
      </c>
      <c r="C90" s="2">
        <v>744</v>
      </c>
      <c r="D90" s="2" t="s">
        <v>34</v>
      </c>
      <c r="E90" s="2">
        <v>0.21</v>
      </c>
      <c r="F90" s="2">
        <v>0.32</v>
      </c>
      <c r="G90" s="2" t="b">
        <v>1</v>
      </c>
      <c r="H90" s="2">
        <v>103</v>
      </c>
      <c r="I90" s="2">
        <v>-3.8400000000000503E-2</v>
      </c>
      <c r="J90" s="2">
        <v>-3.8400000000000503E-2</v>
      </c>
      <c r="K90" s="2">
        <v>0.990291262135922</v>
      </c>
      <c r="L90" s="2">
        <v>7.7669902912621394E-2</v>
      </c>
      <c r="M90" s="2">
        <v>-3.7281553398058802E-4</v>
      </c>
      <c r="N90" s="2">
        <v>-1.2387096774193699E-3</v>
      </c>
      <c r="O90" s="2">
        <v>3.32258064516129</v>
      </c>
      <c r="P90" s="2">
        <v>0.5</v>
      </c>
      <c r="Q90" s="2">
        <v>544</v>
      </c>
    </row>
    <row r="91" spans="1:17" x14ac:dyDescent="0.25">
      <c r="A91" s="2">
        <f>(Table4[[#This Row],[profit]] / 1.0057 * 1000) - (Table4[[#This Row],[positions]] * 0.08)</f>
        <v>-46.621227006065922</v>
      </c>
      <c r="B91" s="2" t="s">
        <v>36</v>
      </c>
      <c r="C91" s="2">
        <v>744</v>
      </c>
      <c r="D91" s="2" t="s">
        <v>34</v>
      </c>
      <c r="E91" s="2">
        <v>0.19</v>
      </c>
      <c r="F91" s="2">
        <v>0.32</v>
      </c>
      <c r="G91" s="2" t="b">
        <v>1</v>
      </c>
      <c r="H91" s="2">
        <v>103</v>
      </c>
      <c r="I91" s="2">
        <v>-3.8600000000000502E-2</v>
      </c>
      <c r="J91" s="2">
        <v>-3.8600000000000502E-2</v>
      </c>
      <c r="K91" s="2">
        <v>0.990291262135922</v>
      </c>
      <c r="L91" s="2">
        <v>7.7669902912621394E-2</v>
      </c>
      <c r="M91" s="2">
        <v>-3.7475728155340302E-4</v>
      </c>
      <c r="N91" s="2">
        <v>-1.2451612903226E-3</v>
      </c>
      <c r="O91" s="2">
        <v>3.32258064516129</v>
      </c>
      <c r="P91" s="2">
        <v>0.5</v>
      </c>
      <c r="Q91" s="2">
        <v>544</v>
      </c>
    </row>
    <row r="92" spans="1:17" x14ac:dyDescent="0.25">
      <c r="A92" s="2">
        <f>(Table4[[#This Row],[profit]] / 1.0057 * 1000) - (Table4[[#This Row],[positions]] * 0.08)</f>
        <v>-50.200823307149847</v>
      </c>
      <c r="B92" s="2" t="s">
        <v>36</v>
      </c>
      <c r="C92" s="2">
        <v>744</v>
      </c>
      <c r="D92" s="2" t="s">
        <v>34</v>
      </c>
      <c r="E92" s="2">
        <v>0.3</v>
      </c>
      <c r="F92" s="2">
        <v>0.32</v>
      </c>
      <c r="G92" s="2" t="b">
        <v>1</v>
      </c>
      <c r="H92" s="2">
        <v>103</v>
      </c>
      <c r="I92" s="2">
        <v>-4.2200000000000598E-2</v>
      </c>
      <c r="J92" s="2">
        <v>-4.2200000000000598E-2</v>
      </c>
      <c r="K92" s="2">
        <v>0.990291262135922</v>
      </c>
      <c r="L92" s="2">
        <v>7.7669902912621394E-2</v>
      </c>
      <c r="M92" s="2">
        <v>-4.0970873786408299E-4</v>
      </c>
      <c r="N92" s="2">
        <v>-1.3612903225806599E-3</v>
      </c>
      <c r="O92" s="2">
        <v>3.32258064516129</v>
      </c>
      <c r="P92" s="2">
        <v>0.5</v>
      </c>
      <c r="Q92" s="2">
        <v>536</v>
      </c>
    </row>
    <row r="93" spans="1:17" x14ac:dyDescent="0.25">
      <c r="A93" s="2">
        <f>(Table4[[#This Row],[profit]] / 1.0057 * 1000) - (Table4[[#This Row],[positions]] * 0.08)</f>
        <v>-50.479689768320966</v>
      </c>
      <c r="B93" s="2" t="s">
        <v>36</v>
      </c>
      <c r="C93" s="2">
        <v>744</v>
      </c>
      <c r="D93" s="2" t="s">
        <v>34</v>
      </c>
      <c r="E93" s="2">
        <v>0.18</v>
      </c>
      <c r="F93" s="2">
        <v>0.33</v>
      </c>
      <c r="G93" s="2" t="b">
        <v>1</v>
      </c>
      <c r="H93" s="2">
        <v>104</v>
      </c>
      <c r="I93" s="2">
        <v>-4.2400000000000403E-2</v>
      </c>
      <c r="J93" s="2">
        <v>-4.2400000000000403E-2</v>
      </c>
      <c r="K93" s="2">
        <v>0.99038461538461497</v>
      </c>
      <c r="L93" s="2">
        <v>7.69230769230769E-2</v>
      </c>
      <c r="M93" s="2">
        <v>-4.0769230769231198E-4</v>
      </c>
      <c r="N93" s="2">
        <v>-1.36774193548389E-3</v>
      </c>
      <c r="O93" s="2">
        <v>3.3548387096774199</v>
      </c>
      <c r="P93" s="2">
        <v>0.4</v>
      </c>
      <c r="Q93" s="2">
        <v>543</v>
      </c>
    </row>
    <row r="94" spans="1:17" x14ac:dyDescent="0.25">
      <c r="A94" s="2">
        <f>(Table4[[#This Row],[profit]] / 1.0057 * 1000) - (Table4[[#This Row],[positions]] * 0.08)</f>
        <v>-50.697989460078155</v>
      </c>
      <c r="B94" s="2" t="s">
        <v>36</v>
      </c>
      <c r="C94" s="2">
        <v>744</v>
      </c>
      <c r="D94" s="2" t="s">
        <v>34</v>
      </c>
      <c r="E94" s="2">
        <v>0.24</v>
      </c>
      <c r="F94" s="2">
        <v>0.33</v>
      </c>
      <c r="G94" s="2" t="b">
        <v>1</v>
      </c>
      <c r="H94" s="2">
        <v>103</v>
      </c>
      <c r="I94" s="2">
        <v>-4.2700000000000599E-2</v>
      </c>
      <c r="J94" s="2">
        <v>-4.2700000000000599E-2</v>
      </c>
      <c r="K94" s="2">
        <v>0.990291262135922</v>
      </c>
      <c r="L94" s="2">
        <v>7.7669902912621394E-2</v>
      </c>
      <c r="M94" s="2">
        <v>-4.1456310679612301E-4</v>
      </c>
      <c r="N94" s="2">
        <v>-1.37741935483873E-3</v>
      </c>
      <c r="O94" s="2">
        <v>3.32258064516129</v>
      </c>
      <c r="P94" s="2">
        <v>0.5</v>
      </c>
      <c r="Q94" s="2">
        <v>539</v>
      </c>
    </row>
    <row r="95" spans="1:17" x14ac:dyDescent="0.25">
      <c r="A95" s="2">
        <f>(Table4[[#This Row],[profit]] / 1.0057 * 1000) - (Table4[[#This Row],[positions]] * 0.08)</f>
        <v>-75.379767326240326</v>
      </c>
      <c r="B95" s="2" t="s">
        <v>36</v>
      </c>
      <c r="C95" s="2">
        <v>744</v>
      </c>
      <c r="D95" s="2" t="s">
        <v>34</v>
      </c>
      <c r="E95" s="2">
        <v>0.15</v>
      </c>
      <c r="F95" s="2">
        <v>0.31</v>
      </c>
      <c r="G95" s="2" t="b">
        <v>0</v>
      </c>
      <c r="H95" s="2">
        <v>547</v>
      </c>
      <c r="I95" s="2">
        <v>-3.1799999999999898E-2</v>
      </c>
      <c r="J95" s="2">
        <v>-4.48E-2</v>
      </c>
      <c r="K95" s="2">
        <v>1</v>
      </c>
      <c r="L95" s="2">
        <v>3.6563071297988997E-2</v>
      </c>
      <c r="M95" s="3">
        <v>-5.8135283363802398E-5</v>
      </c>
      <c r="N95" s="2">
        <v>-1.0258064516129001E-3</v>
      </c>
      <c r="O95" s="2">
        <v>17.645161290322601</v>
      </c>
      <c r="P95" s="2">
        <v>0.42857142857142899</v>
      </c>
      <c r="Q95" s="2">
        <v>63</v>
      </c>
    </row>
    <row r="96" spans="1:17" x14ac:dyDescent="0.25">
      <c r="A96" s="2">
        <f>(Table4[[#This Row],[profit]] / 1.0057 * 1000) - (Table4[[#This Row],[positions]] * 0.08)</f>
        <v>-77.070132246196678</v>
      </c>
      <c r="B96" s="2" t="s">
        <v>36</v>
      </c>
      <c r="C96" s="2">
        <v>744</v>
      </c>
      <c r="D96" s="2" t="s">
        <v>34</v>
      </c>
      <c r="E96" s="2">
        <v>0.11</v>
      </c>
      <c r="F96" s="2">
        <v>0.31</v>
      </c>
      <c r="G96" s="2" t="b">
        <v>0</v>
      </c>
      <c r="H96" s="2">
        <v>547</v>
      </c>
      <c r="I96" s="2">
        <v>-3.3500000000000002E-2</v>
      </c>
      <c r="J96" s="2">
        <v>-4.2399999999999903E-2</v>
      </c>
      <c r="K96" s="2">
        <v>1</v>
      </c>
      <c r="L96" s="2">
        <v>3.6563071297988997E-2</v>
      </c>
      <c r="M96" s="3">
        <v>-6.1243144424131599E-5</v>
      </c>
      <c r="N96" s="2">
        <v>-1.0806451612903199E-3</v>
      </c>
      <c r="O96" s="2">
        <v>17.645161290322601</v>
      </c>
      <c r="P96" s="2">
        <v>0.42857142857142899</v>
      </c>
      <c r="Q96" s="2">
        <v>64</v>
      </c>
    </row>
    <row r="97" spans="1:17" x14ac:dyDescent="0.25">
      <c r="A97" s="2">
        <f>(Table4[[#This Row],[profit]] / 1.0057 * 1000) - (Table4[[#This Row],[positions]] * 0.08)</f>
        <v>-84.175885452917768</v>
      </c>
      <c r="B97" s="2" t="s">
        <v>36</v>
      </c>
      <c r="C97" s="2">
        <v>744</v>
      </c>
      <c r="D97" s="2" t="s">
        <v>34</v>
      </c>
      <c r="E97" s="2">
        <v>0.08</v>
      </c>
      <c r="F97" s="2">
        <v>0.04</v>
      </c>
      <c r="G97" s="2" t="b">
        <v>0</v>
      </c>
      <c r="H97" s="2">
        <v>473</v>
      </c>
      <c r="I97" s="2">
        <v>-4.6599999999999399E-2</v>
      </c>
      <c r="J97" s="2">
        <v>-4.6599999999999399E-2</v>
      </c>
      <c r="K97" s="2">
        <v>0.97463002114164898</v>
      </c>
      <c r="L97" s="2">
        <v>3.5940803382663797E-2</v>
      </c>
      <c r="M97" s="3">
        <v>-9.8520084566595004E-5</v>
      </c>
      <c r="N97" s="2">
        <v>-1.5032258064515899E-3</v>
      </c>
      <c r="O97" s="2">
        <v>15.258064516129</v>
      </c>
      <c r="P97" s="2">
        <v>0.54545454545454497</v>
      </c>
      <c r="Q97" s="2">
        <v>82</v>
      </c>
    </row>
    <row r="98" spans="1:17" x14ac:dyDescent="0.25">
      <c r="A98" s="2">
        <f>(Table4[[#This Row],[profit]] / 1.0057 * 1000) - (Table4[[#This Row],[positions]] * 0.08)</f>
        <v>-97.142360544894998</v>
      </c>
      <c r="B98" s="2" t="s">
        <v>36</v>
      </c>
      <c r="C98" s="2">
        <v>744</v>
      </c>
      <c r="D98" s="2" t="s">
        <v>34</v>
      </c>
      <c r="E98" s="2">
        <v>0.21</v>
      </c>
      <c r="F98" s="2">
        <v>0.27</v>
      </c>
      <c r="G98" s="2" t="b">
        <v>0</v>
      </c>
      <c r="H98" s="2">
        <v>737</v>
      </c>
      <c r="I98" s="2">
        <v>-3.8400000000000899E-2</v>
      </c>
      <c r="J98" s="2">
        <v>-3.8400000000000899E-2</v>
      </c>
      <c r="K98" s="2">
        <v>1</v>
      </c>
      <c r="L98" s="2">
        <v>1.3568521031207601E-2</v>
      </c>
      <c r="M98" s="3">
        <v>-5.2103120759838401E-5</v>
      </c>
      <c r="N98" s="2">
        <v>-1.2387096774193801E-3</v>
      </c>
      <c r="O98" s="2">
        <v>23.7741935483871</v>
      </c>
      <c r="P98" s="2">
        <v>0.42857142857142899</v>
      </c>
      <c r="Q98" s="2">
        <v>44</v>
      </c>
    </row>
    <row r="99" spans="1:17" x14ac:dyDescent="0.25">
      <c r="A99" s="2">
        <f>(Table4[[#This Row],[profit]] / 1.0057 * 1000) - (Table4[[#This Row],[positions]] * 0.08)</f>
        <v>-97.239860793479153</v>
      </c>
      <c r="B99" s="2" t="s">
        <v>36</v>
      </c>
      <c r="C99" s="2">
        <v>744</v>
      </c>
      <c r="D99" s="2" t="s">
        <v>34</v>
      </c>
      <c r="E99" s="2">
        <v>0.26</v>
      </c>
      <c r="F99" s="2">
        <v>0.31</v>
      </c>
      <c r="G99" s="2" t="b">
        <v>1</v>
      </c>
      <c r="H99" s="2">
        <v>338</v>
      </c>
      <c r="I99" s="2">
        <v>-7.0600000000001994E-2</v>
      </c>
      <c r="J99" s="2">
        <v>-7.0600000000001994E-2</v>
      </c>
      <c r="K99" s="2">
        <v>0.99704142011834296</v>
      </c>
      <c r="L99" s="2">
        <v>3.25443786982249E-2</v>
      </c>
      <c r="M99" s="2">
        <v>-2.0887573964497601E-4</v>
      </c>
      <c r="N99" s="2">
        <v>-2.2774193548387701E-3</v>
      </c>
      <c r="O99" s="2">
        <v>10.9032258064516</v>
      </c>
      <c r="P99" s="2">
        <v>0.2</v>
      </c>
      <c r="Q99" s="2">
        <v>152</v>
      </c>
    </row>
    <row r="100" spans="1:17" x14ac:dyDescent="0.25">
      <c r="A100" s="2">
        <f>(Table4[[#This Row],[profit]] / 1.0057 * 1000) - (Table4[[#This Row],[positions]] * 0.08)</f>
        <v>-98.932158695436911</v>
      </c>
      <c r="B100" s="2" t="s">
        <v>36</v>
      </c>
      <c r="C100" s="2">
        <v>744</v>
      </c>
      <c r="D100" s="2" t="s">
        <v>34</v>
      </c>
      <c r="E100" s="2">
        <v>0.19</v>
      </c>
      <c r="F100" s="2">
        <v>0.27</v>
      </c>
      <c r="G100" s="2" t="b">
        <v>0</v>
      </c>
      <c r="H100" s="2">
        <v>737</v>
      </c>
      <c r="I100" s="2">
        <v>-4.0200000000000902E-2</v>
      </c>
      <c r="J100" s="2">
        <v>-4.0200000000000902E-2</v>
      </c>
      <c r="K100" s="2">
        <v>1</v>
      </c>
      <c r="L100" s="2">
        <v>1.3568521031207601E-2</v>
      </c>
      <c r="M100" s="3">
        <v>-5.45454545454558E-5</v>
      </c>
      <c r="N100" s="2">
        <v>-1.29677419354842E-3</v>
      </c>
      <c r="O100" s="2">
        <v>23.7741935483871</v>
      </c>
      <c r="P100" s="2">
        <v>0.42857142857142899</v>
      </c>
      <c r="Q100" s="2">
        <v>45</v>
      </c>
    </row>
    <row r="101" spans="1:17" x14ac:dyDescent="0.25">
      <c r="A101" s="2">
        <f>(Table4[[#This Row],[profit]] / 1.0057 * 1000) - (Table4[[#This Row],[positions]] * 0.08)</f>
        <v>-117.56827682211446</v>
      </c>
      <c r="B101" s="2" t="s">
        <v>36</v>
      </c>
      <c r="C101" s="2">
        <v>744</v>
      </c>
      <c r="D101" s="2" t="s">
        <v>34</v>
      </c>
      <c r="E101" s="2">
        <v>0.17</v>
      </c>
      <c r="F101" s="2">
        <v>0.3</v>
      </c>
      <c r="G101" s="2" t="b">
        <v>0</v>
      </c>
      <c r="H101" s="2">
        <v>786</v>
      </c>
      <c r="I101" s="2">
        <v>-5.50000000000005E-2</v>
      </c>
      <c r="J101" s="2">
        <v>-5.50000000000005E-2</v>
      </c>
      <c r="K101" s="2">
        <v>1</v>
      </c>
      <c r="L101" s="2">
        <v>2.67175572519084E-2</v>
      </c>
      <c r="M101" s="3">
        <v>-6.9974554707379806E-5</v>
      </c>
      <c r="N101" s="2">
        <v>-1.7741935483871101E-3</v>
      </c>
      <c r="O101" s="2">
        <v>25.354838709677399</v>
      </c>
      <c r="P101" s="2">
        <v>0.42857142857142899</v>
      </c>
      <c r="Q101" s="2">
        <v>43</v>
      </c>
    </row>
    <row r="102" spans="1:17" x14ac:dyDescent="0.25">
      <c r="A102" s="2">
        <f>(Table4[[#This Row],[profit]] / 1.0057 * 1000) - (Table4[[#This Row],[positions]] * 0.08)</f>
        <v>-127.64018693447828</v>
      </c>
      <c r="B102" s="2" t="s">
        <v>36</v>
      </c>
      <c r="C102" s="2">
        <v>744</v>
      </c>
      <c r="D102" s="2" t="s">
        <v>34</v>
      </c>
      <c r="E102" s="2">
        <v>0.06</v>
      </c>
      <c r="F102" s="2">
        <v>0.28000000000000003</v>
      </c>
      <c r="G102" s="2" t="b">
        <v>1</v>
      </c>
      <c r="H102" s="2">
        <v>631</v>
      </c>
      <c r="I102" s="2">
        <v>-7.7600000000004804E-2</v>
      </c>
      <c r="J102" s="2">
        <v>-7.7600000000004804E-2</v>
      </c>
      <c r="K102" s="2">
        <v>0.99841521394611699</v>
      </c>
      <c r="L102" s="2">
        <v>3.4865293185419997E-2</v>
      </c>
      <c r="M102" s="2">
        <v>-1.22979397781307E-4</v>
      </c>
      <c r="N102" s="2">
        <v>-2.5032258064517699E-3</v>
      </c>
      <c r="O102" s="2">
        <v>20.354838709677399</v>
      </c>
      <c r="P102" s="2">
        <v>0.44444444444444398</v>
      </c>
      <c r="Q102" s="2">
        <v>106</v>
      </c>
    </row>
    <row r="103" spans="1:17" x14ac:dyDescent="0.25">
      <c r="A103" s="2">
        <f>(Table4[[#This Row],[profit]] / 1.0057 * 1000) - (Table4[[#This Row],[positions]] * 0.08)</f>
        <v>-128.59338570150643</v>
      </c>
      <c r="B103" s="2" t="s">
        <v>36</v>
      </c>
      <c r="C103" s="2">
        <v>744</v>
      </c>
      <c r="D103" s="2" t="s">
        <v>34</v>
      </c>
      <c r="E103" s="2">
        <v>0.08</v>
      </c>
      <c r="F103" s="2">
        <v>0.28999999999999998</v>
      </c>
      <c r="G103" s="2" t="b">
        <v>1</v>
      </c>
      <c r="H103" s="2">
        <v>628</v>
      </c>
      <c r="I103" s="2">
        <v>-7.8800000000005005E-2</v>
      </c>
      <c r="J103" s="2">
        <v>-7.8800000000005005E-2</v>
      </c>
      <c r="K103" s="2">
        <v>0.99840764331210197</v>
      </c>
      <c r="L103" s="2">
        <v>3.34394904458599E-2</v>
      </c>
      <c r="M103" s="2">
        <v>-1.2547770700637701E-4</v>
      </c>
      <c r="N103" s="2">
        <v>-2.5419354838711302E-3</v>
      </c>
      <c r="O103" s="2">
        <v>20.258064516129</v>
      </c>
      <c r="P103" s="2">
        <v>0.5</v>
      </c>
      <c r="Q103" s="2">
        <v>95</v>
      </c>
    </row>
    <row r="104" spans="1:17" x14ac:dyDescent="0.25">
      <c r="A104" s="2">
        <f>(Table4[[#This Row],[profit]] / 1.0057 * 1000) - (Table4[[#This Row],[positions]] * 0.08)</f>
        <v>-138.29670876007248</v>
      </c>
      <c r="B104" s="2" t="s">
        <v>36</v>
      </c>
      <c r="C104" s="2">
        <v>744</v>
      </c>
      <c r="D104" s="2" t="s">
        <v>34</v>
      </c>
      <c r="E104" s="2">
        <v>0.21</v>
      </c>
      <c r="F104" s="2">
        <v>0.28999999999999998</v>
      </c>
      <c r="G104" s="2" t="b">
        <v>1</v>
      </c>
      <c r="H104" s="2">
        <v>625</v>
      </c>
      <c r="I104" s="2">
        <v>-8.8800000000004903E-2</v>
      </c>
      <c r="J104" s="2">
        <v>-8.8800000000004903E-2</v>
      </c>
      <c r="K104" s="2">
        <v>0.99839999999999995</v>
      </c>
      <c r="L104" s="2">
        <v>3.2000000000000001E-2</v>
      </c>
      <c r="M104" s="2">
        <v>-1.4208000000000799E-4</v>
      </c>
      <c r="N104" s="2">
        <v>-2.8645161290324198E-3</v>
      </c>
      <c r="O104" s="2">
        <v>20.161290322580601</v>
      </c>
      <c r="P104" s="2">
        <v>0.2</v>
      </c>
      <c r="Q104" s="2">
        <v>84</v>
      </c>
    </row>
    <row r="105" spans="1:17" x14ac:dyDescent="0.25">
      <c r="A105" s="2">
        <f>(Table4[[#This Row],[profit]] / 1.0057 * 1000) - (Table4[[#This Row],[positions]] * 0.08)</f>
        <v>-144.08326936462652</v>
      </c>
      <c r="B105" s="2" t="s">
        <v>36</v>
      </c>
      <c r="C105" s="2">
        <v>744</v>
      </c>
      <c r="D105" s="2" t="s">
        <v>34</v>
      </c>
      <c r="E105" s="2">
        <v>0.27</v>
      </c>
      <c r="F105" s="2">
        <v>0.3</v>
      </c>
      <c r="G105" s="2" t="b">
        <v>1</v>
      </c>
      <c r="H105" s="2">
        <v>624</v>
      </c>
      <c r="I105" s="2">
        <v>-9.4700000000004905E-2</v>
      </c>
      <c r="J105" s="2">
        <v>-9.4700000000004905E-2</v>
      </c>
      <c r="K105" s="2">
        <v>0.99839743589743601</v>
      </c>
      <c r="L105" s="2">
        <v>2.7243589743589699E-2</v>
      </c>
      <c r="M105" s="2">
        <v>-1.5176282051282801E-4</v>
      </c>
      <c r="N105" s="2">
        <v>-3.05483870967758E-3</v>
      </c>
      <c r="O105" s="2">
        <v>20.129032258064498</v>
      </c>
      <c r="P105" s="2">
        <v>0.2</v>
      </c>
      <c r="Q105" s="2">
        <v>82</v>
      </c>
    </row>
    <row r="106" spans="1:17" x14ac:dyDescent="0.25">
      <c r="A106" s="2">
        <f>(Table4[[#This Row],[profit]] / 1.0057 * 1000) - (Table4[[#This Row],[positions]] * 0.08)</f>
        <v>-144.08326936462652</v>
      </c>
      <c r="B106" s="2" t="s">
        <v>36</v>
      </c>
      <c r="C106" s="2">
        <v>744</v>
      </c>
      <c r="D106" s="2" t="s">
        <v>34</v>
      </c>
      <c r="E106" s="2">
        <v>0.26</v>
      </c>
      <c r="F106" s="2">
        <v>0.3</v>
      </c>
      <c r="G106" s="2" t="b">
        <v>1</v>
      </c>
      <c r="H106" s="2">
        <v>624</v>
      </c>
      <c r="I106" s="2">
        <v>-9.4700000000004905E-2</v>
      </c>
      <c r="J106" s="2">
        <v>-9.4700000000004905E-2</v>
      </c>
      <c r="K106" s="2">
        <v>0.99839743589743601</v>
      </c>
      <c r="L106" s="2">
        <v>2.7243589743589699E-2</v>
      </c>
      <c r="M106" s="2">
        <v>-1.5176282051282801E-4</v>
      </c>
      <c r="N106" s="2">
        <v>-3.05483870967758E-3</v>
      </c>
      <c r="O106" s="2">
        <v>20.129032258064498</v>
      </c>
      <c r="P106" s="2">
        <v>0.2</v>
      </c>
      <c r="Q106" s="2">
        <v>82</v>
      </c>
    </row>
    <row r="107" spans="1:17" x14ac:dyDescent="0.25">
      <c r="A107" s="2">
        <f>(Table4[[#This Row],[profit]] / 1.0057 * 1000) - (Table4[[#This Row],[positions]] * 0.08)</f>
        <v>-152.05152232276134</v>
      </c>
      <c r="B107" s="2" t="s">
        <v>36</v>
      </c>
      <c r="C107" s="2">
        <v>744</v>
      </c>
      <c r="D107" s="2" t="s">
        <v>34</v>
      </c>
      <c r="E107" s="2">
        <v>0.16</v>
      </c>
      <c r="F107" s="2">
        <v>0.27</v>
      </c>
      <c r="G107" s="2" t="b">
        <v>0</v>
      </c>
      <c r="H107" s="2">
        <v>961</v>
      </c>
      <c r="I107" s="2">
        <v>-7.5600000000001097E-2</v>
      </c>
      <c r="J107" s="2">
        <v>-7.5600000000001097E-2</v>
      </c>
      <c r="K107" s="2">
        <v>1</v>
      </c>
      <c r="L107" s="2">
        <v>1.35275754422477E-2</v>
      </c>
      <c r="M107" s="3">
        <v>-7.8668054110302894E-5</v>
      </c>
      <c r="N107" s="2">
        <v>-2.43870967741939E-3</v>
      </c>
      <c r="O107" s="2">
        <v>31</v>
      </c>
      <c r="P107" s="2">
        <v>0.42857142857142899</v>
      </c>
      <c r="Q107" s="2">
        <v>34</v>
      </c>
    </row>
    <row r="108" spans="1:17" x14ac:dyDescent="0.25">
      <c r="A108" s="2">
        <f>(Table4[[#This Row],[profit]] / 1.0057 * 1000) - (Table4[[#This Row],[positions]] * 0.08)</f>
        <v>-153.54885950085014</v>
      </c>
      <c r="B108" s="2" t="s">
        <v>36</v>
      </c>
      <c r="C108" s="2">
        <v>744</v>
      </c>
      <c r="D108" s="2" t="s">
        <v>34</v>
      </c>
      <c r="E108" s="2">
        <v>0.28999999999999998</v>
      </c>
      <c r="F108" s="2">
        <v>0.28999999999999998</v>
      </c>
      <c r="G108" s="2" t="b">
        <v>1</v>
      </c>
      <c r="H108" s="2">
        <v>623</v>
      </c>
      <c r="I108" s="2">
        <v>-0.104300000000005</v>
      </c>
      <c r="J108" s="2">
        <v>-0.104300000000005</v>
      </c>
      <c r="K108" s="2">
        <v>0.99839486356340301</v>
      </c>
      <c r="L108" s="2">
        <v>0</v>
      </c>
      <c r="M108" s="2">
        <v>-1.67415730337086E-4</v>
      </c>
      <c r="N108" s="2">
        <v>-3.3645161290323999E-3</v>
      </c>
      <c r="O108" s="2">
        <v>20.096774193548399</v>
      </c>
      <c r="P108" s="2">
        <v>0</v>
      </c>
      <c r="Q108" s="2">
        <v>70</v>
      </c>
    </row>
    <row r="109" spans="1:17" x14ac:dyDescent="0.25">
      <c r="A109" s="2">
        <f>(Table4[[#This Row],[profit]] / 1.0057 * 1000) - (Table4[[#This Row],[positions]] * 0.08)</f>
        <v>-155.13395247091697</v>
      </c>
      <c r="B109" s="2" t="s">
        <v>36</v>
      </c>
      <c r="C109" s="2">
        <v>744</v>
      </c>
      <c r="D109" s="2" t="s">
        <v>34</v>
      </c>
      <c r="E109" s="2">
        <v>0.13</v>
      </c>
      <c r="F109" s="2">
        <v>0.27</v>
      </c>
      <c r="G109" s="2" t="b">
        <v>0</v>
      </c>
      <c r="H109" s="2">
        <v>961</v>
      </c>
      <c r="I109" s="2">
        <v>-7.87000000000012E-2</v>
      </c>
      <c r="J109" s="2">
        <v>-7.87000000000012E-2</v>
      </c>
      <c r="K109" s="2">
        <v>1</v>
      </c>
      <c r="L109" s="2">
        <v>1.35275754422477E-2</v>
      </c>
      <c r="M109" s="3">
        <v>-8.18938605619159E-5</v>
      </c>
      <c r="N109" s="2">
        <v>-2.5387096774193898E-3</v>
      </c>
      <c r="O109" s="2">
        <v>31</v>
      </c>
      <c r="P109" s="2">
        <v>0.42857142857142899</v>
      </c>
      <c r="Q109" s="2">
        <v>35</v>
      </c>
    </row>
    <row r="110" spans="1:17" x14ac:dyDescent="0.25">
      <c r="A110" s="2">
        <f>(Table4[[#This Row],[profit]] / 1.0057 * 1000) - (Table4[[#This Row],[positions]] * 0.08)</f>
        <v>-159.46011733121207</v>
      </c>
      <c r="B110" s="2" t="s">
        <v>36</v>
      </c>
      <c r="C110" s="2">
        <v>744</v>
      </c>
      <c r="D110" s="2" t="s">
        <v>34</v>
      </c>
      <c r="E110" s="2">
        <v>0.28000000000000003</v>
      </c>
      <c r="F110" s="2">
        <v>0.3</v>
      </c>
      <c r="G110" s="2" t="b">
        <v>0</v>
      </c>
      <c r="H110" s="2">
        <v>590</v>
      </c>
      <c r="I110" s="2">
        <v>-0.1129</v>
      </c>
      <c r="J110" s="2">
        <v>-0.1129</v>
      </c>
      <c r="K110" s="2">
        <v>0.99830508474576296</v>
      </c>
      <c r="L110" s="2">
        <v>1.69491525423729E-3</v>
      </c>
      <c r="M110" s="2">
        <v>-1.9135593220338999E-4</v>
      </c>
      <c r="N110" s="2">
        <v>-3.64193548387097E-3</v>
      </c>
      <c r="O110" s="2">
        <v>19.0322580645161</v>
      </c>
      <c r="P110" s="2">
        <v>0</v>
      </c>
      <c r="Q110" s="2">
        <v>74</v>
      </c>
    </row>
    <row r="111" spans="1:17" x14ac:dyDescent="0.25">
      <c r="A111" s="2">
        <f>(Table4[[#This Row],[profit]] / 1.0057 * 1000) - (Table4[[#This Row],[positions]] * 0.08)</f>
        <v>-184.74108779954759</v>
      </c>
      <c r="B111" s="2" t="s">
        <v>36</v>
      </c>
      <c r="C111" s="2">
        <v>744</v>
      </c>
      <c r="D111" s="2" t="s">
        <v>34</v>
      </c>
      <c r="E111" s="2">
        <v>0.09</v>
      </c>
      <c r="F111" s="2">
        <v>0.27</v>
      </c>
      <c r="G111" s="2" t="b">
        <v>1</v>
      </c>
      <c r="H111" s="2">
        <v>952</v>
      </c>
      <c r="I111" s="2">
        <v>-0.109200000000005</v>
      </c>
      <c r="J111" s="2">
        <v>-0.109200000000005</v>
      </c>
      <c r="K111" s="2">
        <v>0.998949579831933</v>
      </c>
      <c r="L111" s="2">
        <v>2.5210084033613401E-2</v>
      </c>
      <c r="M111" s="2">
        <v>-1.1470588235294699E-4</v>
      </c>
      <c r="N111" s="2">
        <v>-3.5225806451614698E-3</v>
      </c>
      <c r="O111" s="2">
        <v>30.709677419354801</v>
      </c>
      <c r="P111" s="2">
        <v>0.33333333333333298</v>
      </c>
      <c r="Q111" s="2">
        <v>62</v>
      </c>
    </row>
    <row r="112" spans="1:17" x14ac:dyDescent="0.25">
      <c r="A112" s="2">
        <f>(Table4[[#This Row],[profit]] / 1.0057 * 1000) - (Table4[[#This Row],[positions]] * 0.08)</f>
        <v>-197.02967485334096</v>
      </c>
      <c r="B112" s="2" t="s">
        <v>36</v>
      </c>
      <c r="C112" s="2">
        <v>744</v>
      </c>
      <c r="D112" s="2" t="s">
        <v>34</v>
      </c>
      <c r="E112" s="2">
        <v>0.22</v>
      </c>
      <c r="F112" s="2">
        <v>0.26</v>
      </c>
      <c r="G112" s="2" t="b">
        <v>1</v>
      </c>
      <c r="H112" s="2">
        <v>949</v>
      </c>
      <c r="I112" s="2">
        <v>-0.121800000000005</v>
      </c>
      <c r="J112" s="2">
        <v>-0.121800000000005</v>
      </c>
      <c r="K112" s="2">
        <v>0.99894625922023195</v>
      </c>
      <c r="L112" s="2">
        <v>2.4236037934668098E-2</v>
      </c>
      <c r="M112" s="2">
        <v>-1.2834562697577E-4</v>
      </c>
      <c r="N112" s="2">
        <v>-3.9290322580646901E-3</v>
      </c>
      <c r="O112" s="2">
        <v>30.612903225806502</v>
      </c>
      <c r="P112" s="2">
        <v>0.2</v>
      </c>
      <c r="Q112" s="2">
        <v>54</v>
      </c>
    </row>
    <row r="113" spans="1:17" x14ac:dyDescent="0.25">
      <c r="A113" s="2">
        <f>(Table4[[#This Row],[profit]] / 1.0057 * 1000) - (Table4[[#This Row],[positions]] * 0.08)</f>
        <v>-214.40781942925327</v>
      </c>
      <c r="B113" s="2" t="s">
        <v>36</v>
      </c>
      <c r="C113" s="2">
        <v>744</v>
      </c>
      <c r="D113" s="2" t="s">
        <v>34</v>
      </c>
      <c r="E113" s="2">
        <v>0.24</v>
      </c>
      <c r="F113" s="2">
        <v>0.25</v>
      </c>
      <c r="G113" s="2" t="b">
        <v>0</v>
      </c>
      <c r="H113" s="2">
        <v>899</v>
      </c>
      <c r="I113" s="2">
        <v>-0.14330000000000001</v>
      </c>
      <c r="J113" s="2">
        <v>-0.14330000000000001</v>
      </c>
      <c r="K113" s="2">
        <v>0.99888765294771997</v>
      </c>
      <c r="L113" s="2">
        <v>1.1123470522803099E-3</v>
      </c>
      <c r="M113" s="2">
        <v>-1.59399332591769E-4</v>
      </c>
      <c r="N113" s="2">
        <v>-4.6225806451612996E-3</v>
      </c>
      <c r="O113" s="2">
        <v>29</v>
      </c>
      <c r="P113" s="2">
        <v>0.16666666666666699</v>
      </c>
      <c r="Q113" s="2">
        <v>48</v>
      </c>
    </row>
    <row r="114" spans="1:17" x14ac:dyDescent="0.25">
      <c r="A114" s="2">
        <f>(Table4[[#This Row],[profit]] / 1.0057 * 1000) - (Table4[[#This Row],[positions]] * 0.08)</f>
        <v>-247.82708958934771</v>
      </c>
      <c r="B114" s="2" t="s">
        <v>36</v>
      </c>
      <c r="C114" s="2">
        <v>744</v>
      </c>
      <c r="D114" s="2" t="s">
        <v>34</v>
      </c>
      <c r="E114" s="2">
        <v>7.0000000000000007E-2</v>
      </c>
      <c r="F114" s="2">
        <v>0.25</v>
      </c>
      <c r="G114" s="2" t="b">
        <v>1</v>
      </c>
      <c r="H114" s="2">
        <v>1359</v>
      </c>
      <c r="I114" s="2">
        <v>-0.13990000000000699</v>
      </c>
      <c r="J114" s="2">
        <v>-0.13990000000000699</v>
      </c>
      <c r="K114" s="2">
        <v>0.99926416482707903</v>
      </c>
      <c r="L114" s="2">
        <v>1.8395879323031598E-2</v>
      </c>
      <c r="M114" s="2">
        <v>-1.0294334069169E-4</v>
      </c>
      <c r="N114" s="2">
        <v>-4.5129032258066698E-3</v>
      </c>
      <c r="O114" s="2">
        <v>43.838709677419402</v>
      </c>
      <c r="P114" s="2">
        <v>0.14285714285714299</v>
      </c>
      <c r="Q114" s="2">
        <v>46</v>
      </c>
    </row>
    <row r="115" spans="1:17" x14ac:dyDescent="0.25">
      <c r="A115" s="2">
        <f>(Table4[[#This Row],[profit]] / 1.0057 * 1000) - (Table4[[#This Row],[positions]] * 0.08)</f>
        <v>-251.72539723575716</v>
      </c>
      <c r="B115" s="2" t="s">
        <v>36</v>
      </c>
      <c r="C115" s="2">
        <v>744</v>
      </c>
      <c r="D115" s="2" t="s">
        <v>34</v>
      </c>
      <c r="E115" s="2">
        <v>0.22</v>
      </c>
      <c r="F115" s="2">
        <v>0.23</v>
      </c>
      <c r="G115" s="2" t="b">
        <v>0</v>
      </c>
      <c r="H115" s="2">
        <v>1097</v>
      </c>
      <c r="I115" s="2">
        <v>-0.16490000000000099</v>
      </c>
      <c r="J115" s="2">
        <v>-0.16490000000000099</v>
      </c>
      <c r="K115" s="2">
        <v>0.99908842297174105</v>
      </c>
      <c r="L115" s="2">
        <v>1.82315405651778E-3</v>
      </c>
      <c r="M115" s="2">
        <v>-1.50319051959891E-4</v>
      </c>
      <c r="N115" s="2">
        <v>-5.3193548387096999E-3</v>
      </c>
      <c r="O115" s="2">
        <v>35.387096774193502</v>
      </c>
      <c r="P115" s="2">
        <v>0</v>
      </c>
      <c r="Q115" s="2">
        <v>40</v>
      </c>
    </row>
    <row r="116" spans="1:17" x14ac:dyDescent="0.25">
      <c r="A116" s="2">
        <f>(Table4[[#This Row],[profit]] / 1.0057 * 1000) - (Table4[[#This Row],[positions]] * 0.08)</f>
        <v>-253.9313831162444</v>
      </c>
      <c r="B116" s="2" t="s">
        <v>36</v>
      </c>
      <c r="C116" s="2">
        <v>744</v>
      </c>
      <c r="D116" s="2" t="s">
        <v>34</v>
      </c>
      <c r="E116" s="2">
        <v>0.11</v>
      </c>
      <c r="F116" s="2">
        <v>0.24</v>
      </c>
      <c r="G116" s="2" t="b">
        <v>1</v>
      </c>
      <c r="H116" s="2">
        <v>1357</v>
      </c>
      <c r="I116" s="2">
        <v>-0.14620000000000699</v>
      </c>
      <c r="J116" s="2">
        <v>-0.14620000000000699</v>
      </c>
      <c r="K116" s="2">
        <v>0.99926308032424505</v>
      </c>
      <c r="L116" s="2">
        <v>1.8422991893883599E-2</v>
      </c>
      <c r="M116" s="2">
        <v>-1.07737656595436E-4</v>
      </c>
      <c r="N116" s="2">
        <v>-4.7161290322582797E-3</v>
      </c>
      <c r="O116" s="2">
        <v>43.774193548387103</v>
      </c>
      <c r="P116" s="2">
        <v>0.33333333333333298</v>
      </c>
      <c r="Q116" s="2">
        <v>42</v>
      </c>
    </row>
    <row r="117" spans="1:17" x14ac:dyDescent="0.25">
      <c r="A117" s="2">
        <f>(Table4[[#This Row],[profit]] / 1.0057 * 1000) - (Table4[[#This Row],[positions]] * 0.08)</f>
        <v>-257.64927910908523</v>
      </c>
      <c r="B117" s="2" t="s">
        <v>36</v>
      </c>
      <c r="C117" s="2">
        <v>744</v>
      </c>
      <c r="D117" s="2" t="s">
        <v>34</v>
      </c>
      <c r="E117" s="2">
        <v>0.2</v>
      </c>
      <c r="F117" s="2">
        <v>0.25</v>
      </c>
      <c r="G117" s="2" t="b">
        <v>1</v>
      </c>
      <c r="H117" s="2">
        <v>1355</v>
      </c>
      <c r="I117" s="2">
        <v>-0.15010000000000701</v>
      </c>
      <c r="J117" s="2">
        <v>-0.15010000000000701</v>
      </c>
      <c r="K117" s="2">
        <v>0.99926199261992599</v>
      </c>
      <c r="L117" s="2">
        <v>1.8450184501845001E-2</v>
      </c>
      <c r="M117" s="2">
        <v>-1.10774907749082E-4</v>
      </c>
      <c r="N117" s="2">
        <v>-4.8419354838711796E-3</v>
      </c>
      <c r="O117" s="2">
        <v>43.709677419354797</v>
      </c>
      <c r="P117" s="2">
        <v>0</v>
      </c>
      <c r="Q117" s="2">
        <v>37</v>
      </c>
    </row>
    <row r="118" spans="1:17" x14ac:dyDescent="0.25">
      <c r="A118" s="2">
        <f>(Table4[[#This Row],[profit]] / 1.0057 * 1000) - (Table4[[#This Row],[positions]] * 0.08)</f>
        <v>-262.32264094661127</v>
      </c>
      <c r="B118" s="2" t="s">
        <v>36</v>
      </c>
      <c r="C118" s="2">
        <v>744</v>
      </c>
      <c r="D118" s="2" t="s">
        <v>34</v>
      </c>
      <c r="E118" s="2">
        <v>0.19</v>
      </c>
      <c r="F118" s="2">
        <v>0.24</v>
      </c>
      <c r="G118" s="2" t="b">
        <v>1</v>
      </c>
      <c r="H118" s="2">
        <v>1355</v>
      </c>
      <c r="I118" s="2">
        <v>-0.15480000000000699</v>
      </c>
      <c r="J118" s="2">
        <v>-0.15480000000000699</v>
      </c>
      <c r="K118" s="2">
        <v>0.99926199261992599</v>
      </c>
      <c r="L118" s="2">
        <v>1.77121771217712E-2</v>
      </c>
      <c r="M118" s="2">
        <v>-1.14243542435429E-4</v>
      </c>
      <c r="N118" s="2">
        <v>-4.9935483870969903E-3</v>
      </c>
      <c r="O118" s="2">
        <v>43.709677419354797</v>
      </c>
      <c r="P118" s="2">
        <v>0</v>
      </c>
      <c r="Q118" s="2">
        <v>38</v>
      </c>
    </row>
    <row r="119" spans="1:17" x14ac:dyDescent="0.25">
      <c r="A119" s="2">
        <f>(Table4[[#This Row],[profit]] / 1.0057 * 1000) - (Table4[[#This Row],[positions]] * 0.08)</f>
        <v>-264.59017201949587</v>
      </c>
      <c r="B119" s="2" t="s">
        <v>36</v>
      </c>
      <c r="C119" s="2">
        <v>744</v>
      </c>
      <c r="D119" s="2" t="s">
        <v>34</v>
      </c>
      <c r="E119" s="2">
        <v>0.16</v>
      </c>
      <c r="F119" s="2">
        <v>0.24</v>
      </c>
      <c r="G119" s="2" t="b">
        <v>1</v>
      </c>
      <c r="H119" s="2">
        <v>1356</v>
      </c>
      <c r="I119" s="2">
        <v>-0.157000000000007</v>
      </c>
      <c r="J119" s="2">
        <v>-0.157000000000007</v>
      </c>
      <c r="K119" s="2">
        <v>0.99926253687315603</v>
      </c>
      <c r="L119" s="2">
        <v>1.7699115044247801E-2</v>
      </c>
      <c r="M119" s="2">
        <v>-1.15781710914459E-4</v>
      </c>
      <c r="N119" s="2">
        <v>-5.0645161290324798E-3</v>
      </c>
      <c r="O119" s="2">
        <v>43.741935483871003</v>
      </c>
      <c r="P119" s="2">
        <v>0</v>
      </c>
      <c r="Q119" s="2">
        <v>38</v>
      </c>
    </row>
    <row r="120" spans="1:17" x14ac:dyDescent="0.25">
      <c r="A120" s="2">
        <f>(Table4[[#This Row],[profit]] / 1.0057 * 1000) - (Table4[[#This Row],[positions]] * 0.08)</f>
        <v>-265.78337078652385</v>
      </c>
      <c r="B120" s="2" t="s">
        <v>36</v>
      </c>
      <c r="C120" s="2">
        <v>744</v>
      </c>
      <c r="D120" s="2" t="s">
        <v>34</v>
      </c>
      <c r="E120" s="2">
        <v>0.17</v>
      </c>
      <c r="F120" s="2">
        <v>0.25</v>
      </c>
      <c r="G120" s="2" t="b">
        <v>1</v>
      </c>
      <c r="H120" s="2">
        <v>1356</v>
      </c>
      <c r="I120" s="2">
        <v>-0.158200000000007</v>
      </c>
      <c r="J120" s="2">
        <v>-0.158200000000007</v>
      </c>
      <c r="K120" s="2">
        <v>0.99926253687315603</v>
      </c>
      <c r="L120" s="2">
        <v>1.7699115044247801E-2</v>
      </c>
      <c r="M120" s="2">
        <v>-1.1666666666667201E-4</v>
      </c>
      <c r="N120" s="2">
        <v>-5.1032258064518301E-3</v>
      </c>
      <c r="O120" s="2">
        <v>43.741935483871003</v>
      </c>
      <c r="P120" s="2">
        <v>0</v>
      </c>
      <c r="Q120" s="2">
        <v>38</v>
      </c>
    </row>
    <row r="121" spans="1:17" x14ac:dyDescent="0.25">
      <c r="A121" s="2">
        <f>(Table4[[#This Row],[profit]] / 1.0057 * 1000) - (Table4[[#This Row],[positions]] * 0.08)</f>
        <v>-265.78337078652385</v>
      </c>
      <c r="B121" s="2" t="s">
        <v>36</v>
      </c>
      <c r="C121" s="2">
        <v>744</v>
      </c>
      <c r="D121" s="2" t="s">
        <v>34</v>
      </c>
      <c r="E121" s="2">
        <v>0.17</v>
      </c>
      <c r="F121" s="2">
        <v>0.25</v>
      </c>
      <c r="G121" s="2" t="b">
        <v>1</v>
      </c>
      <c r="H121" s="2">
        <v>1356</v>
      </c>
      <c r="I121" s="2">
        <v>-0.158200000000007</v>
      </c>
      <c r="J121" s="2">
        <v>-0.158200000000007</v>
      </c>
      <c r="K121" s="2">
        <v>0.99926253687315603</v>
      </c>
      <c r="L121" s="2">
        <v>1.7699115044247801E-2</v>
      </c>
      <c r="M121" s="2">
        <v>-1.1666666666667201E-4</v>
      </c>
      <c r="N121" s="2">
        <v>-5.1032258064518301E-3</v>
      </c>
      <c r="O121" s="2">
        <v>43.741935483871003</v>
      </c>
      <c r="P121" s="2">
        <v>0</v>
      </c>
      <c r="Q121" s="2">
        <v>38</v>
      </c>
    </row>
    <row r="122" spans="1:17" x14ac:dyDescent="0.25">
      <c r="A122" s="2">
        <f>(Table4[[#This Row],[profit]] / 1.0057 * 1000) - (Table4[[#This Row],[positions]] * 0.08)</f>
        <v>-297.05786616287759</v>
      </c>
      <c r="B122" s="2" t="s">
        <v>36</v>
      </c>
      <c r="C122" s="2">
        <v>744</v>
      </c>
      <c r="D122" s="2" t="s">
        <v>34</v>
      </c>
      <c r="E122" s="2">
        <v>0</v>
      </c>
      <c r="F122" s="2">
        <v>0.22</v>
      </c>
      <c r="G122" s="2" t="b">
        <v>1</v>
      </c>
      <c r="H122" s="2">
        <v>1691</v>
      </c>
      <c r="I122" s="2">
        <v>-0.16270000000000601</v>
      </c>
      <c r="J122" s="2">
        <v>-0.16270000000000601</v>
      </c>
      <c r="K122" s="2">
        <v>0.99940863394441204</v>
      </c>
      <c r="L122" s="2">
        <v>1.6558249556475502E-2</v>
      </c>
      <c r="M122" s="3">
        <v>-9.6215257244237806E-5</v>
      </c>
      <c r="N122" s="2">
        <v>-5.2483870967743899E-3</v>
      </c>
      <c r="O122" s="2">
        <v>54.548387096774199</v>
      </c>
      <c r="P122" s="2">
        <v>0.33333333333333298</v>
      </c>
      <c r="Q122" s="2">
        <v>38</v>
      </c>
    </row>
    <row r="123" spans="1:17" x14ac:dyDescent="0.25">
      <c r="A123" s="2">
        <f>(Table4[[#This Row],[profit]] / 1.0057 * 1000) - (Table4[[#This Row],[positions]] * 0.08)</f>
        <v>-299.60199661927612</v>
      </c>
      <c r="B123" s="2" t="s">
        <v>36</v>
      </c>
      <c r="C123" s="2">
        <v>744</v>
      </c>
      <c r="D123" s="2" t="s">
        <v>34</v>
      </c>
      <c r="E123" s="2">
        <v>0.06</v>
      </c>
      <c r="F123" s="2">
        <v>0.22</v>
      </c>
      <c r="G123" s="2" t="b">
        <v>1</v>
      </c>
      <c r="H123" s="2">
        <v>1688</v>
      </c>
      <c r="I123" s="2">
        <v>-0.165500000000006</v>
      </c>
      <c r="J123" s="2">
        <v>-0.165500000000006</v>
      </c>
      <c r="K123" s="2">
        <v>0.99940758293838905</v>
      </c>
      <c r="L123" s="2">
        <v>1.5995260663507101E-2</v>
      </c>
      <c r="M123" s="3">
        <v>-9.8045023696685904E-5</v>
      </c>
      <c r="N123" s="2">
        <v>-5.3387096774195402E-3</v>
      </c>
      <c r="O123" s="2">
        <v>54.451612903225801</v>
      </c>
      <c r="P123" s="2">
        <v>0.22222222222222199</v>
      </c>
      <c r="Q123" s="2">
        <v>37</v>
      </c>
    </row>
    <row r="124" spans="1:17" x14ac:dyDescent="0.25">
      <c r="A124" s="2">
        <f>(Table4[[#This Row],[profit]] / 1.0057 * 1000) - (Table4[[#This Row],[positions]] * 0.08)</f>
        <v>-299.97802923337576</v>
      </c>
      <c r="B124" s="2" t="s">
        <v>36</v>
      </c>
      <c r="C124" s="2">
        <v>744</v>
      </c>
      <c r="D124" s="2" t="s">
        <v>34</v>
      </c>
      <c r="E124" s="2">
        <v>0.11</v>
      </c>
      <c r="F124" s="2">
        <v>0.23</v>
      </c>
      <c r="G124" s="2" t="b">
        <v>1</v>
      </c>
      <c r="H124" s="2">
        <v>1684</v>
      </c>
      <c r="I124" s="2">
        <v>-0.16620000000000601</v>
      </c>
      <c r="J124" s="2">
        <v>-0.16620000000000601</v>
      </c>
      <c r="K124" s="2">
        <v>0.99940617577197199</v>
      </c>
      <c r="L124" s="2">
        <v>1.6033254156769601E-2</v>
      </c>
      <c r="M124" s="3">
        <v>-9.8693586698340801E-5</v>
      </c>
      <c r="N124" s="2">
        <v>-5.3612903225808304E-3</v>
      </c>
      <c r="O124" s="2">
        <v>54.322580645161302</v>
      </c>
      <c r="P124" s="2">
        <v>0.33333333333333298</v>
      </c>
      <c r="Q124" s="2">
        <v>33</v>
      </c>
    </row>
    <row r="125" spans="1:17" x14ac:dyDescent="0.25">
      <c r="A125" s="2">
        <f>(Table4[[#This Row],[profit]] / 1.0057 * 1000) - (Table4[[#This Row],[positions]] * 0.08)</f>
        <v>-306.59892214378641</v>
      </c>
      <c r="B125" s="2" t="s">
        <v>36</v>
      </c>
      <c r="C125" s="2">
        <v>744</v>
      </c>
      <c r="D125" s="2" t="s">
        <v>34</v>
      </c>
      <c r="E125" s="2">
        <v>0.21</v>
      </c>
      <c r="F125" s="2">
        <v>0.22</v>
      </c>
      <c r="G125" s="2" t="b">
        <v>1</v>
      </c>
      <c r="H125" s="2">
        <v>1681</v>
      </c>
      <c r="I125" s="2">
        <v>-0.173100000000006</v>
      </c>
      <c r="J125" s="2">
        <v>-0.173100000000006</v>
      </c>
      <c r="K125" s="2">
        <v>0.99940511600238002</v>
      </c>
      <c r="L125" s="2">
        <v>1.54669839381321E-2</v>
      </c>
      <c r="M125" s="2">
        <v>-1.02974419988106E-4</v>
      </c>
      <c r="N125" s="2">
        <v>-5.5838709677421203E-3</v>
      </c>
      <c r="O125" s="2">
        <v>54.225806451612897</v>
      </c>
      <c r="P125" s="2">
        <v>0</v>
      </c>
      <c r="Q125" s="2">
        <v>29</v>
      </c>
    </row>
    <row r="126" spans="1:17" x14ac:dyDescent="0.25">
      <c r="A126" s="2">
        <f>(Table4[[#This Row],[profit]] / 1.0057 * 1000) - (Table4[[#This Row],[positions]] * 0.08)</f>
        <v>-322.38128268867752</v>
      </c>
      <c r="B126" s="2" t="s">
        <v>36</v>
      </c>
      <c r="C126" s="2">
        <v>744</v>
      </c>
      <c r="D126" s="2" t="s">
        <v>34</v>
      </c>
      <c r="E126" s="2">
        <v>0.2</v>
      </c>
      <c r="F126" s="2">
        <v>0.2</v>
      </c>
      <c r="G126" s="2" t="b">
        <v>0</v>
      </c>
      <c r="H126" s="2">
        <v>1401</v>
      </c>
      <c r="I126" s="2">
        <v>-0.21150000000000299</v>
      </c>
      <c r="J126" s="2">
        <v>-0.21150000000000299</v>
      </c>
      <c r="K126" s="2">
        <v>0.99928622412562496</v>
      </c>
      <c r="L126" s="2">
        <v>1.4275517487508901E-3</v>
      </c>
      <c r="M126" s="2">
        <v>-1.5096359743040899E-4</v>
      </c>
      <c r="N126" s="2">
        <v>-6.82258064516138E-3</v>
      </c>
      <c r="O126" s="2">
        <v>45.193548387096797</v>
      </c>
      <c r="P126" s="2">
        <v>0.125</v>
      </c>
      <c r="Q126" s="2">
        <v>31</v>
      </c>
    </row>
    <row r="127" spans="1:17" x14ac:dyDescent="0.25">
      <c r="A127" s="2">
        <f>(Table4[[#This Row],[profit]] / 1.0057 * 1000) - (Table4[[#This Row],[positions]] * 0.08)</f>
        <v>-353.11390673163669</v>
      </c>
      <c r="B127" s="2" t="s">
        <v>36</v>
      </c>
      <c r="C127" s="2">
        <v>744</v>
      </c>
      <c r="D127" s="2" t="s">
        <v>34</v>
      </c>
      <c r="E127" s="2">
        <v>0.01</v>
      </c>
      <c r="F127" s="2">
        <v>0.2</v>
      </c>
      <c r="G127" s="2" t="b">
        <v>1</v>
      </c>
      <c r="H127" s="2">
        <v>2076</v>
      </c>
      <c r="I127" s="2">
        <v>-0.18810000000000701</v>
      </c>
      <c r="J127" s="2">
        <v>-0.18810000000000701</v>
      </c>
      <c r="K127" s="2">
        <v>0.99951830443159895</v>
      </c>
      <c r="L127" s="2">
        <v>2.2639691714836201E-2</v>
      </c>
      <c r="M127" s="3">
        <v>-9.0606936416188493E-5</v>
      </c>
      <c r="N127" s="2">
        <v>-6.0677419354840997E-3</v>
      </c>
      <c r="O127" s="2">
        <v>66.9677419354839</v>
      </c>
      <c r="P127" s="2">
        <v>0.3</v>
      </c>
      <c r="Q127" s="2">
        <v>30</v>
      </c>
    </row>
    <row r="128" spans="1:17" x14ac:dyDescent="0.25">
      <c r="A128" s="2">
        <f>(Table4[[#This Row],[profit]] / 1.0057 * 1000) - (Table4[[#This Row],[positions]] * 0.08)</f>
        <v>-354.95973749627819</v>
      </c>
      <c r="B128" s="2" t="s">
        <v>36</v>
      </c>
      <c r="C128" s="2">
        <v>744</v>
      </c>
      <c r="D128" s="2" t="s">
        <v>34</v>
      </c>
      <c r="E128" s="2">
        <v>0.11</v>
      </c>
      <c r="F128" s="2">
        <v>0.21</v>
      </c>
      <c r="G128" s="2" t="b">
        <v>1</v>
      </c>
      <c r="H128" s="2">
        <v>2068</v>
      </c>
      <c r="I128" s="2">
        <v>-0.19060000000000701</v>
      </c>
      <c r="J128" s="2">
        <v>-0.19060000000000701</v>
      </c>
      <c r="K128" s="2">
        <v>0.99951644100580295</v>
      </c>
      <c r="L128" s="2">
        <v>2.1276595744680899E-2</v>
      </c>
      <c r="M128" s="3">
        <v>-9.2166344294007202E-5</v>
      </c>
      <c r="N128" s="2">
        <v>-6.1483870967744096E-3</v>
      </c>
      <c r="O128" s="2">
        <v>66.709677419354804</v>
      </c>
      <c r="P128" s="2">
        <v>0.33333333333333298</v>
      </c>
      <c r="Q128" s="2">
        <v>27</v>
      </c>
    </row>
    <row r="129" spans="1:17" x14ac:dyDescent="0.25">
      <c r="A129" s="2">
        <f>(Table4[[#This Row],[profit]] / 1.0057 * 1000) - (Table4[[#This Row],[positions]] * 0.08)</f>
        <v>-364.7236273242587</v>
      </c>
      <c r="B129" s="2" t="s">
        <v>36</v>
      </c>
      <c r="C129" s="2">
        <v>744</v>
      </c>
      <c r="D129" s="2" t="s">
        <v>34</v>
      </c>
      <c r="E129" s="2">
        <v>0.17</v>
      </c>
      <c r="F129" s="2">
        <v>0.21</v>
      </c>
      <c r="G129" s="2" t="b">
        <v>1</v>
      </c>
      <c r="H129" s="2">
        <v>2067</v>
      </c>
      <c r="I129" s="2">
        <v>-0.20050000000000701</v>
      </c>
      <c r="J129" s="2">
        <v>-0.20050000000000701</v>
      </c>
      <c r="K129" s="2">
        <v>0.99951620706337696</v>
      </c>
      <c r="L129" s="2">
        <v>2.03193033381713E-2</v>
      </c>
      <c r="M129" s="3">
        <v>-9.7000483792939994E-5</v>
      </c>
      <c r="N129" s="2">
        <v>-6.4677419354840998E-3</v>
      </c>
      <c r="O129" s="2">
        <v>66.677419354838705</v>
      </c>
      <c r="P129" s="2">
        <v>0.14285714285714299</v>
      </c>
      <c r="Q129" s="2">
        <v>24</v>
      </c>
    </row>
    <row r="130" spans="1:17" x14ac:dyDescent="0.25">
      <c r="A130" s="2">
        <f>(Table4[[#This Row],[profit]] / 1.0057 * 1000) - (Table4[[#This Row],[positions]] * 0.08)</f>
        <v>-376.1296291140539</v>
      </c>
      <c r="B130" s="2" t="s">
        <v>36</v>
      </c>
      <c r="C130" s="2">
        <v>744</v>
      </c>
      <c r="D130" s="2" t="s">
        <v>34</v>
      </c>
      <c r="E130" s="2">
        <v>0.16</v>
      </c>
      <c r="F130" s="2">
        <v>0.2</v>
      </c>
      <c r="G130" s="2" t="b">
        <v>0</v>
      </c>
      <c r="H130" s="2">
        <v>1828</v>
      </c>
      <c r="I130" s="2">
        <v>-0.23120000000000401</v>
      </c>
      <c r="J130" s="2">
        <v>-0.23120000000000401</v>
      </c>
      <c r="K130" s="2">
        <v>0.99945295404814005</v>
      </c>
      <c r="L130" s="2">
        <v>1.4223194748358901E-2</v>
      </c>
      <c r="M130" s="2">
        <v>-1.26477024070024E-4</v>
      </c>
      <c r="N130" s="2">
        <v>-7.4580645161291502E-3</v>
      </c>
      <c r="O130" s="2">
        <v>58.9677419354839</v>
      </c>
      <c r="P130" s="2">
        <v>0.11111111111111099</v>
      </c>
      <c r="Q130" s="2">
        <v>34</v>
      </c>
    </row>
    <row r="131" spans="1:17" x14ac:dyDescent="0.25">
      <c r="A131" s="2">
        <f>(Table4[[#This Row],[profit]] / 1.0057 * 1000) - (Table4[[#This Row],[positions]] * 0.08)</f>
        <v>-397.11552948194787</v>
      </c>
      <c r="B131" s="2" t="s">
        <v>36</v>
      </c>
      <c r="C131" s="2">
        <v>744</v>
      </c>
      <c r="D131" s="2" t="s">
        <v>34</v>
      </c>
      <c r="E131" s="2">
        <v>7.0000000000000007E-2</v>
      </c>
      <c r="F131" s="2">
        <v>0.33</v>
      </c>
      <c r="G131" s="2" t="b">
        <v>0</v>
      </c>
      <c r="H131" s="2">
        <v>2498</v>
      </c>
      <c r="I131" s="2">
        <v>-0.198399999999995</v>
      </c>
      <c r="J131" s="2">
        <v>-0.231099999999995</v>
      </c>
      <c r="K131" s="2">
        <v>1</v>
      </c>
      <c r="L131" s="2">
        <v>1.64131305044035E-2</v>
      </c>
      <c r="M131" s="3">
        <v>-7.94235388310629E-5</v>
      </c>
      <c r="N131" s="2">
        <v>-6.3999999999998398E-3</v>
      </c>
      <c r="O131" s="2">
        <v>80.580645161290306</v>
      </c>
      <c r="P131" s="2">
        <v>0.25</v>
      </c>
      <c r="Q131" s="2">
        <v>13</v>
      </c>
    </row>
    <row r="132" spans="1:17" x14ac:dyDescent="0.25">
      <c r="A132" s="2">
        <f>(Table4[[#This Row],[profit]] / 1.0057 * 1000) - (Table4[[#This Row],[positions]] * 0.08)</f>
        <v>-468.42080938650395</v>
      </c>
      <c r="B132" s="2" t="s">
        <v>36</v>
      </c>
      <c r="C132" s="2">
        <v>744</v>
      </c>
      <c r="D132" s="2" t="s">
        <v>34</v>
      </c>
      <c r="E132" s="2">
        <v>0.08</v>
      </c>
      <c r="F132" s="2">
        <v>0.19</v>
      </c>
      <c r="G132" s="2" t="b">
        <v>1</v>
      </c>
      <c r="H132" s="2">
        <v>2743</v>
      </c>
      <c r="I132" s="2">
        <v>-0.25040000000000701</v>
      </c>
      <c r="J132" s="2">
        <v>-0.25040000000000701</v>
      </c>
      <c r="K132" s="2">
        <v>0.99963543565439295</v>
      </c>
      <c r="L132" s="2">
        <v>1.6405395552314999E-2</v>
      </c>
      <c r="M132" s="3">
        <v>-9.1286912139995106E-5</v>
      </c>
      <c r="N132" s="2">
        <v>-8.0774193548389193E-3</v>
      </c>
      <c r="O132" s="2">
        <v>88.483870967741893</v>
      </c>
      <c r="P132" s="2">
        <v>0.16666666666666699</v>
      </c>
      <c r="Q132" s="2">
        <v>20</v>
      </c>
    </row>
    <row r="133" spans="1:17" x14ac:dyDescent="0.25">
      <c r="A133" s="2">
        <f>(Table4[[#This Row],[profit]] / 1.0057 * 1000) - (Table4[[#This Row],[positions]] * 0.08)</f>
        <v>-486.8068966888784</v>
      </c>
      <c r="B133" s="2" t="s">
        <v>36</v>
      </c>
      <c r="C133" s="2">
        <v>744</v>
      </c>
      <c r="D133" s="2" t="s">
        <v>34</v>
      </c>
      <c r="E133" s="2">
        <v>0.16</v>
      </c>
      <c r="F133" s="2">
        <v>0.19</v>
      </c>
      <c r="G133" s="2" t="b">
        <v>0</v>
      </c>
      <c r="H133" s="2">
        <v>2416</v>
      </c>
      <c r="I133" s="2">
        <v>-0.29520000000000501</v>
      </c>
      <c r="J133" s="2">
        <v>-0.29520000000000501</v>
      </c>
      <c r="K133" s="2">
        <v>0.99958609271523202</v>
      </c>
      <c r="L133" s="2">
        <v>2.3178807947019899E-2</v>
      </c>
      <c r="M133" s="2">
        <v>-1.22185430463578E-4</v>
      </c>
      <c r="N133" s="2">
        <v>-9.5225806451614391E-3</v>
      </c>
      <c r="O133" s="2">
        <v>77.935483870967701</v>
      </c>
      <c r="P133" s="2">
        <v>0.22222222222222199</v>
      </c>
      <c r="Q133" s="2">
        <v>25</v>
      </c>
    </row>
    <row r="134" spans="1:17" x14ac:dyDescent="0.25">
      <c r="A134" s="2">
        <f>(Table4[[#This Row],[profit]] / 1.0057 * 1000) - (Table4[[#This Row],[positions]] * 0.08)</f>
        <v>-561.78049915481256</v>
      </c>
      <c r="B134" s="2" t="s">
        <v>36</v>
      </c>
      <c r="C134" s="2">
        <v>744</v>
      </c>
      <c r="D134" s="2" t="s">
        <v>34</v>
      </c>
      <c r="E134" s="2">
        <v>0</v>
      </c>
      <c r="F134" s="2">
        <v>0.31</v>
      </c>
      <c r="G134" s="2" t="b">
        <v>0</v>
      </c>
      <c r="H134" s="2">
        <v>3383</v>
      </c>
      <c r="I134" s="2">
        <v>-0.29279999999999501</v>
      </c>
      <c r="J134" s="2">
        <v>-0.29969999999999503</v>
      </c>
      <c r="K134" s="2">
        <v>1</v>
      </c>
      <c r="L134" s="2">
        <v>1.3006207508128901E-2</v>
      </c>
      <c r="M134" s="3">
        <v>-8.6550399054092603E-5</v>
      </c>
      <c r="N134" s="2">
        <v>-9.4451612903224298E-3</v>
      </c>
      <c r="O134" s="2">
        <v>109.129032258065</v>
      </c>
      <c r="P134" s="2">
        <v>0.3</v>
      </c>
      <c r="Q134" s="2">
        <v>8</v>
      </c>
    </row>
    <row r="135" spans="1:17" x14ac:dyDescent="0.25">
      <c r="A135" s="2">
        <f>(Table4[[#This Row],[profit]] / 1.0057 * 1000) - (Table4[[#This Row],[positions]] * 0.08)</f>
        <v>-684.1491021179238</v>
      </c>
      <c r="B135" s="2" t="s">
        <v>36</v>
      </c>
      <c r="C135" s="2">
        <v>744</v>
      </c>
      <c r="D135" s="2" t="s">
        <v>34</v>
      </c>
      <c r="E135" s="2">
        <v>7.0000000000000007E-2</v>
      </c>
      <c r="F135" s="2">
        <v>0.28000000000000003</v>
      </c>
      <c r="G135" s="2" t="b">
        <v>0</v>
      </c>
      <c r="H135" s="2">
        <v>4142</v>
      </c>
      <c r="I135" s="2">
        <v>-0.35479999999999601</v>
      </c>
      <c r="J135" s="2">
        <v>-0.35479999999999601</v>
      </c>
      <c r="K135" s="2">
        <v>1</v>
      </c>
      <c r="L135" s="2">
        <v>1.15886045388701E-2</v>
      </c>
      <c r="M135" s="3">
        <v>-8.5659101883147305E-5</v>
      </c>
      <c r="N135" s="2">
        <v>-1.14451612903224E-2</v>
      </c>
      <c r="O135" s="2">
        <v>133.61290322580601</v>
      </c>
      <c r="P135" s="2">
        <v>0.3</v>
      </c>
      <c r="Q135" s="2">
        <v>6</v>
      </c>
    </row>
    <row r="136" spans="1:17" x14ac:dyDescent="0.25">
      <c r="A136" s="2">
        <f>(Table4[[#This Row],[profit]] / 1.0057 * 1000) - (Table4[[#This Row],[positions]] * 0.08)</f>
        <v>-695.40805409168843</v>
      </c>
      <c r="B136" s="2" t="s">
        <v>36</v>
      </c>
      <c r="C136" s="2">
        <v>744</v>
      </c>
      <c r="D136" s="2" t="s">
        <v>34</v>
      </c>
      <c r="E136" s="2">
        <v>0.13</v>
      </c>
      <c r="F136" s="2">
        <v>0.14000000000000001</v>
      </c>
      <c r="G136" s="2" t="b">
        <v>1</v>
      </c>
      <c r="H136" s="2">
        <v>4105</v>
      </c>
      <c r="I136" s="2">
        <v>-0.36910000000001097</v>
      </c>
      <c r="J136" s="2">
        <v>-0.36910000000001097</v>
      </c>
      <c r="K136" s="2">
        <v>0.999756394640682</v>
      </c>
      <c r="L136" s="2">
        <v>1.07186358099878E-2</v>
      </c>
      <c r="M136" s="3">
        <v>-8.9914738124241396E-5</v>
      </c>
      <c r="N136" s="2">
        <v>-1.19064516129036E-2</v>
      </c>
      <c r="O136" s="2">
        <v>132.41935483871001</v>
      </c>
      <c r="P136" s="2">
        <v>0</v>
      </c>
      <c r="Q136" s="2">
        <v>12</v>
      </c>
    </row>
    <row r="137" spans="1:17" x14ac:dyDescent="0.25">
      <c r="A137" s="2">
        <f>(Table4[[#This Row],[profit]] / 1.0057 * 1000) - (Table4[[#This Row],[positions]] * 0.08)</f>
        <v>-700.56141592921449</v>
      </c>
      <c r="B137" s="2" t="s">
        <v>36</v>
      </c>
      <c r="C137" s="2">
        <v>744</v>
      </c>
      <c r="D137" s="2" t="s">
        <v>34</v>
      </c>
      <c r="E137" s="2">
        <v>0.06</v>
      </c>
      <c r="F137" s="2">
        <v>0.14000000000000001</v>
      </c>
      <c r="G137" s="2" t="b">
        <v>1</v>
      </c>
      <c r="H137" s="2">
        <v>4111</v>
      </c>
      <c r="I137" s="2">
        <v>-0.37380000000001101</v>
      </c>
      <c r="J137" s="2">
        <v>-0.37380000000001101</v>
      </c>
      <c r="K137" s="2">
        <v>0.99975675018243704</v>
      </c>
      <c r="L137" s="2">
        <v>1.11894916078813E-2</v>
      </c>
      <c r="M137" s="3">
        <v>-9.0926781804916205E-5</v>
      </c>
      <c r="N137" s="2">
        <v>-1.20580645161294E-2</v>
      </c>
      <c r="O137" s="2">
        <v>132.61290322580601</v>
      </c>
      <c r="P137" s="2">
        <v>0.3</v>
      </c>
      <c r="Q137" s="2">
        <v>13</v>
      </c>
    </row>
    <row r="138" spans="1:17" x14ac:dyDescent="0.25">
      <c r="A138" s="2">
        <f>(Table4[[#This Row],[profit]] / 1.0057 * 1000) - (Table4[[#This Row],[positions]] * 0.08)</f>
        <v>-791.93600477280597</v>
      </c>
      <c r="B138" s="2" t="s">
        <v>36</v>
      </c>
      <c r="C138" s="2">
        <v>744</v>
      </c>
      <c r="D138" s="2" t="s">
        <v>34</v>
      </c>
      <c r="E138" s="2">
        <v>0.05</v>
      </c>
      <c r="F138" s="2">
        <v>0.12</v>
      </c>
      <c r="G138" s="2" t="b">
        <v>1</v>
      </c>
      <c r="H138" s="2">
        <v>4715</v>
      </c>
      <c r="I138" s="2">
        <v>-0.41710000000001102</v>
      </c>
      <c r="J138" s="2">
        <v>-0.41710000000001102</v>
      </c>
      <c r="K138" s="2">
        <v>0.99978791092258701</v>
      </c>
      <c r="L138" s="2">
        <v>1.1028632025450701E-2</v>
      </c>
      <c r="M138" s="3">
        <v>-8.8462354188761498E-5</v>
      </c>
      <c r="N138" s="2">
        <v>-1.3454838709677799E-2</v>
      </c>
      <c r="O138" s="2">
        <v>152.09677419354799</v>
      </c>
      <c r="P138" s="2">
        <v>0.1</v>
      </c>
      <c r="Q138" s="2">
        <v>11</v>
      </c>
    </row>
    <row r="139" spans="1:17" x14ac:dyDescent="0.25">
      <c r="A139" s="2">
        <f>(Table4[[#This Row],[profit]] / 1.0057 * 1000) - (Table4[[#This Row],[positions]] * 0.08)</f>
        <v>-793.58750323159097</v>
      </c>
      <c r="B139" s="2" t="s">
        <v>36</v>
      </c>
      <c r="C139" s="2">
        <v>744</v>
      </c>
      <c r="D139" s="2" t="s">
        <v>34</v>
      </c>
      <c r="E139" s="2">
        <v>0.03</v>
      </c>
      <c r="F139" s="2">
        <v>0.12</v>
      </c>
      <c r="G139" s="2" t="b">
        <v>1</v>
      </c>
      <c r="H139" s="2">
        <v>4717</v>
      </c>
      <c r="I139" s="2">
        <v>-0.41860000000001102</v>
      </c>
      <c r="J139" s="2">
        <v>-0.41860000000001102</v>
      </c>
      <c r="K139" s="2">
        <v>0.99978800084799702</v>
      </c>
      <c r="L139" s="2">
        <v>1.1023955904176401E-2</v>
      </c>
      <c r="M139" s="3">
        <v>-8.8742845028622202E-5</v>
      </c>
      <c r="N139" s="2">
        <v>-1.3503225806452E-2</v>
      </c>
      <c r="O139" s="2">
        <v>152.16129032258101</v>
      </c>
      <c r="P139" s="2">
        <v>0.18181818181818199</v>
      </c>
      <c r="Q139" s="2">
        <v>11</v>
      </c>
    </row>
    <row r="140" spans="1:17" x14ac:dyDescent="0.25">
      <c r="A140" s="2">
        <f>(Table4[[#This Row],[profit]] / 1.0057 * 1000) - (Table4[[#This Row],[positions]] * 0.08)</f>
        <v>-827.63609028537337</v>
      </c>
      <c r="B140" s="2" t="s">
        <v>36</v>
      </c>
      <c r="C140" s="2">
        <v>744</v>
      </c>
      <c r="D140" s="2" t="s">
        <v>34</v>
      </c>
      <c r="E140" s="2">
        <v>7.0000000000000007E-2</v>
      </c>
      <c r="F140" s="2">
        <v>0.26</v>
      </c>
      <c r="G140" s="2" t="b">
        <v>0</v>
      </c>
      <c r="H140" s="2">
        <v>4986</v>
      </c>
      <c r="I140" s="2">
        <v>-0.43120000000000003</v>
      </c>
      <c r="J140" s="2">
        <v>-0.43120000000000003</v>
      </c>
      <c r="K140" s="2">
        <v>1</v>
      </c>
      <c r="L140" s="2">
        <v>8.2230244685118307E-3</v>
      </c>
      <c r="M140" s="3">
        <v>-8.6482150020056195E-5</v>
      </c>
      <c r="N140" s="2">
        <v>-1.39096774193548E-2</v>
      </c>
      <c r="O140" s="2">
        <v>160.83870967741899</v>
      </c>
      <c r="P140" s="2">
        <v>0.3</v>
      </c>
      <c r="Q140" s="2">
        <v>5</v>
      </c>
    </row>
    <row r="141" spans="1:17" x14ac:dyDescent="0.25">
      <c r="A141" s="2">
        <f>(Table4[[#This Row],[profit]] / 1.0057 * 1000) - (Table4[[#This Row],[positions]] * 0.08)</f>
        <v>-888.26899473005074</v>
      </c>
      <c r="B141" s="2" t="s">
        <v>36</v>
      </c>
      <c r="C141" s="2">
        <v>744</v>
      </c>
      <c r="D141" s="2" t="s">
        <v>34</v>
      </c>
      <c r="E141" s="2">
        <v>0.15</v>
      </c>
      <c r="F141" s="2">
        <v>0.15</v>
      </c>
      <c r="G141" s="2" t="b">
        <v>0</v>
      </c>
      <c r="H141" s="2">
        <v>4588</v>
      </c>
      <c r="I141" s="2">
        <v>-0.52420000000001199</v>
      </c>
      <c r="J141" s="2">
        <v>-0.52420000000001199</v>
      </c>
      <c r="K141" s="2">
        <v>0.99978204010462102</v>
      </c>
      <c r="L141" s="2">
        <v>4.3591979075850002E-4</v>
      </c>
      <c r="M141" s="2">
        <v>-1.14254577157806E-4</v>
      </c>
      <c r="N141" s="2">
        <v>-1.6909677419355201E-2</v>
      </c>
      <c r="O141" s="2">
        <v>148</v>
      </c>
      <c r="P141" s="2">
        <v>0</v>
      </c>
      <c r="Q141" s="2">
        <v>9</v>
      </c>
    </row>
    <row r="142" spans="1:17" x14ac:dyDescent="0.25">
      <c r="A142" s="2">
        <f>(Table4[[#This Row],[profit]] / 1.0057 * 1000) - (Table4[[#This Row],[positions]] * 0.08)</f>
        <v>-915.79254250771601</v>
      </c>
      <c r="B142" s="2" t="s">
        <v>36</v>
      </c>
      <c r="C142" s="2">
        <v>744</v>
      </c>
      <c r="D142" s="2" t="s">
        <v>34</v>
      </c>
      <c r="E142" s="2">
        <v>7.0000000000000007E-2</v>
      </c>
      <c r="F142" s="2">
        <v>0.1</v>
      </c>
      <c r="G142" s="2" t="b">
        <v>1</v>
      </c>
      <c r="H142" s="2">
        <v>5510</v>
      </c>
      <c r="I142" s="2">
        <v>-0.47770000000001001</v>
      </c>
      <c r="J142" s="2">
        <v>-0.47770000000001001</v>
      </c>
      <c r="K142" s="2">
        <v>0.99981851179673298</v>
      </c>
      <c r="L142" s="2">
        <v>1.01633393829401E-2</v>
      </c>
      <c r="M142" s="3">
        <v>-8.6696914700546302E-5</v>
      </c>
      <c r="N142" s="2">
        <v>-1.54096774193552E-2</v>
      </c>
      <c r="O142" s="2">
        <v>177.741935483871</v>
      </c>
      <c r="P142" s="2">
        <v>0</v>
      </c>
      <c r="Q142" s="2">
        <v>9</v>
      </c>
    </row>
    <row r="143" spans="1:17" x14ac:dyDescent="0.25">
      <c r="A143" s="2">
        <f>(Table4[[#This Row],[profit]] / 1.0057 * 1000) - (Table4[[#This Row],[positions]] * 0.08)</f>
        <v>-1036.0749885651885</v>
      </c>
      <c r="B143" s="2" t="s">
        <v>36</v>
      </c>
      <c r="C143" s="2">
        <v>744</v>
      </c>
      <c r="D143" s="2" t="s">
        <v>34</v>
      </c>
      <c r="E143" s="2">
        <v>0.01</v>
      </c>
      <c r="F143" s="2">
        <v>0.08</v>
      </c>
      <c r="G143" s="2" t="b">
        <v>1</v>
      </c>
      <c r="H143" s="2">
        <v>6361</v>
      </c>
      <c r="I143" s="2">
        <v>-0.53020000000001</v>
      </c>
      <c r="J143" s="2">
        <v>-0.53020000000001</v>
      </c>
      <c r="K143" s="2">
        <v>0.99984279201383397</v>
      </c>
      <c r="L143" s="2">
        <v>8.3320232667819499E-3</v>
      </c>
      <c r="M143" s="3">
        <v>-8.3351674265054294E-5</v>
      </c>
      <c r="N143" s="2">
        <v>-1.7103225806451901E-2</v>
      </c>
      <c r="O143" s="2">
        <v>205.193548387097</v>
      </c>
      <c r="P143" s="2">
        <v>9.0909090909090898E-2</v>
      </c>
      <c r="Q143" s="2">
        <v>8</v>
      </c>
    </row>
    <row r="144" spans="1:17" x14ac:dyDescent="0.25">
      <c r="A144" s="2">
        <f>(Table4[[#This Row],[profit]] / 1.0057 * 1000) - (Table4[[#This Row],[positions]] * 0.08)</f>
        <v>-1158.4834284578005</v>
      </c>
      <c r="B144" s="2" t="s">
        <v>36</v>
      </c>
      <c r="C144" s="2">
        <v>744</v>
      </c>
      <c r="D144" s="2" t="s">
        <v>34</v>
      </c>
      <c r="E144" s="2">
        <v>0</v>
      </c>
      <c r="F144" s="2">
        <v>7.0000000000000007E-2</v>
      </c>
      <c r="G144" s="2" t="b">
        <v>1</v>
      </c>
      <c r="H144" s="2">
        <v>7164</v>
      </c>
      <c r="I144" s="2">
        <v>-0.58870000000000999</v>
      </c>
      <c r="J144" s="2">
        <v>-0.58870000000000999</v>
      </c>
      <c r="K144" s="2">
        <v>0.99986041317699603</v>
      </c>
      <c r="L144" s="2">
        <v>7.3981016192071498E-3</v>
      </c>
      <c r="M144" s="3">
        <v>-8.2174762702402201E-5</v>
      </c>
      <c r="N144" s="2">
        <v>-1.8990322580645501E-2</v>
      </c>
      <c r="O144" s="2">
        <v>231.09677419354799</v>
      </c>
      <c r="P144" s="2">
        <v>0</v>
      </c>
      <c r="Q144" s="2">
        <v>7</v>
      </c>
    </row>
    <row r="145" spans="1:17" x14ac:dyDescent="0.25">
      <c r="A145" s="2">
        <f>(Table4[[#This Row],[profit]] / 1.0057 * 1000) - (Table4[[#This Row],[positions]] * 0.08)</f>
        <v>-1162.6767902953256</v>
      </c>
      <c r="B145" s="2" t="s">
        <v>36</v>
      </c>
      <c r="C145" s="2">
        <v>744</v>
      </c>
      <c r="D145" s="2" t="s">
        <v>34</v>
      </c>
      <c r="E145" s="2">
        <v>0.05</v>
      </c>
      <c r="F145" s="2">
        <v>7.0000000000000007E-2</v>
      </c>
      <c r="G145" s="2" t="b">
        <v>1</v>
      </c>
      <c r="H145" s="2">
        <v>7158</v>
      </c>
      <c r="I145" s="2">
        <v>-0.59340000000000903</v>
      </c>
      <c r="J145" s="2">
        <v>-0.59340000000000903</v>
      </c>
      <c r="K145" s="2">
        <v>0.99986029617211503</v>
      </c>
      <c r="L145" s="2">
        <v>6.9851913942441998E-3</v>
      </c>
      <c r="M145" s="3">
        <v>-8.2900251466891495E-5</v>
      </c>
      <c r="N145" s="2">
        <v>-1.9141935483871299E-2</v>
      </c>
      <c r="O145" s="2">
        <v>230.90322580645201</v>
      </c>
      <c r="P145" s="2">
        <v>0.1</v>
      </c>
      <c r="Q145" s="2">
        <v>7</v>
      </c>
    </row>
    <row r="146" spans="1:17" x14ac:dyDescent="0.25">
      <c r="A146" s="2">
        <f>(Table4[[#This Row],[profit]] / 1.0057 * 1000) - (Table4[[#This Row],[positions]] * 0.08)</f>
        <v>-1278.9994232872805</v>
      </c>
      <c r="B146" s="2" t="s">
        <v>36</v>
      </c>
      <c r="C146" s="2">
        <v>744</v>
      </c>
      <c r="D146" s="2" t="s">
        <v>34</v>
      </c>
      <c r="E146" s="2">
        <v>0.12</v>
      </c>
      <c r="F146" s="2">
        <v>0.11</v>
      </c>
      <c r="G146" s="2" t="b">
        <v>0</v>
      </c>
      <c r="H146" s="2">
        <v>6995</v>
      </c>
      <c r="I146" s="2">
        <v>-0.72350000000001802</v>
      </c>
      <c r="J146" s="2">
        <v>-0.72350000000001802</v>
      </c>
      <c r="K146" s="2">
        <v>0.99985704074338799</v>
      </c>
      <c r="L146" s="2">
        <v>2.8591851322373101E-4</v>
      </c>
      <c r="M146" s="2">
        <v>-1.03431022158687E-4</v>
      </c>
      <c r="N146" s="2">
        <v>-2.3338709677419901E-2</v>
      </c>
      <c r="O146" s="2">
        <v>225.64516129032299</v>
      </c>
      <c r="P146" s="2">
        <v>0</v>
      </c>
      <c r="Q146" s="2">
        <v>6</v>
      </c>
    </row>
    <row r="147" spans="1:17" x14ac:dyDescent="0.25">
      <c r="A147" s="2">
        <f>(Table4[[#This Row],[profit]] / 1.0057 * 1000) - (Table4[[#This Row],[positions]] * 0.08)</f>
        <v>-1279.0988565178664</v>
      </c>
      <c r="B147" s="2" t="s">
        <v>36</v>
      </c>
      <c r="C147" s="2">
        <v>744</v>
      </c>
      <c r="D147" s="2" t="s">
        <v>34</v>
      </c>
      <c r="E147" s="2">
        <v>0.12</v>
      </c>
      <c r="F147" s="2">
        <v>0.12</v>
      </c>
      <c r="G147" s="2" t="b">
        <v>0</v>
      </c>
      <c r="H147" s="2">
        <v>6995</v>
      </c>
      <c r="I147" s="2">
        <v>-0.72360000000001801</v>
      </c>
      <c r="J147" s="2">
        <v>-0.72360000000001801</v>
      </c>
      <c r="K147" s="2">
        <v>0.99985704074338799</v>
      </c>
      <c r="L147" s="2">
        <v>2.8591851322373101E-4</v>
      </c>
      <c r="M147" s="2">
        <v>-1.03445318084349E-4</v>
      </c>
      <c r="N147" s="2">
        <v>-2.33419354838716E-2</v>
      </c>
      <c r="O147" s="2">
        <v>225.64516129032299</v>
      </c>
      <c r="P147" s="2">
        <v>0</v>
      </c>
      <c r="Q147" s="2">
        <v>6</v>
      </c>
    </row>
    <row r="148" spans="1:17" x14ac:dyDescent="0.25">
      <c r="A148" s="2">
        <f>(Table4[[#This Row],[profit]] / 1.0057 * 1000) - (Table4[[#This Row],[positions]] * 0.08)</f>
        <v>-1300.3276762454032</v>
      </c>
      <c r="B148" s="2" t="s">
        <v>36</v>
      </c>
      <c r="C148" s="2">
        <v>744</v>
      </c>
      <c r="D148" s="2" t="s">
        <v>34</v>
      </c>
      <c r="E148" s="2">
        <v>0.05</v>
      </c>
      <c r="F148" s="2">
        <v>0.2</v>
      </c>
      <c r="G148" s="2" t="b">
        <v>0</v>
      </c>
      <c r="H148" s="2">
        <v>7499</v>
      </c>
      <c r="I148" s="2">
        <v>-0.70440000000000202</v>
      </c>
      <c r="J148" s="2">
        <v>-0.70440000000000202</v>
      </c>
      <c r="K148" s="2">
        <v>0.99986664888651799</v>
      </c>
      <c r="L148" s="2">
        <v>6.8009067875716804E-3</v>
      </c>
      <c r="M148" s="3">
        <v>-9.3932524336578396E-5</v>
      </c>
      <c r="N148" s="2">
        <v>-2.2722580645161299E-2</v>
      </c>
      <c r="O148" s="2">
        <v>241.90322580645201</v>
      </c>
      <c r="P148" s="2">
        <v>8.3333333333333301E-2</v>
      </c>
      <c r="Q148" s="2">
        <v>9</v>
      </c>
    </row>
    <row r="149" spans="1:17" x14ac:dyDescent="0.25">
      <c r="A149" s="2">
        <f>(Table4[[#This Row],[profit]] / 1.0057 * 1000) - (Table4[[#This Row],[positions]] * 0.08)</f>
        <v>-1380.4659759371691</v>
      </c>
      <c r="B149" s="2" t="s">
        <v>36</v>
      </c>
      <c r="C149" s="2">
        <v>744</v>
      </c>
      <c r="D149" s="2" t="s">
        <v>34</v>
      </c>
      <c r="E149" s="2">
        <v>0.04</v>
      </c>
      <c r="F149" s="2">
        <v>0.03</v>
      </c>
      <c r="G149" s="2" t="b">
        <v>1</v>
      </c>
      <c r="H149" s="2">
        <v>8497</v>
      </c>
      <c r="I149" s="2">
        <v>-0.70470000000001098</v>
      </c>
      <c r="J149" s="2">
        <v>-0.70470000000001098</v>
      </c>
      <c r="K149" s="2">
        <v>0.99988231140402495</v>
      </c>
      <c r="L149" s="2">
        <v>3.5306578792514999E-4</v>
      </c>
      <c r="M149" s="3">
        <v>-8.2935153583618999E-5</v>
      </c>
      <c r="N149" s="2">
        <v>-2.2732258064516501E-2</v>
      </c>
      <c r="O149" s="2">
        <v>274.09677419354801</v>
      </c>
      <c r="P149" s="2">
        <v>0</v>
      </c>
      <c r="Q149" s="2">
        <v>5</v>
      </c>
    </row>
    <row r="150" spans="1:17" x14ac:dyDescent="0.25">
      <c r="A150" s="2">
        <f>(Table4[[#This Row],[profit]] / 1.0057 * 1000) - (Table4[[#This Row],[positions]] * 0.08)</f>
        <v>-1495.0788028239049</v>
      </c>
      <c r="B150" s="2" t="s">
        <v>36</v>
      </c>
      <c r="C150" s="2">
        <v>744</v>
      </c>
      <c r="D150" s="2" t="s">
        <v>34</v>
      </c>
      <c r="E150" s="2">
        <v>0.08</v>
      </c>
      <c r="F150" s="2">
        <v>0.18</v>
      </c>
      <c r="G150" s="2" t="b">
        <v>0</v>
      </c>
      <c r="H150" s="2">
        <v>8642</v>
      </c>
      <c r="I150" s="2">
        <v>-0.80830000000000102</v>
      </c>
      <c r="J150" s="2">
        <v>-0.80830000000000102</v>
      </c>
      <c r="K150" s="2">
        <v>0.99988428604489699</v>
      </c>
      <c r="L150" s="2">
        <v>9.3728303633418206E-3</v>
      </c>
      <c r="M150" s="3">
        <v>-9.3531589909743202E-5</v>
      </c>
      <c r="N150" s="2">
        <v>-2.6074193548387099E-2</v>
      </c>
      <c r="O150" s="2">
        <v>278.77419354838702</v>
      </c>
      <c r="P150" s="2">
        <v>8.3333333333333301E-2</v>
      </c>
      <c r="Q150" s="2">
        <v>7</v>
      </c>
    </row>
    <row r="151" spans="1:17" x14ac:dyDescent="0.25">
      <c r="A151" s="2">
        <f>(Table4[[#This Row],[profit]] / 1.0057 * 1000) - (Table4[[#This Row],[positions]] * 0.08)</f>
        <v>-1497.8629332803034</v>
      </c>
      <c r="B151" s="2" t="s">
        <v>36</v>
      </c>
      <c r="C151" s="2">
        <v>744</v>
      </c>
      <c r="D151" s="2" t="s">
        <v>34</v>
      </c>
      <c r="E151" s="2">
        <v>0.01</v>
      </c>
      <c r="F151" s="2">
        <v>0.18</v>
      </c>
      <c r="G151" s="2" t="b">
        <v>0</v>
      </c>
      <c r="H151" s="2">
        <v>8642</v>
      </c>
      <c r="I151" s="2">
        <v>-0.81110000000000104</v>
      </c>
      <c r="J151" s="2">
        <v>-0.81110000000000104</v>
      </c>
      <c r="K151" s="2">
        <v>0.99988428604489699</v>
      </c>
      <c r="L151" s="2">
        <v>9.1414024531358499E-3</v>
      </c>
      <c r="M151" s="3">
        <v>-9.3855588984031606E-5</v>
      </c>
      <c r="N151" s="2">
        <v>-2.6164516129032301E-2</v>
      </c>
      <c r="O151" s="2">
        <v>278.77419354838702</v>
      </c>
      <c r="P151" s="2">
        <v>8.3333333333333301E-2</v>
      </c>
      <c r="Q151" s="2">
        <v>7</v>
      </c>
    </row>
    <row r="152" spans="1:17" x14ac:dyDescent="0.25">
      <c r="A152" s="2">
        <f>(Table4[[#This Row],[profit]] / 1.0057 * 1000) - (Table4[[#This Row],[positions]] * 0.08)</f>
        <v>-1499.194431739088</v>
      </c>
      <c r="B152" s="2" t="s">
        <v>36</v>
      </c>
      <c r="C152" s="2">
        <v>744</v>
      </c>
      <c r="D152" s="2" t="s">
        <v>34</v>
      </c>
      <c r="E152" s="2">
        <v>0.08</v>
      </c>
      <c r="F152" s="2">
        <v>0.19</v>
      </c>
      <c r="G152" s="2" t="b">
        <v>0</v>
      </c>
      <c r="H152" s="2">
        <v>8640</v>
      </c>
      <c r="I152" s="2">
        <v>-0.81260000000000099</v>
      </c>
      <c r="J152" s="2">
        <v>-0.81260000000000099</v>
      </c>
      <c r="K152" s="2">
        <v>0.99988425925925895</v>
      </c>
      <c r="L152" s="2">
        <v>9.1435185185185196E-3</v>
      </c>
      <c r="M152" s="3">
        <v>-9.4050925925926002E-5</v>
      </c>
      <c r="N152" s="2">
        <v>-2.6212903225806501E-2</v>
      </c>
      <c r="O152" s="2">
        <v>278.70967741935499</v>
      </c>
      <c r="P152" s="2">
        <v>8.3333333333333301E-2</v>
      </c>
      <c r="Q152" s="2">
        <v>7</v>
      </c>
    </row>
    <row r="153" spans="1:17" x14ac:dyDescent="0.25">
      <c r="A153" s="2">
        <f>(Table4[[#This Row],[profit]] / 1.0057 * 1000) - (Table4[[#This Row],[positions]] * 0.08)</f>
        <v>-1499.6915978920165</v>
      </c>
      <c r="B153" s="2" t="s">
        <v>36</v>
      </c>
      <c r="C153" s="2">
        <v>744</v>
      </c>
      <c r="D153" s="2" t="s">
        <v>34</v>
      </c>
      <c r="E153" s="2">
        <v>0.05</v>
      </c>
      <c r="F153" s="2">
        <v>0.19</v>
      </c>
      <c r="G153" s="2" t="b">
        <v>0</v>
      </c>
      <c r="H153" s="2">
        <v>8640</v>
      </c>
      <c r="I153" s="2">
        <v>-0.81310000000000104</v>
      </c>
      <c r="J153" s="2">
        <v>-0.81310000000000104</v>
      </c>
      <c r="K153" s="2">
        <v>0.99988425925925895</v>
      </c>
      <c r="L153" s="2">
        <v>9.0277777777777804E-3</v>
      </c>
      <c r="M153" s="3">
        <v>-9.4108796296296399E-5</v>
      </c>
      <c r="N153" s="2">
        <v>-2.62290322580645E-2</v>
      </c>
      <c r="O153" s="2">
        <v>278.70967741935499</v>
      </c>
      <c r="P153" s="2">
        <v>8.3333333333333301E-2</v>
      </c>
      <c r="Q153" s="2">
        <v>7</v>
      </c>
    </row>
    <row r="154" spans="1:17" x14ac:dyDescent="0.25">
      <c r="A154" s="2">
        <f>(Table4[[#This Row],[profit]] / 1.0057 * 1000) - (Table4[[#This Row],[positions]] * 0.08)</f>
        <v>-1969.4413125186536</v>
      </c>
      <c r="B154" s="2" t="s">
        <v>36</v>
      </c>
      <c r="C154" s="2">
        <v>744</v>
      </c>
      <c r="D154" s="2" t="s">
        <v>34</v>
      </c>
      <c r="E154" s="2">
        <v>0.06</v>
      </c>
      <c r="F154" s="2">
        <v>0.15</v>
      </c>
      <c r="G154" s="2" t="b">
        <v>0</v>
      </c>
      <c r="H154" s="2">
        <v>11463</v>
      </c>
      <c r="I154" s="2">
        <v>-1.05840000000001</v>
      </c>
      <c r="J154" s="2">
        <v>-1.05840000000001</v>
      </c>
      <c r="K154" s="2">
        <v>0.99991276280205899</v>
      </c>
      <c r="L154" s="2">
        <v>8.8109569920614209E-3</v>
      </c>
      <c r="M154" s="3">
        <v>-9.2331850300969006E-5</v>
      </c>
      <c r="N154" s="2">
        <v>-3.4141935483871198E-2</v>
      </c>
      <c r="O154" s="2">
        <v>369.77419354838702</v>
      </c>
      <c r="P154" s="2">
        <v>7.69230769230769E-2</v>
      </c>
      <c r="Q154" s="2">
        <v>5</v>
      </c>
    </row>
    <row r="155" spans="1:17" x14ac:dyDescent="0.25">
      <c r="A155" s="2">
        <f>(Table4[[#This Row],[profit]] / 1.0057 * 1000) - (Table4[[#This Row],[positions]] * 0.08)</f>
        <v>-2249.3519657949887</v>
      </c>
      <c r="B155" s="2" t="s">
        <v>36</v>
      </c>
      <c r="C155" s="2">
        <v>744</v>
      </c>
      <c r="D155" s="2" t="s">
        <v>34</v>
      </c>
      <c r="E155" s="2">
        <v>0.09</v>
      </c>
      <c r="F155" s="2">
        <v>0.13</v>
      </c>
      <c r="G155" s="2" t="b">
        <v>0</v>
      </c>
      <c r="H155" s="2">
        <v>13187</v>
      </c>
      <c r="I155" s="2">
        <v>-1.20120000000002</v>
      </c>
      <c r="J155" s="2">
        <v>-1.20120000000002</v>
      </c>
      <c r="K155" s="2">
        <v>0.99992416774095705</v>
      </c>
      <c r="L155" s="2">
        <v>6.5974065367407301E-3</v>
      </c>
      <c r="M155" s="3">
        <v>-9.1089709562449197E-5</v>
      </c>
      <c r="N155" s="2">
        <v>-3.8748387096774702E-2</v>
      </c>
      <c r="O155" s="2">
        <v>425.38709677419399</v>
      </c>
      <c r="P155" s="2">
        <v>7.69230769230769E-2</v>
      </c>
      <c r="Q155" s="2">
        <v>4</v>
      </c>
    </row>
    <row r="156" spans="1:17" x14ac:dyDescent="0.25">
      <c r="A156" s="2">
        <f>(Table4[[#This Row],[profit]] / 1.0057 * 1000) - (Table4[[#This Row],[positions]] * 0.08)</f>
        <v>-2450.019854827503</v>
      </c>
      <c r="B156" s="2" t="s">
        <v>36</v>
      </c>
      <c r="C156" s="2">
        <v>744</v>
      </c>
      <c r="D156" s="2" t="s">
        <v>34</v>
      </c>
      <c r="E156" s="2">
        <v>0.09</v>
      </c>
      <c r="F156" s="2">
        <v>0.12</v>
      </c>
      <c r="G156" s="2" t="b">
        <v>0</v>
      </c>
      <c r="H156" s="2">
        <v>14353</v>
      </c>
      <c r="I156" s="2">
        <v>-1.3092000000000199</v>
      </c>
      <c r="J156" s="2">
        <v>-1.3092000000000199</v>
      </c>
      <c r="K156" s="2">
        <v>0.99993032815439298</v>
      </c>
      <c r="L156" s="2">
        <v>3.83195150839546E-3</v>
      </c>
      <c r="M156" s="3">
        <v>-9.1214380268934896E-5</v>
      </c>
      <c r="N156" s="2">
        <v>-4.2232258064516803E-2</v>
      </c>
      <c r="O156" s="2">
        <v>463</v>
      </c>
      <c r="P156" s="2">
        <v>0</v>
      </c>
      <c r="Q156" s="2">
        <v>3</v>
      </c>
    </row>
    <row r="157" spans="1:17" x14ac:dyDescent="0.25">
      <c r="A157" s="2">
        <f>(Table4[[#This Row],[profit]] / 1.0057 * 1000) - (Table4[[#This Row],[positions]] * 0.08)</f>
        <v>-2459.8465785025555</v>
      </c>
      <c r="B157" s="2" t="s">
        <v>36</v>
      </c>
      <c r="C157" s="2">
        <v>744</v>
      </c>
      <c r="D157" s="2" t="s">
        <v>34</v>
      </c>
      <c r="E157" s="2">
        <v>0.04</v>
      </c>
      <c r="F157" s="2">
        <v>0.11</v>
      </c>
      <c r="G157" s="2" t="b">
        <v>0</v>
      </c>
      <c r="H157" s="2">
        <v>14359</v>
      </c>
      <c r="I157" s="2">
        <v>-1.31860000000002</v>
      </c>
      <c r="J157" s="2">
        <v>-1.31860000000002</v>
      </c>
      <c r="K157" s="2">
        <v>0.99993035726721902</v>
      </c>
      <c r="L157" s="2">
        <v>3.76070757016505E-3</v>
      </c>
      <c r="M157" s="3">
        <v>-9.1830907444809704E-5</v>
      </c>
      <c r="N157" s="2">
        <v>-4.2535483870968498E-2</v>
      </c>
      <c r="O157" s="2">
        <v>463.193548387097</v>
      </c>
      <c r="P157" s="2">
        <v>7.69230769230769E-2</v>
      </c>
      <c r="Q157" s="2">
        <v>3</v>
      </c>
    </row>
    <row r="158" spans="1:17" x14ac:dyDescent="0.25">
      <c r="A158" s="2">
        <f>(Table4[[#This Row],[profit]] / 1.0057 * 1000) - (Table4[[#This Row],[positions]] * 0.08)</f>
        <v>-2773.3922163667394</v>
      </c>
      <c r="B158" s="2" t="s">
        <v>36</v>
      </c>
      <c r="C158" s="2">
        <v>744</v>
      </c>
      <c r="D158" s="2" t="s">
        <v>34</v>
      </c>
      <c r="E158" s="2">
        <v>0.04</v>
      </c>
      <c r="F158" s="2">
        <v>0.08</v>
      </c>
      <c r="G158" s="2" t="b">
        <v>0</v>
      </c>
      <c r="H158" s="2">
        <v>16317</v>
      </c>
      <c r="I158" s="2">
        <v>-1.4764000000000299</v>
      </c>
      <c r="J158" s="2">
        <v>-1.4764000000000299</v>
      </c>
      <c r="K158" s="2">
        <v>0.99993871422442804</v>
      </c>
      <c r="L158" s="2">
        <v>3.0642887785744901E-3</v>
      </c>
      <c r="M158" s="3">
        <v>-9.04823190537493E-5</v>
      </c>
      <c r="N158" s="2">
        <v>-4.7625806451613802E-2</v>
      </c>
      <c r="O158" s="2">
        <v>526.35483870967698</v>
      </c>
      <c r="P158" s="2">
        <v>0</v>
      </c>
      <c r="Q158" s="2">
        <v>3</v>
      </c>
    </row>
    <row r="159" spans="1:17" x14ac:dyDescent="0.25">
      <c r="A159" s="2">
        <f>(Table4[[#This Row],[profit]] / 1.0057 * 1000) - (Table4[[#This Row],[positions]] * 0.08)</f>
        <v>-2774.3065486725964</v>
      </c>
      <c r="B159" s="2" t="s">
        <v>36</v>
      </c>
      <c r="C159" s="2">
        <v>744</v>
      </c>
      <c r="D159" s="2" t="s">
        <v>34</v>
      </c>
      <c r="E159" s="2">
        <v>0.06</v>
      </c>
      <c r="F159" s="2">
        <v>0.08</v>
      </c>
      <c r="G159" s="2" t="b">
        <v>0</v>
      </c>
      <c r="H159" s="2">
        <v>16316</v>
      </c>
      <c r="I159" s="2">
        <v>-1.47740000000003</v>
      </c>
      <c r="J159" s="2">
        <v>-1.47740000000003</v>
      </c>
      <c r="K159" s="2">
        <v>0.999938710468252</v>
      </c>
      <c r="L159" s="2">
        <v>2.9418975239029199E-3</v>
      </c>
      <c r="M159" s="3">
        <v>-9.05491542044636E-5</v>
      </c>
      <c r="N159" s="2">
        <v>-4.7658064516129903E-2</v>
      </c>
      <c r="O159" s="2">
        <v>526.322580645161</v>
      </c>
      <c r="P159" s="2">
        <v>0</v>
      </c>
      <c r="Q159" s="2">
        <v>3</v>
      </c>
    </row>
    <row r="160" spans="1:17" x14ac:dyDescent="0.25">
      <c r="A160" s="2">
        <f>(Table4[[#This Row],[profit]] / 1.0057 * 1000) - (Table4[[#This Row],[positions]] * 0.08)</f>
        <v>-3179.9496947400221</v>
      </c>
      <c r="B160" s="2" t="s">
        <v>36</v>
      </c>
      <c r="C160" s="2">
        <v>744</v>
      </c>
      <c r="D160" s="2" t="s">
        <v>34</v>
      </c>
      <c r="E160" s="2">
        <v>0.02</v>
      </c>
      <c r="F160" s="2">
        <v>0.02</v>
      </c>
      <c r="G160" s="2" t="b">
        <v>0</v>
      </c>
      <c r="H160" s="2">
        <v>18718</v>
      </c>
      <c r="I160" s="2">
        <v>-1.6921000000000399</v>
      </c>
      <c r="J160" s="2">
        <v>-1.6921000000000399</v>
      </c>
      <c r="K160" s="2">
        <v>0.99994657548883403</v>
      </c>
      <c r="L160" s="2">
        <v>1.60273533497169E-4</v>
      </c>
      <c r="M160" s="3">
        <v>-9.0399615343521702E-5</v>
      </c>
      <c r="N160" s="2">
        <v>-5.4583870967743198E-2</v>
      </c>
      <c r="O160" s="2">
        <v>603.80645161290295</v>
      </c>
      <c r="P160" s="2">
        <v>0</v>
      </c>
      <c r="Q160" s="2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Fast Movement eurusd</vt:lpstr>
      <vt:lpstr>SSIStoch EURUSD</vt:lpstr>
      <vt:lpstr>SSI EURUSD</vt:lpstr>
      <vt:lpstr>Fast Movement GBPUSD</vt:lpstr>
      <vt:lpstr>SSI Stoch GBPUSD</vt:lpstr>
      <vt:lpstr>SSI GBP</vt:lpstr>
      <vt:lpstr>FastMovement USDCHF</vt:lpstr>
      <vt:lpstr>SSIStoch USDCHF</vt:lpstr>
      <vt:lpstr>SSI USDCHF</vt:lpstr>
      <vt:lpstr>Fast Movement USDJPY</vt:lpstr>
      <vt:lpstr>SSI Stoch USDJPY</vt:lpstr>
      <vt:lpstr>SSI USDJPY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</dc:creator>
  <cp:lastModifiedBy>Moritz</cp:lastModifiedBy>
  <dcterms:created xsi:type="dcterms:W3CDTF">2015-11-08T09:14:13Z</dcterms:created>
  <dcterms:modified xsi:type="dcterms:W3CDTF">2015-11-14T22:06:25Z</dcterms:modified>
</cp:coreProperties>
</file>