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ethz-my.sharepoint.com/personal/cwhitshaw_ethz_ch/Documents/Black soldier fly project/Full study/"/>
    </mc:Choice>
  </mc:AlternateContent>
  <xr:revisionPtr revIDLastSave="688" documentId="13_ncr:40009_{20746065-C5D7-4D5C-A593-F614C9984EDD}" xr6:coauthVersionLast="47" xr6:coauthVersionMax="47" xr10:uidLastSave="{7672EBC9-9C41-46B1-8231-34CBA151C8BE}"/>
  <bookViews>
    <workbookView xWindow="-110" yWindow="-110" windowWidth="19420" windowHeight="11500" xr2:uid="{00000000-000D-0000-FFFF-FFFF00000000}"/>
  </bookViews>
  <sheets>
    <sheet name="Sheet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4" l="1"/>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 i="4"/>
  <c r="H5" i="4"/>
  <c r="H6" i="4"/>
  <c r="H7" i="4"/>
  <c r="H8" i="4"/>
  <c r="H9" i="4"/>
  <c r="H10" i="4"/>
  <c r="H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3" i="4"/>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alcChain>
</file>

<file path=xl/sharedStrings.xml><?xml version="1.0" encoding="utf-8"?>
<sst xmlns="http://schemas.openxmlformats.org/spreadsheetml/2006/main" count="30" uniqueCount="30">
  <si>
    <t>Blank 1</t>
  </si>
  <si>
    <t>Blank 2</t>
  </si>
  <si>
    <t>Blank 3</t>
  </si>
  <si>
    <t>e 60.1</t>
  </si>
  <si>
    <t>e 60.2</t>
  </si>
  <si>
    <t>e 60.3</t>
  </si>
  <si>
    <t>e 120.1</t>
  </si>
  <si>
    <t>e 120.2</t>
  </si>
  <si>
    <t>e 120.3</t>
  </si>
  <si>
    <t>e 180.1</t>
  </si>
  <si>
    <t>e 180.2</t>
  </si>
  <si>
    <t>e 180.3</t>
  </si>
  <si>
    <t>Stock 1</t>
  </si>
  <si>
    <t>Stock 2</t>
  </si>
  <si>
    <t>Stock 3</t>
  </si>
  <si>
    <t>% rsd</t>
  </si>
  <si>
    <t>e 1080</t>
  </si>
  <si>
    <t>108 Pd mass (µg)</t>
  </si>
  <si>
    <t>108 NP mass (µg)</t>
  </si>
  <si>
    <t>108 NP mass (mg)</t>
  </si>
  <si>
    <t>NP conc. (ug/L)</t>
  </si>
  <si>
    <t># pooled GITs</t>
  </si>
  <si>
    <t>normalized 108 conc. (ug/L)</t>
  </si>
  <si>
    <t>Pd108</t>
  </si>
  <si>
    <t>NP = nanoplastics.
Several palladium isotopes were analysed (Pd105, Pd106, Pd108). Pd108 gave the most consistent results, with the lowest background, and are used here.
The palladium concentration is normalized by the number of guts pooled in each replicate in column E. Note that the blanks only appeared to consist of one gut in each replicate.
Palladium concentration is converted to Pd108 NP mass (mg and ug) in columns G and H.</t>
  </si>
  <si>
    <t>25 % feed blank 1</t>
  </si>
  <si>
    <t>25 % feed blank 2</t>
  </si>
  <si>
    <t>25 % feed blank 3</t>
  </si>
  <si>
    <t>25 % feed blank 4</t>
  </si>
  <si>
    <t>25 % feed blank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</si>
</sst>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10" xfId="0" applyFont="1" applyBorder="1" applyAlignment="1">
      <alignment horizontal="right"/>
    </xf>
    <xf numFmtId="0" fontId="16" fillId="0" borderId="10" xfId="0" applyFont="1" applyBorder="1"/>
    <xf numFmtId="0" fontId="0" fillId="0" borderId="10" xfId="0" applyBorder="1"/>
    <xf numFmtId="164" fontId="0" fillId="0" borderId="10" xfId="0" applyNumberFormat="1" applyBorder="1"/>
    <xf numFmtId="0" fontId="18" fillId="0" borderId="10" xfId="0" applyFont="1" applyBorder="1"/>
    <xf numFmtId="0" fontId="16" fillId="0" borderId="10" xfId="0" applyFont="1" applyBorder="1" applyAlignment="1">
      <alignment horizontal="center" wrapText="1"/>
    </xf>
    <xf numFmtId="0" fontId="0" fillId="0" borderId="0" xfId="0"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89AC6"/>
      <color rgb="FFEA4B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8448-4A46-4421-9AA4-31BE0E08BF22}">
  <dimension ref="A1:P47"/>
  <sheetViews>
    <sheetView tabSelected="1" zoomScale="71" workbookViewId="0">
      <selection activeCell="K19" sqref="K19"/>
    </sheetView>
  </sheetViews>
  <sheetFormatPr defaultRowHeight="14.5" x14ac:dyDescent="0.35"/>
  <cols>
    <col min="1" max="1" width="11.36328125" bestFit="1" customWidth="1"/>
    <col min="4" max="4" width="10.90625" bestFit="1" customWidth="1"/>
    <col min="5" max="5" width="16" customWidth="1"/>
    <col min="6" max="6" width="9.7265625" customWidth="1"/>
    <col min="7" max="7" width="11" customWidth="1"/>
    <col min="8" max="8" width="11.1796875" customWidth="1"/>
  </cols>
  <sheetData>
    <row r="1" spans="1:16" x14ac:dyDescent="0.35">
      <c r="B1" s="2" t="s">
        <v>20</v>
      </c>
      <c r="C1" s="2"/>
      <c r="D1" s="6" t="s">
        <v>21</v>
      </c>
      <c r="E1" s="6" t="s">
        <v>22</v>
      </c>
      <c r="F1" s="6" t="s">
        <v>17</v>
      </c>
      <c r="G1" s="6" t="s">
        <v>18</v>
      </c>
      <c r="H1" s="6" t="s">
        <v>19</v>
      </c>
    </row>
    <row r="2" spans="1:16" ht="14.5" customHeight="1" x14ac:dyDescent="0.35">
      <c r="B2" s="2" t="s">
        <v>23</v>
      </c>
      <c r="C2" s="2" t="s">
        <v>15</v>
      </c>
      <c r="D2" s="6"/>
      <c r="E2" s="6"/>
      <c r="F2" s="6"/>
      <c r="G2" s="6"/>
      <c r="H2" s="6"/>
      <c r="K2" s="7" t="s">
        <v>24</v>
      </c>
      <c r="L2" s="7"/>
      <c r="M2" s="7"/>
      <c r="N2" s="7"/>
      <c r="O2" s="7"/>
      <c r="P2" s="7"/>
    </row>
    <row r="3" spans="1:16" x14ac:dyDescent="0.35">
      <c r="A3" s="1" t="s">
        <v>0</v>
      </c>
      <c r="B3" s="3">
        <v>0.504</v>
      </c>
      <c r="C3" s="3">
        <v>1.1000000000000001</v>
      </c>
      <c r="D3" s="3">
        <v>1</v>
      </c>
      <c r="E3" s="3">
        <f>B3/D3</f>
        <v>0.504</v>
      </c>
      <c r="F3" s="4">
        <f>E3*0.0075</f>
        <v>3.7799999999999999E-3</v>
      </c>
      <c r="G3" s="4">
        <f>F3/0.364%</f>
        <v>1.0384615384615385</v>
      </c>
      <c r="H3" s="4">
        <f>G3/1000</f>
        <v>1.0384615384615384E-3</v>
      </c>
      <c r="K3" s="7"/>
      <c r="L3" s="7"/>
      <c r="M3" s="7"/>
      <c r="N3" s="7"/>
      <c r="O3" s="7"/>
      <c r="P3" s="7"/>
    </row>
    <row r="4" spans="1:16" x14ac:dyDescent="0.35">
      <c r="A4" s="1" t="s">
        <v>1</v>
      </c>
      <c r="B4" s="3">
        <v>0.217</v>
      </c>
      <c r="C4" s="3">
        <v>2.8</v>
      </c>
      <c r="D4" s="3">
        <v>1</v>
      </c>
      <c r="E4" s="3">
        <f t="shared" ref="E4:E47" si="0">B4/D4</f>
        <v>0.217</v>
      </c>
      <c r="F4" s="4">
        <f t="shared" ref="F4:F47" si="1">E4*0.0075</f>
        <v>1.6274999999999998E-3</v>
      </c>
      <c r="G4" s="4">
        <f t="shared" ref="G4:G47" si="2">F4/0.364%</f>
        <v>0.44711538461538458</v>
      </c>
      <c r="H4" s="4">
        <f t="shared" ref="H4:H47" si="3">G4/1000</f>
        <v>4.4711538461538456E-4</v>
      </c>
      <c r="K4" s="7"/>
      <c r="L4" s="7"/>
      <c r="M4" s="7"/>
      <c r="N4" s="7"/>
      <c r="O4" s="7"/>
      <c r="P4" s="7"/>
    </row>
    <row r="5" spans="1:16" x14ac:dyDescent="0.35">
      <c r="A5" s="1" t="s">
        <v>2</v>
      </c>
      <c r="B5" s="5">
        <v>0.159</v>
      </c>
      <c r="C5" s="5">
        <v>4.2</v>
      </c>
      <c r="D5" s="3">
        <v>1</v>
      </c>
      <c r="E5" s="3">
        <f t="shared" si="0"/>
        <v>0.159</v>
      </c>
      <c r="F5" s="4">
        <f t="shared" si="1"/>
        <v>1.1925E-3</v>
      </c>
      <c r="G5" s="4">
        <f t="shared" si="2"/>
        <v>0.32760989010989011</v>
      </c>
      <c r="H5" s="4">
        <f t="shared" si="3"/>
        <v>3.2760989010989012E-4</v>
      </c>
      <c r="K5" s="7"/>
      <c r="L5" s="7"/>
      <c r="M5" s="7"/>
      <c r="N5" s="7"/>
      <c r="O5" s="7"/>
      <c r="P5" s="7"/>
    </row>
    <row r="6" spans="1:16" x14ac:dyDescent="0.35">
      <c r="A6" s="1">
        <v>10</v>
      </c>
      <c r="B6" s="3">
        <v>1.6319999999999999</v>
      </c>
      <c r="C6" s="3">
        <v>1.7</v>
      </c>
      <c r="D6" s="3">
        <v>10</v>
      </c>
      <c r="E6" s="3">
        <f t="shared" si="0"/>
        <v>0.16319999999999998</v>
      </c>
      <c r="F6" s="4">
        <f t="shared" si="1"/>
        <v>1.2239999999999998E-3</v>
      </c>
      <c r="G6" s="4">
        <f t="shared" si="2"/>
        <v>0.33626373626373623</v>
      </c>
      <c r="H6" s="4">
        <f t="shared" si="3"/>
        <v>3.3626373626373623E-4</v>
      </c>
      <c r="K6" s="7"/>
      <c r="L6" s="7"/>
      <c r="M6" s="7"/>
      <c r="N6" s="7"/>
      <c r="O6" s="7"/>
      <c r="P6" s="7"/>
    </row>
    <row r="7" spans="1:16" x14ac:dyDescent="0.35">
      <c r="A7" s="1">
        <v>20</v>
      </c>
      <c r="B7" s="3">
        <v>3.6040000000000001</v>
      </c>
      <c r="C7" s="3">
        <v>1.3</v>
      </c>
      <c r="D7" s="3">
        <v>10</v>
      </c>
      <c r="E7" s="3">
        <f t="shared" si="0"/>
        <v>0.3604</v>
      </c>
      <c r="F7" s="4">
        <f t="shared" si="1"/>
        <v>2.7029999999999997E-3</v>
      </c>
      <c r="G7" s="4">
        <f t="shared" si="2"/>
        <v>0.7425824175824175</v>
      </c>
      <c r="H7" s="4">
        <f t="shared" si="3"/>
        <v>7.4258241758241752E-4</v>
      </c>
      <c r="K7" s="7"/>
      <c r="L7" s="7"/>
      <c r="M7" s="7"/>
      <c r="N7" s="7"/>
      <c r="O7" s="7"/>
      <c r="P7" s="7"/>
    </row>
    <row r="8" spans="1:16" x14ac:dyDescent="0.35">
      <c r="A8" s="1">
        <v>40</v>
      </c>
      <c r="B8" s="3">
        <v>3.57</v>
      </c>
      <c r="C8" s="3">
        <v>0.7</v>
      </c>
      <c r="D8" s="3">
        <v>9</v>
      </c>
      <c r="E8" s="3">
        <f t="shared" si="0"/>
        <v>0.39666666666666667</v>
      </c>
      <c r="F8" s="4">
        <f t="shared" si="1"/>
        <v>2.9749999999999998E-3</v>
      </c>
      <c r="G8" s="4">
        <f t="shared" si="2"/>
        <v>0.81730769230769229</v>
      </c>
      <c r="H8" s="4">
        <f t="shared" si="3"/>
        <v>8.1730769230769227E-4</v>
      </c>
      <c r="K8" s="7"/>
      <c r="L8" s="7"/>
      <c r="M8" s="7"/>
      <c r="N8" s="7"/>
      <c r="O8" s="7"/>
      <c r="P8" s="7"/>
    </row>
    <row r="9" spans="1:16" x14ac:dyDescent="0.35">
      <c r="A9" s="1">
        <v>60.1</v>
      </c>
      <c r="B9" s="3">
        <v>1.256</v>
      </c>
      <c r="C9" s="3">
        <v>0.6</v>
      </c>
      <c r="D9" s="3">
        <v>3</v>
      </c>
      <c r="E9" s="3">
        <f t="shared" si="0"/>
        <v>0.41866666666666669</v>
      </c>
      <c r="F9" s="4">
        <f t="shared" si="1"/>
        <v>3.14E-3</v>
      </c>
      <c r="G9" s="4">
        <f t="shared" si="2"/>
        <v>0.86263736263736268</v>
      </c>
      <c r="H9" s="4">
        <f t="shared" si="3"/>
        <v>8.6263736263736271E-4</v>
      </c>
      <c r="K9" s="7"/>
      <c r="L9" s="7"/>
      <c r="M9" s="7"/>
      <c r="N9" s="7"/>
      <c r="O9" s="7"/>
      <c r="P9" s="7"/>
    </row>
    <row r="10" spans="1:16" x14ac:dyDescent="0.35">
      <c r="A10" s="1">
        <v>60.2</v>
      </c>
      <c r="B10" s="3">
        <v>1.849</v>
      </c>
      <c r="C10" s="3">
        <v>0.9</v>
      </c>
      <c r="D10" s="3">
        <v>3</v>
      </c>
      <c r="E10" s="3">
        <f t="shared" si="0"/>
        <v>0.61633333333333329</v>
      </c>
      <c r="F10" s="4">
        <f t="shared" si="1"/>
        <v>4.6224999999999999E-3</v>
      </c>
      <c r="G10" s="4">
        <f t="shared" si="2"/>
        <v>1.2699175824175823</v>
      </c>
      <c r="H10" s="4">
        <f t="shared" si="3"/>
        <v>1.2699175824175824E-3</v>
      </c>
      <c r="K10" s="7"/>
      <c r="L10" s="7"/>
      <c r="M10" s="7"/>
      <c r="N10" s="7"/>
      <c r="O10" s="7"/>
      <c r="P10" s="7"/>
    </row>
    <row r="11" spans="1:16" x14ac:dyDescent="0.35">
      <c r="A11" s="1">
        <v>60.3</v>
      </c>
      <c r="B11" s="3">
        <v>0.92100000000000004</v>
      </c>
      <c r="C11" s="3">
        <v>4.9000000000000004</v>
      </c>
      <c r="D11" s="3">
        <v>3</v>
      </c>
      <c r="E11" s="3">
        <f t="shared" si="0"/>
        <v>0.307</v>
      </c>
      <c r="F11" s="4">
        <f t="shared" si="1"/>
        <v>2.3024999999999999E-3</v>
      </c>
      <c r="G11" s="4">
        <f t="shared" si="2"/>
        <v>0.63255494505494503</v>
      </c>
      <c r="H11" s="4">
        <f t="shared" si="3"/>
        <v>6.3255494505494502E-4</v>
      </c>
      <c r="K11" s="7"/>
      <c r="L11" s="7"/>
      <c r="M11" s="7"/>
      <c r="N11" s="7"/>
      <c r="O11" s="7"/>
      <c r="P11" s="7"/>
    </row>
    <row r="12" spans="1:16" x14ac:dyDescent="0.35">
      <c r="A12" s="1">
        <v>90.1</v>
      </c>
      <c r="B12" s="3">
        <v>1.125</v>
      </c>
      <c r="C12" s="3">
        <v>3</v>
      </c>
      <c r="D12" s="3">
        <v>3</v>
      </c>
      <c r="E12" s="3">
        <f t="shared" si="0"/>
        <v>0.375</v>
      </c>
      <c r="F12" s="4">
        <f t="shared" si="1"/>
        <v>2.8124999999999999E-3</v>
      </c>
      <c r="G12" s="4">
        <f t="shared" si="2"/>
        <v>0.77266483516483508</v>
      </c>
      <c r="H12" s="4">
        <f t="shared" si="3"/>
        <v>7.7266483516483513E-4</v>
      </c>
      <c r="K12" s="7"/>
      <c r="L12" s="7"/>
      <c r="M12" s="7"/>
      <c r="N12" s="7"/>
      <c r="O12" s="7"/>
      <c r="P12" s="7"/>
    </row>
    <row r="13" spans="1:16" x14ac:dyDescent="0.35">
      <c r="A13" s="1">
        <v>90.2</v>
      </c>
      <c r="B13" s="3">
        <v>1.671</v>
      </c>
      <c r="C13" s="3">
        <v>1.2</v>
      </c>
      <c r="D13" s="3">
        <v>3</v>
      </c>
      <c r="E13" s="3">
        <f t="shared" si="0"/>
        <v>0.55700000000000005</v>
      </c>
      <c r="F13" s="4">
        <f t="shared" si="1"/>
        <v>4.1775000000000007E-3</v>
      </c>
      <c r="G13" s="4">
        <f t="shared" si="2"/>
        <v>1.1476648351648353</v>
      </c>
      <c r="H13" s="4">
        <f t="shared" si="3"/>
        <v>1.1476648351648354E-3</v>
      </c>
      <c r="K13" s="7"/>
      <c r="L13" s="7"/>
      <c r="M13" s="7"/>
      <c r="N13" s="7"/>
      <c r="O13" s="7"/>
      <c r="P13" s="7"/>
    </row>
    <row r="14" spans="1:16" x14ac:dyDescent="0.35">
      <c r="A14" s="1">
        <v>90.3</v>
      </c>
      <c r="B14" s="3">
        <v>2.851</v>
      </c>
      <c r="C14" s="3">
        <v>1.2</v>
      </c>
      <c r="D14" s="3">
        <v>3</v>
      </c>
      <c r="E14" s="3">
        <f t="shared" si="0"/>
        <v>0.95033333333333336</v>
      </c>
      <c r="F14" s="4">
        <f t="shared" si="1"/>
        <v>7.1275000000000002E-3</v>
      </c>
      <c r="G14" s="4">
        <f t="shared" si="2"/>
        <v>1.9581043956043958</v>
      </c>
      <c r="H14" s="4">
        <f t="shared" si="3"/>
        <v>1.9581043956043956E-3</v>
      </c>
      <c r="K14" s="7"/>
      <c r="L14" s="7"/>
      <c r="M14" s="7"/>
      <c r="N14" s="7"/>
      <c r="O14" s="7"/>
      <c r="P14" s="7"/>
    </row>
    <row r="15" spans="1:16" x14ac:dyDescent="0.35">
      <c r="A15" s="1">
        <v>120.1</v>
      </c>
      <c r="B15" s="3">
        <v>6.7229999999999999</v>
      </c>
      <c r="C15" s="3">
        <v>1.2</v>
      </c>
      <c r="D15" s="3">
        <v>3</v>
      </c>
      <c r="E15" s="3">
        <f t="shared" si="0"/>
        <v>2.2410000000000001</v>
      </c>
      <c r="F15" s="4">
        <f t="shared" si="1"/>
        <v>1.68075E-2</v>
      </c>
      <c r="G15" s="4">
        <f t="shared" si="2"/>
        <v>4.6174450549450547</v>
      </c>
      <c r="H15" s="4">
        <f t="shared" si="3"/>
        <v>4.617445054945055E-3</v>
      </c>
      <c r="K15" s="7"/>
      <c r="L15" s="7"/>
      <c r="M15" s="7"/>
      <c r="N15" s="7"/>
      <c r="O15" s="7"/>
      <c r="P15" s="7"/>
    </row>
    <row r="16" spans="1:16" x14ac:dyDescent="0.35">
      <c r="A16" s="1">
        <v>120.2</v>
      </c>
      <c r="B16" s="3">
        <v>2.91</v>
      </c>
      <c r="C16" s="3">
        <v>2.2000000000000002</v>
      </c>
      <c r="D16" s="3">
        <v>3</v>
      </c>
      <c r="E16" s="3">
        <f t="shared" si="0"/>
        <v>0.97000000000000008</v>
      </c>
      <c r="F16" s="4">
        <f t="shared" si="1"/>
        <v>7.2750000000000002E-3</v>
      </c>
      <c r="G16" s="4">
        <f t="shared" si="2"/>
        <v>1.9986263736263736</v>
      </c>
      <c r="H16" s="4">
        <f t="shared" si="3"/>
        <v>1.9986263736263736E-3</v>
      </c>
    </row>
    <row r="17" spans="1:8" x14ac:dyDescent="0.35">
      <c r="A17" s="1">
        <v>120.3</v>
      </c>
      <c r="B17" s="3">
        <v>1.0329999999999999</v>
      </c>
      <c r="C17" s="3">
        <v>1.3</v>
      </c>
      <c r="D17" s="3">
        <v>3</v>
      </c>
      <c r="E17" s="3">
        <f t="shared" si="0"/>
        <v>0.34433333333333332</v>
      </c>
      <c r="F17" s="4">
        <f t="shared" si="1"/>
        <v>2.5824999999999997E-3</v>
      </c>
      <c r="G17" s="4">
        <f t="shared" si="2"/>
        <v>0.7094780219780219</v>
      </c>
      <c r="H17" s="4">
        <f t="shared" si="3"/>
        <v>7.0947802197802187E-4</v>
      </c>
    </row>
    <row r="18" spans="1:8" x14ac:dyDescent="0.35">
      <c r="A18" s="1">
        <v>150.1</v>
      </c>
      <c r="B18" s="3">
        <v>10.715999999999999</v>
      </c>
      <c r="C18" s="3">
        <v>1</v>
      </c>
      <c r="D18" s="3">
        <v>3</v>
      </c>
      <c r="E18" s="3">
        <f t="shared" si="0"/>
        <v>3.5719999999999996</v>
      </c>
      <c r="F18" s="4">
        <f t="shared" si="1"/>
        <v>2.6789999999999998E-2</v>
      </c>
      <c r="G18" s="4">
        <f t="shared" si="2"/>
        <v>7.3598901098901095</v>
      </c>
      <c r="H18" s="4">
        <f t="shared" si="3"/>
        <v>7.3598901098901092E-3</v>
      </c>
    </row>
    <row r="19" spans="1:8" x14ac:dyDescent="0.35">
      <c r="A19" s="1">
        <v>150.19999999999999</v>
      </c>
      <c r="B19" s="3">
        <v>7.4610000000000003</v>
      </c>
      <c r="C19" s="3">
        <v>0.4</v>
      </c>
      <c r="D19" s="3">
        <v>3</v>
      </c>
      <c r="E19" s="3">
        <f t="shared" si="0"/>
        <v>2.4870000000000001</v>
      </c>
      <c r="F19" s="4">
        <f t="shared" si="1"/>
        <v>1.8652499999999999E-2</v>
      </c>
      <c r="G19" s="4">
        <f t="shared" si="2"/>
        <v>5.1243131868131861</v>
      </c>
      <c r="H19" s="4">
        <f t="shared" si="3"/>
        <v>5.1243131868131866E-3</v>
      </c>
    </row>
    <row r="20" spans="1:8" x14ac:dyDescent="0.35">
      <c r="A20" s="1">
        <v>150.30000000000001</v>
      </c>
      <c r="B20" s="3">
        <v>5.4649999999999999</v>
      </c>
      <c r="C20" s="3">
        <v>2.5</v>
      </c>
      <c r="D20" s="3">
        <v>3</v>
      </c>
      <c r="E20" s="3">
        <f t="shared" si="0"/>
        <v>1.8216666666666665</v>
      </c>
      <c r="F20" s="4">
        <f t="shared" si="1"/>
        <v>1.3662499999999999E-2</v>
      </c>
      <c r="G20" s="4">
        <f t="shared" si="2"/>
        <v>3.7534340659340657</v>
      </c>
      <c r="H20" s="4">
        <f t="shared" si="3"/>
        <v>3.7534340659340659E-3</v>
      </c>
    </row>
    <row r="21" spans="1:8" x14ac:dyDescent="0.35">
      <c r="A21" s="1">
        <v>180.1</v>
      </c>
      <c r="B21" s="3">
        <v>6.7859999999999996</v>
      </c>
      <c r="C21" s="3">
        <v>0.2</v>
      </c>
      <c r="D21" s="3">
        <v>3</v>
      </c>
      <c r="E21" s="3">
        <f t="shared" si="0"/>
        <v>2.262</v>
      </c>
      <c r="F21" s="4">
        <f t="shared" si="1"/>
        <v>1.6965000000000001E-2</v>
      </c>
      <c r="G21" s="4">
        <f t="shared" si="2"/>
        <v>4.6607142857142856</v>
      </c>
      <c r="H21" s="4">
        <f t="shared" si="3"/>
        <v>4.6607142857142854E-3</v>
      </c>
    </row>
    <row r="22" spans="1:8" x14ac:dyDescent="0.35">
      <c r="A22" s="1">
        <v>180.2</v>
      </c>
      <c r="B22" s="3">
        <v>6.2720000000000002</v>
      </c>
      <c r="C22" s="3">
        <v>1</v>
      </c>
      <c r="D22" s="3">
        <v>3</v>
      </c>
      <c r="E22" s="3">
        <f t="shared" si="0"/>
        <v>2.0906666666666669</v>
      </c>
      <c r="F22" s="4">
        <f t="shared" si="1"/>
        <v>1.5679999999999999E-2</v>
      </c>
      <c r="G22" s="4">
        <f t="shared" si="2"/>
        <v>4.3076923076923075</v>
      </c>
      <c r="H22" s="4">
        <f t="shared" si="3"/>
        <v>4.3076923076923075E-3</v>
      </c>
    </row>
    <row r="23" spans="1:8" x14ac:dyDescent="0.35">
      <c r="A23" s="1">
        <v>180.3</v>
      </c>
      <c r="B23" s="3">
        <v>5.6550000000000002</v>
      </c>
      <c r="C23" s="3">
        <v>1.2</v>
      </c>
      <c r="D23" s="3">
        <v>3</v>
      </c>
      <c r="E23" s="3">
        <f t="shared" si="0"/>
        <v>1.885</v>
      </c>
      <c r="F23" s="4">
        <f t="shared" si="1"/>
        <v>1.4137499999999999E-2</v>
      </c>
      <c r="G23" s="4">
        <f t="shared" si="2"/>
        <v>3.8839285714285712</v>
      </c>
      <c r="H23" s="4">
        <f t="shared" si="3"/>
        <v>3.8839285714285712E-3</v>
      </c>
    </row>
    <row r="24" spans="1:8" x14ac:dyDescent="0.35">
      <c r="A24" s="1">
        <v>250.1</v>
      </c>
      <c r="B24" s="3">
        <v>7.415</v>
      </c>
      <c r="C24" s="3">
        <v>0.8</v>
      </c>
      <c r="D24" s="3">
        <v>3</v>
      </c>
      <c r="E24" s="3">
        <f t="shared" si="0"/>
        <v>2.4716666666666667</v>
      </c>
      <c r="F24" s="4">
        <f t="shared" si="1"/>
        <v>1.8537499999999998E-2</v>
      </c>
      <c r="G24" s="4">
        <f t="shared" si="2"/>
        <v>5.0927197802197801</v>
      </c>
      <c r="H24" s="4">
        <f t="shared" si="3"/>
        <v>5.0927197802197802E-3</v>
      </c>
    </row>
    <row r="25" spans="1:8" x14ac:dyDescent="0.35">
      <c r="A25" s="1">
        <v>250.2</v>
      </c>
      <c r="B25" s="3">
        <v>7.32</v>
      </c>
      <c r="C25" s="3">
        <v>0.4</v>
      </c>
      <c r="D25" s="3">
        <v>3</v>
      </c>
      <c r="E25" s="3">
        <f t="shared" si="0"/>
        <v>2.44</v>
      </c>
      <c r="F25" s="4">
        <f t="shared" si="1"/>
        <v>1.83E-2</v>
      </c>
      <c r="G25" s="4">
        <f t="shared" si="2"/>
        <v>5.0274725274725274</v>
      </c>
      <c r="H25" s="4">
        <f t="shared" si="3"/>
        <v>5.0274725274725273E-3</v>
      </c>
    </row>
    <row r="26" spans="1:8" x14ac:dyDescent="0.35">
      <c r="A26" s="1">
        <v>250.3</v>
      </c>
      <c r="B26" s="3">
        <v>5.1310000000000002</v>
      </c>
      <c r="C26" s="3">
        <v>1.5</v>
      </c>
      <c r="D26" s="3">
        <v>3</v>
      </c>
      <c r="E26" s="3">
        <f t="shared" si="0"/>
        <v>1.7103333333333335</v>
      </c>
      <c r="F26" s="4">
        <f t="shared" si="1"/>
        <v>1.28275E-2</v>
      </c>
      <c r="G26" s="4">
        <f t="shared" si="2"/>
        <v>3.5240384615384617</v>
      </c>
      <c r="H26" s="4">
        <f t="shared" si="3"/>
        <v>3.5240384615384617E-3</v>
      </c>
    </row>
    <row r="27" spans="1:8" x14ac:dyDescent="0.35">
      <c r="A27" s="1">
        <v>300.10000000000002</v>
      </c>
      <c r="B27" s="3">
        <v>8.4499999999999993</v>
      </c>
      <c r="C27" s="3">
        <v>0.9</v>
      </c>
      <c r="D27" s="3">
        <v>3</v>
      </c>
      <c r="E27" s="3">
        <f t="shared" si="0"/>
        <v>2.8166666666666664</v>
      </c>
      <c r="F27" s="4">
        <f t="shared" si="1"/>
        <v>2.1124999999999998E-2</v>
      </c>
      <c r="G27" s="4">
        <f t="shared" si="2"/>
        <v>5.8035714285714279</v>
      </c>
      <c r="H27" s="4">
        <f t="shared" si="3"/>
        <v>5.8035714285714279E-3</v>
      </c>
    </row>
    <row r="28" spans="1:8" x14ac:dyDescent="0.35">
      <c r="A28" s="1">
        <v>300.2</v>
      </c>
      <c r="B28" s="3">
        <v>3.6890000000000001</v>
      </c>
      <c r="C28" s="3">
        <v>0.7</v>
      </c>
      <c r="D28" s="3">
        <v>3</v>
      </c>
      <c r="E28" s="3">
        <f t="shared" si="0"/>
        <v>1.2296666666666667</v>
      </c>
      <c r="F28" s="4">
        <f t="shared" si="1"/>
        <v>9.2224999999999998E-3</v>
      </c>
      <c r="G28" s="4">
        <f t="shared" si="2"/>
        <v>2.5336538461538463</v>
      </c>
      <c r="H28" s="4">
        <f t="shared" si="3"/>
        <v>2.5336538461538461E-3</v>
      </c>
    </row>
    <row r="29" spans="1:8" x14ac:dyDescent="0.35">
      <c r="A29" s="1">
        <v>300.3</v>
      </c>
      <c r="B29" s="3">
        <v>7.984</v>
      </c>
      <c r="C29" s="3">
        <v>1.1000000000000001</v>
      </c>
      <c r="D29" s="3">
        <v>3</v>
      </c>
      <c r="E29" s="3">
        <f t="shared" si="0"/>
        <v>2.6613333333333333</v>
      </c>
      <c r="F29" s="4">
        <f t="shared" si="1"/>
        <v>1.9959999999999999E-2</v>
      </c>
      <c r="G29" s="4">
        <f t="shared" si="2"/>
        <v>5.4835164835164827</v>
      </c>
      <c r="H29" s="4">
        <f t="shared" si="3"/>
        <v>5.4835164835164828E-3</v>
      </c>
    </row>
    <row r="30" spans="1:8" x14ac:dyDescent="0.35">
      <c r="A30" s="1" t="s">
        <v>3</v>
      </c>
      <c r="B30" s="3">
        <v>2.0259999999999998</v>
      </c>
      <c r="C30" s="3">
        <v>3</v>
      </c>
      <c r="D30" s="3">
        <v>3</v>
      </c>
      <c r="E30" s="3">
        <f t="shared" si="0"/>
        <v>0.67533333333333323</v>
      </c>
      <c r="F30" s="4">
        <f t="shared" si="1"/>
        <v>5.0649999999999992E-3</v>
      </c>
      <c r="G30" s="4">
        <f t="shared" si="2"/>
        <v>1.3914835164835162</v>
      </c>
      <c r="H30" s="4">
        <f t="shared" si="3"/>
        <v>1.3914835164835161E-3</v>
      </c>
    </row>
    <row r="31" spans="1:8" x14ac:dyDescent="0.35">
      <c r="A31" s="1" t="s">
        <v>4</v>
      </c>
      <c r="B31" s="3">
        <v>5.5190000000000001</v>
      </c>
      <c r="C31" s="3">
        <v>1.4</v>
      </c>
      <c r="D31" s="3">
        <v>3</v>
      </c>
      <c r="E31" s="3">
        <f t="shared" si="0"/>
        <v>1.8396666666666668</v>
      </c>
      <c r="F31" s="4">
        <f t="shared" si="1"/>
        <v>1.3797500000000001E-2</v>
      </c>
      <c r="G31" s="4">
        <f t="shared" si="2"/>
        <v>3.7905219780219781</v>
      </c>
      <c r="H31" s="4">
        <f t="shared" si="3"/>
        <v>3.7905219780219779E-3</v>
      </c>
    </row>
    <row r="32" spans="1:8" x14ac:dyDescent="0.35">
      <c r="A32" s="1" t="s">
        <v>5</v>
      </c>
      <c r="B32" s="3">
        <v>5.1509999999999998</v>
      </c>
      <c r="C32" s="3">
        <v>0.4</v>
      </c>
      <c r="D32" s="3">
        <v>3</v>
      </c>
      <c r="E32" s="3">
        <f t="shared" si="0"/>
        <v>1.7169999999999999</v>
      </c>
      <c r="F32" s="4">
        <f t="shared" si="1"/>
        <v>1.2877499999999998E-2</v>
      </c>
      <c r="G32" s="4">
        <f t="shared" si="2"/>
        <v>3.5377747252747249</v>
      </c>
      <c r="H32" s="4">
        <f t="shared" si="3"/>
        <v>3.5377747252747249E-3</v>
      </c>
    </row>
    <row r="33" spans="1:8" x14ac:dyDescent="0.35">
      <c r="A33" s="1" t="s">
        <v>6</v>
      </c>
      <c r="B33" s="3">
        <v>6.8879999999999999</v>
      </c>
      <c r="C33" s="3">
        <v>1.6</v>
      </c>
      <c r="D33" s="3">
        <v>3</v>
      </c>
      <c r="E33" s="3">
        <f t="shared" si="0"/>
        <v>2.2959999999999998</v>
      </c>
      <c r="F33" s="4">
        <f t="shared" si="1"/>
        <v>1.7219999999999999E-2</v>
      </c>
      <c r="G33" s="4">
        <f t="shared" si="2"/>
        <v>4.7307692307692308</v>
      </c>
      <c r="H33" s="4">
        <f t="shared" si="3"/>
        <v>4.7307692307692311E-3</v>
      </c>
    </row>
    <row r="34" spans="1:8" x14ac:dyDescent="0.35">
      <c r="A34" s="1" t="s">
        <v>7</v>
      </c>
      <c r="B34" s="3">
        <v>5.8929999999999998</v>
      </c>
      <c r="C34" s="3">
        <v>1.8</v>
      </c>
      <c r="D34" s="3">
        <v>3</v>
      </c>
      <c r="E34" s="3">
        <f t="shared" si="0"/>
        <v>1.9643333333333333</v>
      </c>
      <c r="F34" s="4">
        <f t="shared" si="1"/>
        <v>1.4732499999999999E-2</v>
      </c>
      <c r="G34" s="4">
        <f t="shared" si="2"/>
        <v>4.0473901098901095</v>
      </c>
      <c r="H34" s="4">
        <f t="shared" si="3"/>
        <v>4.0473901098901097E-3</v>
      </c>
    </row>
    <row r="35" spans="1:8" x14ac:dyDescent="0.35">
      <c r="A35" s="1" t="s">
        <v>8</v>
      </c>
      <c r="B35" s="3">
        <v>6.1449999999999996</v>
      </c>
      <c r="C35" s="3">
        <v>2.4</v>
      </c>
      <c r="D35" s="3">
        <v>3</v>
      </c>
      <c r="E35" s="3">
        <f t="shared" si="0"/>
        <v>2.0483333333333333</v>
      </c>
      <c r="F35" s="4">
        <f t="shared" si="1"/>
        <v>1.5362499999999999E-2</v>
      </c>
      <c r="G35" s="4">
        <f t="shared" si="2"/>
        <v>4.2204670329670328</v>
      </c>
      <c r="H35" s="4">
        <f t="shared" si="3"/>
        <v>4.2204670329670331E-3</v>
      </c>
    </row>
    <row r="36" spans="1:8" x14ac:dyDescent="0.35">
      <c r="A36" s="1" t="s">
        <v>9</v>
      </c>
      <c r="B36" s="3">
        <v>1.82</v>
      </c>
      <c r="C36" s="3">
        <v>1.6</v>
      </c>
      <c r="D36" s="3">
        <v>3</v>
      </c>
      <c r="E36" s="3">
        <f t="shared" si="0"/>
        <v>0.60666666666666669</v>
      </c>
      <c r="F36" s="4">
        <f t="shared" si="1"/>
        <v>4.5500000000000002E-3</v>
      </c>
      <c r="G36" s="4">
        <f t="shared" si="2"/>
        <v>1.25</v>
      </c>
      <c r="H36" s="4">
        <f t="shared" si="3"/>
        <v>1.25E-3</v>
      </c>
    </row>
    <row r="37" spans="1:8" x14ac:dyDescent="0.35">
      <c r="A37" s="1" t="s">
        <v>10</v>
      </c>
      <c r="B37" s="3">
        <v>4.8520000000000003</v>
      </c>
      <c r="C37" s="3">
        <v>1.2</v>
      </c>
      <c r="D37" s="3">
        <v>3</v>
      </c>
      <c r="E37" s="3">
        <f t="shared" si="0"/>
        <v>1.6173333333333335</v>
      </c>
      <c r="F37" s="4">
        <f t="shared" si="1"/>
        <v>1.213E-2</v>
      </c>
      <c r="G37" s="4">
        <f t="shared" si="2"/>
        <v>3.3324175824175826</v>
      </c>
      <c r="H37" s="4">
        <f t="shared" si="3"/>
        <v>3.3324175824175828E-3</v>
      </c>
    </row>
    <row r="38" spans="1:8" x14ac:dyDescent="0.35">
      <c r="A38" s="1" t="s">
        <v>11</v>
      </c>
      <c r="B38" s="3">
        <v>5.4640000000000004</v>
      </c>
      <c r="C38" s="3">
        <v>3.1</v>
      </c>
      <c r="D38" s="3">
        <v>3</v>
      </c>
      <c r="E38" s="3">
        <f t="shared" si="0"/>
        <v>1.8213333333333335</v>
      </c>
      <c r="F38" s="4">
        <f t="shared" si="1"/>
        <v>1.366E-2</v>
      </c>
      <c r="G38" s="4">
        <f t="shared" si="2"/>
        <v>3.7527472527472527</v>
      </c>
      <c r="H38" s="4">
        <f t="shared" si="3"/>
        <v>3.7527472527472527E-3</v>
      </c>
    </row>
    <row r="39" spans="1:8" x14ac:dyDescent="0.35">
      <c r="A39" s="1" t="s">
        <v>16</v>
      </c>
      <c r="B39" s="3">
        <v>2.879</v>
      </c>
      <c r="C39" s="3">
        <v>0.7</v>
      </c>
      <c r="D39" s="3">
        <v>15</v>
      </c>
      <c r="E39" s="3">
        <f t="shared" si="0"/>
        <v>0.19193333333333334</v>
      </c>
      <c r="F39" s="4">
        <f t="shared" si="1"/>
        <v>1.4395E-3</v>
      </c>
      <c r="G39" s="4">
        <f t="shared" si="2"/>
        <v>0.39546703296703295</v>
      </c>
      <c r="H39" s="4">
        <f t="shared" si="3"/>
        <v>3.9546703296703295E-4</v>
      </c>
    </row>
    <row r="40" spans="1:8" x14ac:dyDescent="0.35">
      <c r="A40" s="1" t="s">
        <v>25</v>
      </c>
      <c r="B40" s="3">
        <v>0.124</v>
      </c>
      <c r="C40" s="3">
        <v>5.0999999999999996</v>
      </c>
      <c r="D40" s="3">
        <v>357</v>
      </c>
      <c r="E40" s="3">
        <f t="shared" si="0"/>
        <v>3.4733893557422967E-4</v>
      </c>
      <c r="F40" s="4">
        <f t="shared" si="1"/>
        <v>2.6050420168067226E-6</v>
      </c>
      <c r="G40" s="4">
        <f t="shared" si="2"/>
        <v>7.1567088373811064E-4</v>
      </c>
      <c r="H40" s="4">
        <f t="shared" si="3"/>
        <v>7.1567088373811068E-7</v>
      </c>
    </row>
    <row r="41" spans="1:8" x14ac:dyDescent="0.35">
      <c r="A41" s="1" t="s">
        <v>26</v>
      </c>
      <c r="B41" s="3">
        <v>0.14899999999999999</v>
      </c>
      <c r="C41" s="3">
        <v>7.5</v>
      </c>
      <c r="D41" s="3">
        <v>357</v>
      </c>
      <c r="E41" s="3">
        <f t="shared" si="0"/>
        <v>4.1736694677871149E-4</v>
      </c>
      <c r="F41" s="4">
        <f t="shared" si="1"/>
        <v>3.1302521008403361E-6</v>
      </c>
      <c r="G41" s="4">
        <f t="shared" si="2"/>
        <v>8.5995936836272973E-4</v>
      </c>
      <c r="H41" s="4">
        <f t="shared" si="3"/>
        <v>8.599593683627297E-7</v>
      </c>
    </row>
    <row r="42" spans="1:8" x14ac:dyDescent="0.35">
      <c r="A42" s="1" t="s">
        <v>27</v>
      </c>
      <c r="B42" s="3">
        <v>1.0580000000000001</v>
      </c>
      <c r="C42" s="3">
        <v>0.3</v>
      </c>
      <c r="D42" s="3">
        <v>350</v>
      </c>
      <c r="E42" s="3">
        <f t="shared" si="0"/>
        <v>3.0228571428571431E-3</v>
      </c>
      <c r="F42" s="4">
        <f t="shared" si="1"/>
        <v>2.2671428571428573E-5</v>
      </c>
      <c r="G42" s="4">
        <f t="shared" si="2"/>
        <v>6.2284144427001576E-3</v>
      </c>
      <c r="H42" s="4">
        <f t="shared" si="3"/>
        <v>6.2284144427001575E-6</v>
      </c>
    </row>
    <row r="43" spans="1:8" x14ac:dyDescent="0.35">
      <c r="A43" s="1" t="s">
        <v>28</v>
      </c>
      <c r="B43" s="3">
        <v>0.69399999999999995</v>
      </c>
      <c r="C43" s="3">
        <v>1.3</v>
      </c>
      <c r="D43" s="3">
        <v>421</v>
      </c>
      <c r="E43" s="3">
        <f t="shared" si="0"/>
        <v>1.6484560570071258E-3</v>
      </c>
      <c r="F43" s="4">
        <f t="shared" si="1"/>
        <v>1.2363420427553443E-5</v>
      </c>
      <c r="G43" s="4">
        <f t="shared" si="2"/>
        <v>3.3965440735036932E-3</v>
      </c>
      <c r="H43" s="4">
        <f t="shared" si="3"/>
        <v>3.3965440735036933E-6</v>
      </c>
    </row>
    <row r="44" spans="1:8" x14ac:dyDescent="0.35">
      <c r="A44" s="1" t="s">
        <v>29</v>
      </c>
      <c r="B44" s="3">
        <v>0.14000000000000001</v>
      </c>
      <c r="C44" s="3">
        <v>28.3</v>
      </c>
      <c r="D44" s="3">
        <v>435</v>
      </c>
      <c r="E44" s="3">
        <f t="shared" si="0"/>
        <v>3.2183908045977012E-4</v>
      </c>
      <c r="F44" s="4">
        <f t="shared" si="1"/>
        <v>2.4137931034482758E-6</v>
      </c>
      <c r="G44" s="4">
        <f t="shared" si="2"/>
        <v>6.6312997347480103E-4</v>
      </c>
      <c r="H44" s="4">
        <f t="shared" si="3"/>
        <v>6.6312997347480097E-7</v>
      </c>
    </row>
    <row r="45" spans="1:8" x14ac:dyDescent="0.35">
      <c r="A45" s="1" t="s">
        <v>12</v>
      </c>
      <c r="B45" s="3">
        <v>2.661</v>
      </c>
      <c r="C45" s="3">
        <v>1</v>
      </c>
      <c r="D45" s="3">
        <v>273</v>
      </c>
      <c r="E45" s="3">
        <f t="shared" si="0"/>
        <v>9.7472527472527472E-3</v>
      </c>
      <c r="F45" s="4">
        <f t="shared" si="1"/>
        <v>7.3104395604395607E-5</v>
      </c>
      <c r="G45" s="4">
        <f t="shared" si="2"/>
        <v>2.008362516604275E-2</v>
      </c>
      <c r="H45" s="4">
        <f t="shared" si="3"/>
        <v>2.0083625166042751E-5</v>
      </c>
    </row>
    <row r="46" spans="1:8" x14ac:dyDescent="0.35">
      <c r="A46" s="1" t="s">
        <v>13</v>
      </c>
      <c r="B46" s="3">
        <v>2.7389999999999999</v>
      </c>
      <c r="C46" s="3">
        <v>1.6</v>
      </c>
      <c r="D46" s="3">
        <v>329</v>
      </c>
      <c r="E46" s="3">
        <f t="shared" si="0"/>
        <v>8.3252279635258348E-3</v>
      </c>
      <c r="F46" s="4">
        <f t="shared" si="1"/>
        <v>6.2439209726443761E-5</v>
      </c>
      <c r="G46" s="4">
        <f t="shared" si="2"/>
        <v>1.7153629045726308E-2</v>
      </c>
      <c r="H46" s="4">
        <f t="shared" si="3"/>
        <v>1.7153629045726308E-5</v>
      </c>
    </row>
    <row r="47" spans="1:8" x14ac:dyDescent="0.35">
      <c r="A47" s="1" t="s">
        <v>14</v>
      </c>
      <c r="B47" s="3">
        <v>7.875</v>
      </c>
      <c r="C47" s="3">
        <v>0.2</v>
      </c>
      <c r="D47" s="3">
        <v>507</v>
      </c>
      <c r="E47" s="3">
        <f t="shared" si="0"/>
        <v>1.5532544378698224E-2</v>
      </c>
      <c r="F47" s="4">
        <f t="shared" si="1"/>
        <v>1.1649408284023668E-4</v>
      </c>
      <c r="G47" s="4">
        <f t="shared" si="2"/>
        <v>3.2003868912152934E-2</v>
      </c>
      <c r="H47" s="4">
        <f t="shared" si="3"/>
        <v>3.2003868912152935E-5</v>
      </c>
    </row>
  </sheetData>
  <mergeCells count="6">
    <mergeCell ref="K2:P15"/>
    <mergeCell ref="D1:D2"/>
    <mergeCell ref="E1:E2"/>
    <mergeCell ref="F1:F2"/>
    <mergeCell ref="G1:G2"/>
    <mergeCell ref="H1:H2"/>
  </mergeCells>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B1D2C0DA0D3194290F1AA5ADA6DB3FD" ma:contentTypeVersion="11" ma:contentTypeDescription="Ein neues Dokument erstellen." ma:contentTypeScope="" ma:versionID="094c462f8d1b056ea3dcd9bf86b700f2">
  <xsd:schema xmlns:xsd="http://www.w3.org/2001/XMLSchema" xmlns:xs="http://www.w3.org/2001/XMLSchema" xmlns:p="http://schemas.microsoft.com/office/2006/metadata/properties" xmlns:ns2="54024319-eb14-484b-b90d-8aae71a61f59" targetNamespace="http://schemas.microsoft.com/office/2006/metadata/properties" ma:root="true" ma:fieldsID="bc108a90d34bafae0f324f6cbda2b54e" ns2:_="">
    <xsd:import namespace="54024319-eb14-484b-b90d-8aae71a61f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024319-eb14-484b-b90d-8aae71a61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Bildmarkierungen" ma:readOnly="false" ma:fieldId="{5cf76f15-5ced-4ddc-b409-7134ff3c332f}" ma:taxonomyMulti="true" ma:sspId="e1c34c9b-7f28-4581-99c3-92c915472519"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4024319-eb14-484b-b90d-8aae71a61f5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2245240-7D2E-43A3-AEF6-392BE3199F37}"/>
</file>

<file path=customXml/itemProps2.xml><?xml version="1.0" encoding="utf-8"?>
<ds:datastoreItem xmlns:ds="http://schemas.openxmlformats.org/officeDocument/2006/customXml" ds:itemID="{44EE51FF-74FC-44E2-BCAF-D66932053F71}"/>
</file>

<file path=customXml/itemProps3.xml><?xml version="1.0" encoding="utf-8"?>
<ds:datastoreItem xmlns:ds="http://schemas.openxmlformats.org/officeDocument/2006/customXml" ds:itemID="{0F4A1DF4-A993-4B8D-B978-16647BEB8B1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Whitshaw  Christopher David</dc:creator>
  <cp:lastModifiedBy>Whitshaw  Christopher David</cp:lastModifiedBy>
  <dcterms:created xsi:type="dcterms:W3CDTF">2023-12-14T08:33:32Z</dcterms:created>
  <dcterms:modified xsi:type="dcterms:W3CDTF">2024-03-21T15:17:22Z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0x0101002B1D2C0DA0D3194290F1AA5ADA6DB3FD</vt:lpwstr>
  </property>
</Properties>
</file>