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8515" windowHeight="15135" activeTab="1"/>
  </bookViews>
  <sheets>
    <sheet name="WGNSSK50--NL BT effort" sheetId="1" r:id="rId1"/>
    <sheet name="WGNSSK15-Sole summary tab" sheetId="2" r:id="rId2"/>
  </sheets>
  <calcPr calcId="145621"/>
</workbook>
</file>

<file path=xl/calcChain.xml><?xml version="1.0" encoding="utf-8"?>
<calcChain xmlns="http://schemas.openxmlformats.org/spreadsheetml/2006/main">
  <c r="L29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" i="2"/>
</calcChain>
</file>

<file path=xl/sharedStrings.xml><?xml version="1.0" encoding="utf-8"?>
<sst xmlns="http://schemas.openxmlformats.org/spreadsheetml/2006/main" count="16" uniqueCount="16">
  <si>
    <t>year</t>
  </si>
  <si>
    <t>NL BT effort</t>
  </si>
  <si>
    <t>YEAR</t>
  </si>
  <si>
    <t>RECRUITMENT</t>
  </si>
  <si>
    <t>TBIOMASS</t>
  </si>
  <si>
    <t>SSB</t>
  </si>
  <si>
    <t>CATCHES</t>
  </si>
  <si>
    <t>LANDINGS</t>
  </si>
  <si>
    <t>DISCARDS</t>
  </si>
  <si>
    <t>F</t>
  </si>
  <si>
    <t>F_LANDINGS</t>
  </si>
  <si>
    <t>F_DISCARDS</t>
  </si>
  <si>
    <t>FPUE</t>
  </si>
  <si>
    <t>cor with SSB</t>
  </si>
  <si>
    <t>Pearson's product-moment
 correlation</t>
  </si>
  <si>
    <t>p-value = 0.000612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</si>
</sst>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'WGNSSK15-Sole summary tab'!$L$1</c:f>
              <c:strCache>
                <c:ptCount val="1"/>
                <c:pt idx="0">
                  <c:v>FPUE</c:v>
                </c:pt>
              </c:strCache>
            </c:strRef>
          </c:tx>
          <c:spPr>
            <a:ln w="28575">
              <a:noFill/>
            </a:ln>
          </c:spPr>
          <c:xVal>
            <c:numRef>
              <c:f>'WGNSSK15-Sole summary tab'!$A$2:$A$27</c:f>
              <c:numCache>
                <c:formatCode>General</c:formatCode>
                <c:ptCount val="26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</c:numCache>
            </c:numRef>
          </c:xVal>
          <c:yVal>
            <c:numRef>
              <c:f>'WGNSSK15-Sole summary tab'!$L$2:$L$27</c:f>
              <c:numCache>
                <c:formatCode>General</c:formatCode>
                <c:ptCount val="26"/>
                <c:pt idx="0">
                  <c:v>1.0993227990970656E-2</c:v>
                </c:pt>
                <c:pt idx="1">
                  <c:v>1.135857461024499E-2</c:v>
                </c:pt>
                <c:pt idx="2">
                  <c:v>1.1444444444444445E-2</c:v>
                </c:pt>
                <c:pt idx="3">
                  <c:v>1.1360691144708425E-2</c:v>
                </c:pt>
                <c:pt idx="4">
                  <c:v>9.7905759162303686E-3</c:v>
                </c:pt>
                <c:pt idx="5">
                  <c:v>9.3140243902439038E-3</c:v>
                </c:pt>
                <c:pt idx="6">
                  <c:v>9.1242937853107352E-3</c:v>
                </c:pt>
                <c:pt idx="7">
                  <c:v>8.9331436699857762E-3</c:v>
                </c:pt>
                <c:pt idx="8">
                  <c:v>8.5043988269794708E-3</c:v>
                </c:pt>
                <c:pt idx="9">
                  <c:v>7.7956204379562048E-3</c:v>
                </c:pt>
                <c:pt idx="10">
                  <c:v>6.6317169069462648E-3</c:v>
                </c:pt>
                <c:pt idx="11">
                  <c:v>8.0032467532467535E-3</c:v>
                </c:pt>
                <c:pt idx="12">
                  <c:v>6.7507002801120439E-3</c:v>
                </c:pt>
                <c:pt idx="13">
                  <c:v>7.0072992700729924E-3</c:v>
                </c:pt>
                <c:pt idx="14">
                  <c:v>7.0323488045007038E-3</c:v>
                </c:pt>
                <c:pt idx="15">
                  <c:v>6.9570871261378413E-3</c:v>
                </c:pt>
                <c:pt idx="16">
                  <c:v>7.1130221130221117E-3</c:v>
                </c:pt>
                <c:pt idx="17">
                  <c:v>7.6847290640394087E-3</c:v>
                </c:pt>
                <c:pt idx="18">
                  <c:v>8.9875173370319011E-3</c:v>
                </c:pt>
                <c:pt idx="19">
                  <c:v>9.0972222222222218E-3</c:v>
                </c:pt>
                <c:pt idx="20">
                  <c:v>9.2877492877492876E-3</c:v>
                </c:pt>
                <c:pt idx="21">
                  <c:v>9.5690936106983659E-3</c:v>
                </c:pt>
                <c:pt idx="22">
                  <c:v>9.3648449039881836E-3</c:v>
                </c:pt>
                <c:pt idx="23">
                  <c:v>1.0081433224755701E-2</c:v>
                </c:pt>
                <c:pt idx="24">
                  <c:v>1.0618374558303886E-2</c:v>
                </c:pt>
                <c:pt idx="25">
                  <c:v>1.1317829457364341E-2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75168"/>
        <c:axId val="158776704"/>
      </c:scatterChart>
      <c:scatterChart>
        <c:scatterStyle val="lineMarker"/>
        <c:varyColors val="0"/>
        <c:ser>
          <c:idx val="1"/>
          <c:order val="1"/>
          <c:tx>
            <c:strRef>
              <c:f>'WGNSSK15-Sole summary tab'!$D$1</c:f>
              <c:strCache>
                <c:ptCount val="1"/>
                <c:pt idx="0">
                  <c:v>SSB</c:v>
                </c:pt>
              </c:strCache>
            </c:strRef>
          </c:tx>
          <c:spPr>
            <a:ln w="28575">
              <a:noFill/>
            </a:ln>
          </c:spPr>
          <c:xVal>
            <c:numRef>
              <c:f>'WGNSSK15-Sole summary tab'!$A$2:$A$27</c:f>
              <c:numCache>
                <c:formatCode>General</c:formatCode>
                <c:ptCount val="26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</c:numCache>
            </c:numRef>
          </c:xVal>
          <c:yVal>
            <c:numRef>
              <c:f>'WGNSSK15-Sole summary tab'!$D$2:$D$27</c:f>
              <c:numCache>
                <c:formatCode>General</c:formatCode>
                <c:ptCount val="26"/>
                <c:pt idx="0">
                  <c:v>43186</c:v>
                </c:pt>
                <c:pt idx="1">
                  <c:v>52189</c:v>
                </c:pt>
                <c:pt idx="2">
                  <c:v>38542</c:v>
                </c:pt>
                <c:pt idx="3">
                  <c:v>26040</c:v>
                </c:pt>
                <c:pt idx="4">
                  <c:v>37478</c:v>
                </c:pt>
                <c:pt idx="5">
                  <c:v>49493</c:v>
                </c:pt>
                <c:pt idx="6">
                  <c:v>51225</c:v>
                </c:pt>
                <c:pt idx="7">
                  <c:v>46825</c:v>
                </c:pt>
                <c:pt idx="8">
                  <c:v>37384</c:v>
                </c:pt>
                <c:pt idx="9">
                  <c:v>34096</c:v>
                </c:pt>
                <c:pt idx="10">
                  <c:v>42287</c:v>
                </c:pt>
                <c:pt idx="11">
                  <c:v>38405</c:v>
                </c:pt>
                <c:pt idx="12">
                  <c:v>121253</c:v>
                </c:pt>
                <c:pt idx="13">
                  <c:v>87197</c:v>
                </c:pt>
                <c:pt idx="14">
                  <c:v>87143</c:v>
                </c:pt>
                <c:pt idx="15">
                  <c:v>58340</c:v>
                </c:pt>
                <c:pt idx="16">
                  <c:v>85457</c:v>
                </c:pt>
                <c:pt idx="17">
                  <c:v>64139</c:v>
                </c:pt>
                <c:pt idx="18">
                  <c:v>37470</c:v>
                </c:pt>
                <c:pt idx="19">
                  <c:v>31391</c:v>
                </c:pt>
                <c:pt idx="20">
                  <c:v>23353</c:v>
                </c:pt>
                <c:pt idx="21">
                  <c:v>48977</c:v>
                </c:pt>
                <c:pt idx="22">
                  <c:v>41657</c:v>
                </c:pt>
                <c:pt idx="23">
                  <c:v>33714</c:v>
                </c:pt>
                <c:pt idx="24">
                  <c:v>33708</c:v>
                </c:pt>
                <c:pt idx="25">
                  <c:v>26379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88224"/>
        <c:axId val="158786688"/>
      </c:scatterChart>
      <c:valAx>
        <c:axId val="15877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776704"/>
        <c:crosses val="autoZero"/>
        <c:crossBetween val="midCat"/>
      </c:valAx>
      <c:valAx>
        <c:axId val="15877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775168"/>
        <c:crosses val="autoZero"/>
        <c:crossBetween val="midCat"/>
      </c:valAx>
      <c:valAx>
        <c:axId val="158786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58788224"/>
        <c:crosses val="max"/>
        <c:crossBetween val="midCat"/>
      </c:valAx>
      <c:valAx>
        <c:axId val="15878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786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'WGNSSK15-Sole summary tab'!$L$1</c:f>
              <c:strCache>
                <c:ptCount val="1"/>
                <c:pt idx="0">
                  <c:v>FPUE</c:v>
                </c:pt>
              </c:strCache>
            </c:strRef>
          </c:tx>
          <c:spPr>
            <a:ln w="28575">
              <a:noFill/>
            </a:ln>
          </c:spPr>
          <c:xVal>
            <c:numRef>
              <c:f>'WGNSSK15-Sole summary tab'!$D$2:$D$27</c:f>
              <c:numCache>
                <c:formatCode>General</c:formatCode>
                <c:ptCount val="26"/>
                <c:pt idx="0">
                  <c:v>43186</c:v>
                </c:pt>
                <c:pt idx="1">
                  <c:v>52189</c:v>
                </c:pt>
                <c:pt idx="2">
                  <c:v>38542</c:v>
                </c:pt>
                <c:pt idx="3">
                  <c:v>26040</c:v>
                </c:pt>
                <c:pt idx="4">
                  <c:v>37478</c:v>
                </c:pt>
                <c:pt idx="5">
                  <c:v>49493</c:v>
                </c:pt>
                <c:pt idx="6">
                  <c:v>51225</c:v>
                </c:pt>
                <c:pt idx="7">
                  <c:v>46825</c:v>
                </c:pt>
                <c:pt idx="8">
                  <c:v>37384</c:v>
                </c:pt>
                <c:pt idx="9">
                  <c:v>34096</c:v>
                </c:pt>
                <c:pt idx="10">
                  <c:v>42287</c:v>
                </c:pt>
                <c:pt idx="11">
                  <c:v>38405</c:v>
                </c:pt>
                <c:pt idx="12">
                  <c:v>121253</c:v>
                </c:pt>
                <c:pt idx="13">
                  <c:v>87197</c:v>
                </c:pt>
                <c:pt idx="14">
                  <c:v>87143</c:v>
                </c:pt>
                <c:pt idx="15">
                  <c:v>58340</c:v>
                </c:pt>
                <c:pt idx="16">
                  <c:v>85457</c:v>
                </c:pt>
                <c:pt idx="17">
                  <c:v>64139</c:v>
                </c:pt>
                <c:pt idx="18">
                  <c:v>37470</c:v>
                </c:pt>
                <c:pt idx="19">
                  <c:v>31391</c:v>
                </c:pt>
                <c:pt idx="20">
                  <c:v>23353</c:v>
                </c:pt>
                <c:pt idx="21">
                  <c:v>48977</c:v>
                </c:pt>
                <c:pt idx="22">
                  <c:v>41657</c:v>
                </c:pt>
                <c:pt idx="23">
                  <c:v>33714</c:v>
                </c:pt>
                <c:pt idx="24">
                  <c:v>33708</c:v>
                </c:pt>
                <c:pt idx="25">
                  <c:v>26379</c:v>
                </c:pt>
              </c:numCache>
            </c:numRef>
          </c:xVal>
          <c:yVal>
            <c:numRef>
              <c:f>'WGNSSK15-Sole summary tab'!$L$2:$L$27</c:f>
              <c:numCache>
                <c:formatCode>General</c:formatCode>
                <c:ptCount val="26"/>
                <c:pt idx="0">
                  <c:v>1.0993227990970656E-2</c:v>
                </c:pt>
                <c:pt idx="1">
                  <c:v>1.135857461024499E-2</c:v>
                </c:pt>
                <c:pt idx="2">
                  <c:v>1.1444444444444445E-2</c:v>
                </c:pt>
                <c:pt idx="3">
                  <c:v>1.1360691144708425E-2</c:v>
                </c:pt>
                <c:pt idx="4">
                  <c:v>9.7905759162303686E-3</c:v>
                </c:pt>
                <c:pt idx="5">
                  <c:v>9.3140243902439038E-3</c:v>
                </c:pt>
                <c:pt idx="6">
                  <c:v>9.1242937853107352E-3</c:v>
                </c:pt>
                <c:pt idx="7">
                  <c:v>8.9331436699857762E-3</c:v>
                </c:pt>
                <c:pt idx="8">
                  <c:v>8.5043988269794708E-3</c:v>
                </c:pt>
                <c:pt idx="9">
                  <c:v>7.7956204379562048E-3</c:v>
                </c:pt>
                <c:pt idx="10">
                  <c:v>6.6317169069462648E-3</c:v>
                </c:pt>
                <c:pt idx="11">
                  <c:v>8.0032467532467535E-3</c:v>
                </c:pt>
                <c:pt idx="12">
                  <c:v>6.7507002801120439E-3</c:v>
                </c:pt>
                <c:pt idx="13">
                  <c:v>7.0072992700729924E-3</c:v>
                </c:pt>
                <c:pt idx="14">
                  <c:v>7.0323488045007038E-3</c:v>
                </c:pt>
                <c:pt idx="15">
                  <c:v>6.9570871261378413E-3</c:v>
                </c:pt>
                <c:pt idx="16">
                  <c:v>7.1130221130221117E-3</c:v>
                </c:pt>
                <c:pt idx="17">
                  <c:v>7.6847290640394087E-3</c:v>
                </c:pt>
                <c:pt idx="18">
                  <c:v>8.9875173370319011E-3</c:v>
                </c:pt>
                <c:pt idx="19">
                  <c:v>9.0972222222222218E-3</c:v>
                </c:pt>
                <c:pt idx="20">
                  <c:v>9.2877492877492876E-3</c:v>
                </c:pt>
                <c:pt idx="21">
                  <c:v>9.5690936106983659E-3</c:v>
                </c:pt>
                <c:pt idx="22">
                  <c:v>9.3648449039881836E-3</c:v>
                </c:pt>
                <c:pt idx="23">
                  <c:v>1.0081433224755701E-2</c:v>
                </c:pt>
                <c:pt idx="24">
                  <c:v>1.0618374558303886E-2</c:v>
                </c:pt>
                <c:pt idx="25">
                  <c:v>1.1317829457364341E-2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20864"/>
        <c:axId val="161239424"/>
      </c:scatterChart>
      <c:valAx>
        <c:axId val="16122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SSB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239424"/>
        <c:crosses val="autoZero"/>
        <c:crossBetween val="midCat"/>
      </c:valAx>
      <c:valAx>
        <c:axId val="161239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FPUE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220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619125</xdr:colOff>
      <xdr:row>1</xdr:row>
      <xdr:rowOff>119061</xdr:rowOff>
    </xdr:from>
    <xdr:to>
      <xdr:col>21</xdr:col>
      <xdr:colOff>333375</xdr:colOff>
      <xdr:row>22</xdr:row>
      <xdr:rowOff>161924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504824</xdr:colOff>
      <xdr:row>24</xdr:row>
      <xdr:rowOff>147636</xdr:rowOff>
    </xdr:from>
    <xdr:to>
      <xdr:col>21</xdr:col>
      <xdr:colOff>342899</xdr:colOff>
      <xdr:row>45</xdr:row>
      <xdr:rowOff>19049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/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1972</v>
      </c>
    </row>
    <row r="3" spans="1:2" x14ac:dyDescent="0.25">
      <c r="A3">
        <v>1973</v>
      </c>
    </row>
    <row r="4" spans="1:2" x14ac:dyDescent="0.25">
      <c r="A4">
        <v>1974</v>
      </c>
    </row>
    <row r="5" spans="1:2" x14ac:dyDescent="0.25">
      <c r="A5">
        <v>1975</v>
      </c>
    </row>
    <row r="6" spans="1:2" x14ac:dyDescent="0.25">
      <c r="A6">
        <v>1976</v>
      </c>
    </row>
    <row r="7" spans="1:2" x14ac:dyDescent="0.25">
      <c r="A7">
        <v>1977</v>
      </c>
    </row>
    <row r="8" spans="1:2" x14ac:dyDescent="0.25">
      <c r="A8">
        <v>1978</v>
      </c>
      <c r="B8">
        <v>44.3</v>
      </c>
    </row>
    <row r="9" spans="1:2" x14ac:dyDescent="0.25">
      <c r="A9">
        <v>1979</v>
      </c>
      <c r="B9">
        <v>44.9</v>
      </c>
    </row>
    <row r="10" spans="1:2" x14ac:dyDescent="0.25">
      <c r="A10">
        <v>1980</v>
      </c>
      <c r="B10">
        <v>45</v>
      </c>
    </row>
    <row r="11" spans="1:2" x14ac:dyDescent="0.25">
      <c r="A11">
        <v>1981</v>
      </c>
      <c r="B11">
        <v>46.3</v>
      </c>
    </row>
    <row r="12" spans="1:2" x14ac:dyDescent="0.25">
      <c r="A12">
        <v>1982</v>
      </c>
      <c r="B12">
        <v>57.3</v>
      </c>
    </row>
    <row r="13" spans="1:2" x14ac:dyDescent="0.25">
      <c r="A13">
        <v>1983</v>
      </c>
      <c r="B13">
        <v>65.599999999999994</v>
      </c>
    </row>
    <row r="14" spans="1:2" x14ac:dyDescent="0.25">
      <c r="A14">
        <v>1984</v>
      </c>
      <c r="B14">
        <v>70.8</v>
      </c>
    </row>
    <row r="15" spans="1:2" x14ac:dyDescent="0.25">
      <c r="A15">
        <v>1985</v>
      </c>
      <c r="B15">
        <v>70.3</v>
      </c>
    </row>
    <row r="16" spans="1:2" x14ac:dyDescent="0.25">
      <c r="A16">
        <v>1986</v>
      </c>
      <c r="B16">
        <v>68.2</v>
      </c>
    </row>
    <row r="17" spans="1:2" x14ac:dyDescent="0.25">
      <c r="A17">
        <v>1987</v>
      </c>
      <c r="B17">
        <v>68.5</v>
      </c>
    </row>
    <row r="18" spans="1:2" x14ac:dyDescent="0.25">
      <c r="A18">
        <v>1988</v>
      </c>
      <c r="B18">
        <v>76.3</v>
      </c>
    </row>
    <row r="19" spans="1:2" x14ac:dyDescent="0.25">
      <c r="A19">
        <v>1989</v>
      </c>
      <c r="B19">
        <v>61.6</v>
      </c>
    </row>
    <row r="20" spans="1:2" x14ac:dyDescent="0.25">
      <c r="A20">
        <v>1990</v>
      </c>
      <c r="B20">
        <v>71.400000000000006</v>
      </c>
    </row>
    <row r="21" spans="1:2" x14ac:dyDescent="0.25">
      <c r="A21">
        <v>1991</v>
      </c>
      <c r="B21">
        <v>68.5</v>
      </c>
    </row>
    <row r="22" spans="1:2" x14ac:dyDescent="0.25">
      <c r="A22">
        <v>1992</v>
      </c>
      <c r="B22">
        <v>71.099999999999994</v>
      </c>
    </row>
    <row r="23" spans="1:2" x14ac:dyDescent="0.25">
      <c r="A23">
        <v>1993</v>
      </c>
      <c r="B23">
        <v>76.900000000000006</v>
      </c>
    </row>
    <row r="24" spans="1:2" x14ac:dyDescent="0.25">
      <c r="A24">
        <v>1994</v>
      </c>
      <c r="B24">
        <v>81.400000000000006</v>
      </c>
    </row>
    <row r="25" spans="1:2" x14ac:dyDescent="0.25">
      <c r="A25">
        <v>1995</v>
      </c>
      <c r="B25">
        <v>81.2</v>
      </c>
    </row>
    <row r="26" spans="1:2" x14ac:dyDescent="0.25">
      <c r="A26">
        <v>1996</v>
      </c>
      <c r="B26">
        <v>72.099999999999994</v>
      </c>
    </row>
    <row r="27" spans="1:2" x14ac:dyDescent="0.25">
      <c r="A27">
        <v>1997</v>
      </c>
      <c r="B27">
        <v>72</v>
      </c>
    </row>
    <row r="28" spans="1:2" x14ac:dyDescent="0.25">
      <c r="A28">
        <v>1998</v>
      </c>
      <c r="B28">
        <v>70.2</v>
      </c>
    </row>
    <row r="29" spans="1:2" x14ac:dyDescent="0.25">
      <c r="A29">
        <v>1999</v>
      </c>
      <c r="B29">
        <v>67.3</v>
      </c>
    </row>
    <row r="30" spans="1:2" x14ac:dyDescent="0.25">
      <c r="A30">
        <v>2000</v>
      </c>
      <c r="B30">
        <v>67.7</v>
      </c>
    </row>
    <row r="31" spans="1:2" x14ac:dyDescent="0.25">
      <c r="A31">
        <v>2001</v>
      </c>
      <c r="B31">
        <v>61.4</v>
      </c>
    </row>
    <row r="32" spans="1:2" x14ac:dyDescent="0.25">
      <c r="A32">
        <v>2002</v>
      </c>
      <c r="B32">
        <v>56.6</v>
      </c>
    </row>
    <row r="33" spans="1:2" x14ac:dyDescent="0.25">
      <c r="A33">
        <v>2003</v>
      </c>
      <c r="B33">
        <v>51.6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N9" sqref="N9"/>
    </sheetView>
  </sheetViews>
  <sheetFormatPr baseColWidth="10" defaultRowHeight="15" x14ac:dyDescent="0.25"/>
  <sheetData>
    <row r="1" spans="1:12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L1" t="s">
        <v>12</v>
      </c>
    </row>
    <row r="2" spans="1:12" x14ac:dyDescent="0.25">
      <c r="A2">
        <v>1978</v>
      </c>
      <c r="B2">
        <v>61.363</v>
      </c>
      <c r="C2">
        <v>66748</v>
      </c>
      <c r="D2">
        <v>43186</v>
      </c>
      <c r="E2">
        <v>21713</v>
      </c>
      <c r="F2">
        <v>19558</v>
      </c>
      <c r="G2">
        <v>2155.3200000000002</v>
      </c>
      <c r="H2">
        <v>0.48699999999999999</v>
      </c>
      <c r="I2">
        <v>0.41499999999999998</v>
      </c>
      <c r="J2">
        <v>9.1999999999999998E-2</v>
      </c>
      <c r="L2">
        <f>H2/'WGNSSK50--NL BT effort'!B8</f>
        <v>1.0993227990970656E-2</v>
      </c>
    </row>
    <row r="3" spans="1:12" x14ac:dyDescent="0.25">
      <c r="A3">
        <v>1979</v>
      </c>
      <c r="B3">
        <v>16.882000000000001</v>
      </c>
      <c r="C3">
        <v>61116</v>
      </c>
      <c r="D3">
        <v>52189</v>
      </c>
      <c r="E3">
        <v>25167</v>
      </c>
      <c r="F3">
        <v>23214</v>
      </c>
      <c r="G3">
        <v>1952.6</v>
      </c>
      <c r="H3">
        <v>0.51</v>
      </c>
      <c r="I3">
        <v>0.434</v>
      </c>
      <c r="J3">
        <v>9.7000000000000003E-2</v>
      </c>
      <c r="L3">
        <f>H3/'WGNSSK50--NL BT effort'!B9</f>
        <v>1.135857461024499E-2</v>
      </c>
    </row>
    <row r="4" spans="1:12" x14ac:dyDescent="0.25">
      <c r="A4">
        <v>1980</v>
      </c>
      <c r="B4">
        <v>175.26599999999999</v>
      </c>
      <c r="C4">
        <v>47766</v>
      </c>
      <c r="D4">
        <v>38542</v>
      </c>
      <c r="E4">
        <v>16900</v>
      </c>
      <c r="F4">
        <v>16023</v>
      </c>
      <c r="G4">
        <v>877.11</v>
      </c>
      <c r="H4">
        <v>0.51500000000000001</v>
      </c>
      <c r="I4">
        <v>0.44</v>
      </c>
      <c r="J4">
        <v>9.5000000000000001E-2</v>
      </c>
      <c r="L4">
        <f>H4/'WGNSSK50--NL BT effort'!B10</f>
        <v>1.1444444444444445E-2</v>
      </c>
    </row>
    <row r="5" spans="1:12" x14ac:dyDescent="0.25">
      <c r="A5">
        <v>1981</v>
      </c>
      <c r="B5">
        <v>214.72399999999999</v>
      </c>
      <c r="C5">
        <v>58358</v>
      </c>
      <c r="D5">
        <v>26040</v>
      </c>
      <c r="E5">
        <v>14840</v>
      </c>
      <c r="F5">
        <v>13276</v>
      </c>
      <c r="G5">
        <v>1564.06</v>
      </c>
      <c r="H5">
        <v>0.52600000000000002</v>
      </c>
      <c r="I5">
        <v>0.45100000000000001</v>
      </c>
      <c r="J5">
        <v>9.7000000000000003E-2</v>
      </c>
      <c r="L5">
        <f>H5/'WGNSSK50--NL BT effort'!B11</f>
        <v>1.1360691144708425E-2</v>
      </c>
    </row>
    <row r="6" spans="1:12" x14ac:dyDescent="0.25">
      <c r="A6">
        <v>1982</v>
      </c>
      <c r="B6">
        <v>205.53</v>
      </c>
      <c r="C6">
        <v>72633</v>
      </c>
      <c r="D6">
        <v>37478</v>
      </c>
      <c r="E6">
        <v>23303</v>
      </c>
      <c r="F6">
        <v>20124</v>
      </c>
      <c r="G6">
        <v>3178.72</v>
      </c>
      <c r="H6">
        <v>0.56100000000000005</v>
      </c>
      <c r="I6">
        <v>0.47899999999999998</v>
      </c>
      <c r="J6">
        <v>0.107</v>
      </c>
      <c r="L6">
        <f>H6/'WGNSSK50--NL BT effort'!B12</f>
        <v>9.7905759162303686E-3</v>
      </c>
    </row>
    <row r="7" spans="1:12" x14ac:dyDescent="0.25">
      <c r="A7">
        <v>1983</v>
      </c>
      <c r="B7">
        <v>199.37700000000001</v>
      </c>
      <c r="C7">
        <v>84858</v>
      </c>
      <c r="D7">
        <v>49493</v>
      </c>
      <c r="E7">
        <v>30652</v>
      </c>
      <c r="F7">
        <v>26828</v>
      </c>
      <c r="G7">
        <v>3824.05</v>
      </c>
      <c r="H7">
        <v>0.61099999999999999</v>
      </c>
      <c r="I7">
        <v>0.52</v>
      </c>
      <c r="J7">
        <v>0.122</v>
      </c>
      <c r="L7">
        <f>H7/'WGNSSK50--NL BT effort'!B13</f>
        <v>9.3140243902439038E-3</v>
      </c>
    </row>
    <row r="8" spans="1:12" x14ac:dyDescent="0.25">
      <c r="A8">
        <v>1984</v>
      </c>
      <c r="B8">
        <v>90.799000000000007</v>
      </c>
      <c r="C8">
        <v>79190</v>
      </c>
      <c r="D8">
        <v>51225</v>
      </c>
      <c r="E8">
        <v>31856</v>
      </c>
      <c r="F8">
        <v>28188</v>
      </c>
      <c r="G8">
        <v>3667.44</v>
      </c>
      <c r="H8">
        <v>0.64600000000000002</v>
      </c>
      <c r="I8">
        <v>0.54800000000000004</v>
      </c>
      <c r="J8">
        <v>0.129</v>
      </c>
      <c r="L8">
        <f>H8/'WGNSSK50--NL BT effort'!B14</f>
        <v>9.1242937853107352E-3</v>
      </c>
    </row>
    <row r="9" spans="1:12" x14ac:dyDescent="0.25">
      <c r="A9">
        <v>1985</v>
      </c>
      <c r="B9">
        <v>107.125</v>
      </c>
      <c r="C9">
        <v>62456</v>
      </c>
      <c r="D9">
        <v>46825</v>
      </c>
      <c r="E9">
        <v>27178</v>
      </c>
      <c r="F9">
        <v>24673</v>
      </c>
      <c r="G9">
        <v>2505.5300000000002</v>
      </c>
      <c r="H9">
        <v>0.628</v>
      </c>
      <c r="I9">
        <v>0.53600000000000003</v>
      </c>
      <c r="J9">
        <v>0.11799999999999999</v>
      </c>
      <c r="L9">
        <f>H9/'WGNSSK50--NL BT effort'!B15</f>
        <v>8.9331436699857762E-3</v>
      </c>
    </row>
    <row r="10" spans="1:12" x14ac:dyDescent="0.25">
      <c r="A10">
        <v>1986</v>
      </c>
      <c r="B10">
        <v>164.434</v>
      </c>
      <c r="C10">
        <v>58401</v>
      </c>
      <c r="D10">
        <v>37384</v>
      </c>
      <c r="E10">
        <v>19244</v>
      </c>
      <c r="F10">
        <v>17675</v>
      </c>
      <c r="G10">
        <v>1569.06</v>
      </c>
      <c r="H10">
        <v>0.57999999999999996</v>
      </c>
      <c r="I10">
        <v>0.501</v>
      </c>
      <c r="J10">
        <v>9.8000000000000004E-2</v>
      </c>
      <c r="L10">
        <f>H10/'WGNSSK50--NL BT effort'!B16</f>
        <v>8.5043988269794708E-3</v>
      </c>
    </row>
    <row r="11" spans="1:12" x14ac:dyDescent="0.25">
      <c r="A11">
        <v>1987</v>
      </c>
      <c r="B11">
        <v>85.454999999999998</v>
      </c>
      <c r="C11">
        <v>61197</v>
      </c>
      <c r="D11">
        <v>34096</v>
      </c>
      <c r="E11">
        <v>17724</v>
      </c>
      <c r="F11">
        <v>15985</v>
      </c>
      <c r="G11">
        <v>1738.83</v>
      </c>
      <c r="H11">
        <v>0.53400000000000003</v>
      </c>
      <c r="I11">
        <v>0.46500000000000002</v>
      </c>
      <c r="J11">
        <v>8.5000000000000006E-2</v>
      </c>
      <c r="L11">
        <f>H11/'WGNSSK50--NL BT effort'!B17</f>
        <v>7.7956204379562048E-3</v>
      </c>
    </row>
    <row r="12" spans="1:12" x14ac:dyDescent="0.25">
      <c r="A12">
        <v>1988</v>
      </c>
      <c r="B12">
        <v>671.03099999999995</v>
      </c>
      <c r="C12">
        <v>86097</v>
      </c>
      <c r="D12">
        <v>42287</v>
      </c>
      <c r="E12">
        <v>20299</v>
      </c>
      <c r="F12">
        <v>18408</v>
      </c>
      <c r="G12">
        <v>1890.84</v>
      </c>
      <c r="H12">
        <v>0.50600000000000001</v>
      </c>
      <c r="I12">
        <v>0.44</v>
      </c>
      <c r="J12">
        <v>0.08</v>
      </c>
      <c r="L12">
        <f>H12/'WGNSSK50--NL BT effort'!B18</f>
        <v>6.6317169069462648E-3</v>
      </c>
    </row>
    <row r="13" spans="1:12" x14ac:dyDescent="0.25">
      <c r="A13">
        <v>1989</v>
      </c>
      <c r="B13">
        <v>128.096</v>
      </c>
      <c r="C13">
        <v>125349</v>
      </c>
      <c r="D13">
        <v>38405</v>
      </c>
      <c r="E13">
        <v>26105</v>
      </c>
      <c r="F13">
        <v>22334</v>
      </c>
      <c r="G13">
        <v>3771.04</v>
      </c>
      <c r="H13">
        <v>0.49299999999999999</v>
      </c>
      <c r="I13">
        <v>0.42599999999999999</v>
      </c>
      <c r="J13">
        <v>7.9000000000000001E-2</v>
      </c>
      <c r="L13">
        <f>H13/'WGNSSK50--NL BT effort'!B19</f>
        <v>8.0032467532467535E-3</v>
      </c>
    </row>
    <row r="14" spans="1:12" x14ac:dyDescent="0.25">
      <c r="A14">
        <v>1990</v>
      </c>
      <c r="B14">
        <v>233.559</v>
      </c>
      <c r="C14">
        <v>150025</v>
      </c>
      <c r="D14">
        <v>121253</v>
      </c>
      <c r="E14">
        <v>54787</v>
      </c>
      <c r="F14">
        <v>49054</v>
      </c>
      <c r="G14">
        <v>5732.89</v>
      </c>
      <c r="H14">
        <v>0.48199999999999998</v>
      </c>
      <c r="I14">
        <v>0.41899999999999998</v>
      </c>
      <c r="J14">
        <v>7.3999999999999996E-2</v>
      </c>
      <c r="L14">
        <f>H14/'WGNSSK50--NL BT effort'!B20</f>
        <v>6.7507002801120439E-3</v>
      </c>
    </row>
    <row r="15" spans="1:12" x14ac:dyDescent="0.25">
      <c r="A15">
        <v>1991</v>
      </c>
      <c r="B15">
        <v>85.171999999999997</v>
      </c>
      <c r="C15">
        <v>120706</v>
      </c>
      <c r="D15">
        <v>87197</v>
      </c>
      <c r="E15">
        <v>38661</v>
      </c>
      <c r="F15">
        <v>35819</v>
      </c>
      <c r="G15">
        <v>2842.08</v>
      </c>
      <c r="H15">
        <v>0.48</v>
      </c>
      <c r="I15">
        <v>0.42199999999999999</v>
      </c>
      <c r="J15">
        <v>6.7000000000000004E-2</v>
      </c>
      <c r="L15">
        <f>H15/'WGNSSK50--NL BT effort'!B21</f>
        <v>7.0072992700729924E-3</v>
      </c>
    </row>
    <row r="16" spans="1:12" x14ac:dyDescent="0.25">
      <c r="A16">
        <v>1992</v>
      </c>
      <c r="B16">
        <v>441.74799999999999</v>
      </c>
      <c r="C16">
        <v>121197</v>
      </c>
      <c r="D16">
        <v>87143</v>
      </c>
      <c r="E16">
        <v>36040</v>
      </c>
      <c r="F16">
        <v>33672</v>
      </c>
      <c r="G16">
        <v>2367.48</v>
      </c>
      <c r="H16">
        <v>0.5</v>
      </c>
      <c r="I16">
        <v>0.44400000000000001</v>
      </c>
      <c r="J16">
        <v>6.4000000000000001E-2</v>
      </c>
      <c r="L16">
        <f>H16/'WGNSSK50--NL BT effort'!B22</f>
        <v>7.0323488045007038E-3</v>
      </c>
    </row>
    <row r="17" spans="1:12" x14ac:dyDescent="0.25">
      <c r="A17">
        <v>1993</v>
      </c>
      <c r="B17">
        <v>87.959000000000003</v>
      </c>
      <c r="C17">
        <v>113589</v>
      </c>
      <c r="D17">
        <v>58340</v>
      </c>
      <c r="E17">
        <v>32818</v>
      </c>
      <c r="F17">
        <v>29573</v>
      </c>
      <c r="G17">
        <v>3245.16</v>
      </c>
      <c r="H17">
        <v>0.53500000000000003</v>
      </c>
      <c r="I17">
        <v>0.47399999999999998</v>
      </c>
      <c r="J17">
        <v>7.0000000000000007E-2</v>
      </c>
      <c r="L17">
        <f>H17/'WGNSSK50--NL BT effort'!B23</f>
        <v>6.9570871261378413E-3</v>
      </c>
    </row>
    <row r="18" spans="1:12" x14ac:dyDescent="0.25">
      <c r="A18">
        <v>1994</v>
      </c>
      <c r="B18">
        <v>64.864000000000004</v>
      </c>
      <c r="C18">
        <v>99930</v>
      </c>
      <c r="D18">
        <v>85457</v>
      </c>
      <c r="E18">
        <v>39957</v>
      </c>
      <c r="F18">
        <v>36116</v>
      </c>
      <c r="G18">
        <v>3841.08</v>
      </c>
      <c r="H18">
        <v>0.57899999999999996</v>
      </c>
      <c r="I18">
        <v>0.50800000000000001</v>
      </c>
      <c r="J18">
        <v>8.6999999999999994E-2</v>
      </c>
      <c r="L18">
        <f>H18/'WGNSSK50--NL BT effort'!B24</f>
        <v>7.1130221130221117E-3</v>
      </c>
    </row>
    <row r="19" spans="1:12" x14ac:dyDescent="0.25">
      <c r="A19">
        <v>1995</v>
      </c>
      <c r="B19">
        <v>113.15600000000001</v>
      </c>
      <c r="C19">
        <v>78357</v>
      </c>
      <c r="D19">
        <v>64139</v>
      </c>
      <c r="E19">
        <v>33888</v>
      </c>
      <c r="F19">
        <v>31656</v>
      </c>
      <c r="G19">
        <v>2232.1</v>
      </c>
      <c r="H19">
        <v>0.624</v>
      </c>
      <c r="I19">
        <v>0.54400000000000004</v>
      </c>
      <c r="J19">
        <v>0.10299999999999999</v>
      </c>
      <c r="L19">
        <f>H19/'WGNSSK50--NL BT effort'!B25</f>
        <v>7.6847290640394087E-3</v>
      </c>
    </row>
    <row r="20" spans="1:12" x14ac:dyDescent="0.25">
      <c r="A20">
        <v>1996</v>
      </c>
      <c r="B20">
        <v>71.296999999999997</v>
      </c>
      <c r="C20">
        <v>55280</v>
      </c>
      <c r="D20">
        <v>37470</v>
      </c>
      <c r="E20">
        <v>21540</v>
      </c>
      <c r="F20">
        <v>19932</v>
      </c>
      <c r="G20">
        <v>1607.35</v>
      </c>
      <c r="H20">
        <v>0.64800000000000002</v>
      </c>
      <c r="I20">
        <v>0.56499999999999995</v>
      </c>
      <c r="J20">
        <v>0.10299999999999999</v>
      </c>
      <c r="L20">
        <f>H20/'WGNSSK50--NL BT effort'!B26</f>
        <v>8.9875173370319011E-3</v>
      </c>
    </row>
    <row r="21" spans="1:12" x14ac:dyDescent="0.25">
      <c r="A21">
        <v>1997</v>
      </c>
      <c r="B21">
        <v>309.60300000000001</v>
      </c>
      <c r="C21">
        <v>56217</v>
      </c>
      <c r="D21">
        <v>31391</v>
      </c>
      <c r="E21">
        <v>17314</v>
      </c>
      <c r="F21">
        <v>15758</v>
      </c>
      <c r="G21">
        <v>1556.35</v>
      </c>
      <c r="H21">
        <v>0.65500000000000003</v>
      </c>
      <c r="I21">
        <v>0.57299999999999995</v>
      </c>
      <c r="J21">
        <v>9.8000000000000004E-2</v>
      </c>
      <c r="L21">
        <f>H21/'WGNSSK50--NL BT effort'!B27</f>
        <v>9.0972222222222218E-3</v>
      </c>
    </row>
    <row r="22" spans="1:12" x14ac:dyDescent="0.25">
      <c r="A22">
        <v>1998</v>
      </c>
      <c r="B22">
        <v>144.935</v>
      </c>
      <c r="C22">
        <v>69221</v>
      </c>
      <c r="D22">
        <v>23353</v>
      </c>
      <c r="E22">
        <v>18899</v>
      </c>
      <c r="F22">
        <v>16205</v>
      </c>
      <c r="G22">
        <v>2694.18</v>
      </c>
      <c r="H22">
        <v>0.65200000000000002</v>
      </c>
      <c r="I22">
        <v>0.57199999999999995</v>
      </c>
      <c r="J22">
        <v>9.6000000000000002E-2</v>
      </c>
      <c r="L22">
        <f>H22/'WGNSSK50--NL BT effort'!B28</f>
        <v>9.2877492877492876E-3</v>
      </c>
    </row>
    <row r="23" spans="1:12" x14ac:dyDescent="0.25">
      <c r="A23">
        <v>1999</v>
      </c>
      <c r="B23">
        <v>112.57899999999999</v>
      </c>
      <c r="C23">
        <v>71605</v>
      </c>
      <c r="D23">
        <v>48977</v>
      </c>
      <c r="E23">
        <v>28723</v>
      </c>
      <c r="F23">
        <v>25258</v>
      </c>
      <c r="G23">
        <v>3465.48</v>
      </c>
      <c r="H23">
        <v>0.64400000000000002</v>
      </c>
      <c r="I23">
        <v>0.56200000000000006</v>
      </c>
      <c r="J23">
        <v>9.9000000000000005E-2</v>
      </c>
      <c r="L23">
        <f>H23/'WGNSSK50--NL BT effort'!B29</f>
        <v>9.5690936106983659E-3</v>
      </c>
    </row>
    <row r="24" spans="1:12" x14ac:dyDescent="0.25">
      <c r="A24">
        <v>2000</v>
      </c>
      <c r="B24">
        <v>140.476</v>
      </c>
      <c r="C24">
        <v>62619</v>
      </c>
      <c r="D24">
        <v>41657</v>
      </c>
      <c r="E24">
        <v>24814</v>
      </c>
      <c r="F24">
        <v>22264</v>
      </c>
      <c r="G24">
        <v>2549.6999999999998</v>
      </c>
      <c r="H24">
        <v>0.63400000000000001</v>
      </c>
      <c r="I24">
        <v>0.54900000000000004</v>
      </c>
      <c r="J24">
        <v>0.106</v>
      </c>
      <c r="L24">
        <f>H24/'WGNSSK50--NL BT effort'!B30</f>
        <v>9.3648449039881836E-3</v>
      </c>
    </row>
    <row r="25" spans="1:12" x14ac:dyDescent="0.25">
      <c r="A25">
        <v>2001</v>
      </c>
      <c r="B25">
        <v>74.001000000000005</v>
      </c>
      <c r="C25">
        <v>55149</v>
      </c>
      <c r="D25">
        <v>33714</v>
      </c>
      <c r="E25">
        <v>21424</v>
      </c>
      <c r="F25">
        <v>19115</v>
      </c>
      <c r="G25">
        <v>2308.8200000000002</v>
      </c>
      <c r="H25">
        <v>0.61899999999999999</v>
      </c>
      <c r="I25">
        <v>0.53400000000000003</v>
      </c>
      <c r="J25">
        <v>0.112</v>
      </c>
      <c r="L25">
        <f>H25/'WGNSSK50--NL BT effort'!B31</f>
        <v>1.0081433224755701E-2</v>
      </c>
    </row>
    <row r="26" spans="1:12" x14ac:dyDescent="0.25">
      <c r="A26">
        <v>2002</v>
      </c>
      <c r="B26">
        <v>211.82900000000001</v>
      </c>
      <c r="C26">
        <v>53544</v>
      </c>
      <c r="D26">
        <v>33708</v>
      </c>
      <c r="E26">
        <v>18218</v>
      </c>
      <c r="F26">
        <v>16437</v>
      </c>
      <c r="G26">
        <v>1781.77</v>
      </c>
      <c r="H26">
        <v>0.60099999999999998</v>
      </c>
      <c r="I26">
        <v>0.51800000000000002</v>
      </c>
      <c r="J26">
        <v>0.113</v>
      </c>
      <c r="L26">
        <f>H26/'WGNSSK50--NL BT effort'!B32</f>
        <v>1.0618374558303886E-2</v>
      </c>
    </row>
    <row r="27" spans="1:12" x14ac:dyDescent="0.25">
      <c r="A27">
        <v>2003</v>
      </c>
      <c r="B27">
        <v>96.924000000000007</v>
      </c>
      <c r="C27">
        <v>57794</v>
      </c>
      <c r="D27">
        <v>26379</v>
      </c>
      <c r="E27">
        <v>18673</v>
      </c>
      <c r="F27">
        <v>15967</v>
      </c>
      <c r="G27">
        <v>2705.8</v>
      </c>
      <c r="H27">
        <v>0.58399999999999996</v>
      </c>
      <c r="I27">
        <v>0.503</v>
      </c>
      <c r="J27">
        <v>0.11</v>
      </c>
      <c r="L27">
        <f>H27/'WGNSSK50--NL BT effort'!B33</f>
        <v>1.1317829457364341E-2</v>
      </c>
    </row>
    <row r="29" spans="1:12" x14ac:dyDescent="0.25">
      <c r="K29" t="s">
        <v>13</v>
      </c>
      <c r="L29">
        <f>CORREL(L2:L27,D2:D27)</f>
        <v>-0.62678066030998236</v>
      </c>
    </row>
    <row r="30" spans="1:12" ht="60" x14ac:dyDescent="0.25">
      <c r="K30" s="1" t="s">
        <v>14</v>
      </c>
      <c r="L30" t="s">
        <v>15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WGNSSK50--NL BT effort</vt:lpstr>
      <vt:lpstr>WGNSSK15-Sole summary tab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Stäbler</dc:creator>
  <cp:lastModifiedBy>Moritz Stäbler</cp:lastModifiedBy>
  <dcterms:created xsi:type="dcterms:W3CDTF">2016-04-01T15:18:21Z</dcterms:created>
  <dcterms:modified xsi:type="dcterms:W3CDTF">2016-04-01T15:28:18Z</dcterms:modified>
</cp:coreProperties>
</file>