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iner_git\ESD3\ofdm\rx_ofdm_vhd\doc\"/>
    </mc:Choice>
  </mc:AlternateContent>
  <xr:revisionPtr revIDLastSave="0" documentId="13_ncr:1_{C6707E09-A3F1-4B1D-921F-45B37CC8658E}" xr6:coauthVersionLast="47" xr6:coauthVersionMax="47" xr10:uidLastSave="{00000000-0000-0000-0000-000000000000}"/>
  <bookViews>
    <workbookView xWindow="28680" yWindow="-5475" windowWidth="51840" windowHeight="21240" xr2:uid="{9DCFB5B4-1E9D-4CDC-817F-41171C96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34" i="1"/>
  <c r="K32" i="1"/>
  <c r="J32" i="1"/>
  <c r="E11" i="1"/>
  <c r="E10" i="1"/>
  <c r="E8" i="1"/>
  <c r="E9" i="1"/>
  <c r="E7" i="1"/>
  <c r="F6" i="1"/>
  <c r="D6" i="1"/>
  <c r="E6" i="1" s="1"/>
  <c r="C6" i="1"/>
  <c r="F4" i="1"/>
  <c r="E4" i="1"/>
  <c r="D4" i="1"/>
  <c r="E2" i="1"/>
  <c r="D2" i="1"/>
  <c r="C2" i="1"/>
</calcChain>
</file>

<file path=xl/sharedStrings.xml><?xml version="1.0" encoding="utf-8"?>
<sst xmlns="http://schemas.openxmlformats.org/spreadsheetml/2006/main" count="19" uniqueCount="19">
  <si>
    <t>sys_clk_i</t>
  </si>
  <si>
    <t>80 MHz</t>
  </si>
  <si>
    <t>Hz</t>
  </si>
  <si>
    <t>s</t>
  </si>
  <si>
    <t>ns</t>
  </si>
  <si>
    <t>Baudrate</t>
  </si>
  <si>
    <t>Takte</t>
  </si>
  <si>
    <t>Alle 5 Takte kommt ein 12bit Paar</t>
  </si>
  <si>
    <t>Baudrate oversampled</t>
  </si>
  <si>
    <t>64 MS/s</t>
  </si>
  <si>
    <t>16 MS/s</t>
  </si>
  <si>
    <t>Alle 2 Takte kommt ein 12bit Paar</t>
  </si>
  <si>
    <t>Calculation Latency</t>
  </si>
  <si>
    <t>Time for 128 Chips</t>
  </si>
  <si>
    <t>Alle 2000 Takte kommt ein neues Data_First</t>
  </si>
  <si>
    <t>Throughput Latency</t>
  </si>
  <si>
    <t>Latency</t>
  </si>
  <si>
    <t>Number of parallel FFTs</t>
  </si>
  <si>
    <t>Bufferd Burst mit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</si>
</sst>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B863-64B2-4D41-B1FF-15CB5CEFB389}">
  <dimension ref="A1:K34"/>
  <sheetViews>
    <sheetView tabSelected="1" workbookViewId="0">
      <selection activeCell="I9" sqref="I9"/>
    </sheetView>
  </sheetViews>
  <sheetFormatPr defaultRowHeight="14.4" x14ac:dyDescent="0.3"/>
  <cols>
    <col min="1" max="1" width="20.77734375" bestFit="1" customWidth="1"/>
    <col min="4" max="4" width="10.33203125" customWidth="1"/>
    <col min="6" max="6" width="5.6640625" bestFit="1" customWidth="1"/>
    <col min="8" max="8" width="30.21875" bestFit="1" customWidth="1"/>
  </cols>
  <sheetData>
    <row r="1" spans="1:11" x14ac:dyDescent="0.3">
      <c r="C1" s="4" t="s">
        <v>2</v>
      </c>
      <c r="D1" s="4" t="s">
        <v>3</v>
      </c>
      <c r="E1" s="4" t="s">
        <v>4</v>
      </c>
      <c r="F1" s="4" t="s">
        <v>6</v>
      </c>
    </row>
    <row r="2" spans="1:11" x14ac:dyDescent="0.3">
      <c r="A2" t="s">
        <v>0</v>
      </c>
      <c r="B2" t="s">
        <v>1</v>
      </c>
      <c r="C2">
        <f>80000000</f>
        <v>80000000</v>
      </c>
      <c r="D2" s="1">
        <f>1/C2</f>
        <v>1.2499999999999999E-8</v>
      </c>
      <c r="E2" s="3">
        <f>D2*1000000000</f>
        <v>12.5</v>
      </c>
    </row>
    <row r="4" spans="1:11" x14ac:dyDescent="0.3">
      <c r="A4" t="s">
        <v>5</v>
      </c>
      <c r="B4" t="s">
        <v>10</v>
      </c>
      <c r="C4" s="2">
        <v>16000000</v>
      </c>
      <c r="D4">
        <f>1/C4</f>
        <v>6.2499999999999997E-8</v>
      </c>
      <c r="E4" s="3">
        <f>D4*1000000000</f>
        <v>62.5</v>
      </c>
      <c r="F4" s="2">
        <f>E4/E2</f>
        <v>5</v>
      </c>
      <c r="H4" t="s">
        <v>7</v>
      </c>
    </row>
    <row r="6" spans="1:11" x14ac:dyDescent="0.3">
      <c r="A6" t="s">
        <v>8</v>
      </c>
      <c r="B6" t="s">
        <v>9</v>
      </c>
      <c r="C6">
        <f>C4*4</f>
        <v>64000000</v>
      </c>
      <c r="D6">
        <f>1/C6</f>
        <v>1.5624999999999999E-8</v>
      </c>
      <c r="E6" s="3">
        <f>D6*1000000000</f>
        <v>15.625</v>
      </c>
      <c r="F6" s="2">
        <f>E6/E2</f>
        <v>1.25</v>
      </c>
      <c r="H6" t="s">
        <v>11</v>
      </c>
    </row>
    <row r="7" spans="1:11" x14ac:dyDescent="0.3">
      <c r="A7" t="s">
        <v>13</v>
      </c>
      <c r="E7">
        <f>E6*128</f>
        <v>2000</v>
      </c>
      <c r="H7" t="s">
        <v>14</v>
      </c>
    </row>
    <row r="8" spans="1:11" x14ac:dyDescent="0.3">
      <c r="A8" t="s">
        <v>12</v>
      </c>
      <c r="E8">
        <f>F8*E2</f>
        <v>5287.5</v>
      </c>
      <c r="F8">
        <v>423</v>
      </c>
      <c r="I8" t="s">
        <v>18</v>
      </c>
      <c r="J8">
        <f>K8*E2</f>
        <v>2137.5</v>
      </c>
      <c r="K8">
        <v>171</v>
      </c>
    </row>
    <row r="9" spans="1:11" x14ac:dyDescent="0.3">
      <c r="A9" t="s">
        <v>15</v>
      </c>
      <c r="E9">
        <f>F9*E2</f>
        <v>2075</v>
      </c>
      <c r="F9">
        <v>166</v>
      </c>
      <c r="J9">
        <f>K9*E2</f>
        <v>2000</v>
      </c>
      <c r="K9">
        <v>160</v>
      </c>
    </row>
    <row r="10" spans="1:11" x14ac:dyDescent="0.3">
      <c r="A10" t="s">
        <v>16</v>
      </c>
      <c r="E10">
        <f>E8+E9</f>
        <v>7362.5</v>
      </c>
      <c r="J10">
        <f>J8+J9</f>
        <v>4137.5</v>
      </c>
    </row>
    <row r="11" spans="1:11" x14ac:dyDescent="0.3">
      <c r="A11" t="s">
        <v>17</v>
      </c>
      <c r="E11">
        <f>E10/E7</f>
        <v>3.6812499999999999</v>
      </c>
      <c r="J11">
        <f>J10/E7</f>
        <v>2.0687500000000001</v>
      </c>
    </row>
    <row r="32" spans="9:11" x14ac:dyDescent="0.3">
      <c r="I32">
        <v>6250</v>
      </c>
      <c r="J32">
        <f>I32*2</f>
        <v>12500</v>
      </c>
      <c r="K32">
        <f>J32*10</f>
        <v>125000</v>
      </c>
    </row>
    <row r="34" spans="10:10" x14ac:dyDescent="0.3">
      <c r="J34">
        <f>J32*127</f>
        <v>1587500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Plainer Thomas</dc:creator>
  <cp:lastModifiedBy>Plainer Thomas</cp:lastModifiedBy>
  <dcterms:created xsi:type="dcterms:W3CDTF">2022-01-10T19:12:02Z</dcterms:created>
  <dcterms:modified xsi:type="dcterms:W3CDTF">2022-01-11T09:06:07Z</dcterms:modified>
</cp:coreProperties>
</file>