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urland\"/>
    </mc:Choice>
  </mc:AlternateContent>
  <xr:revisionPtr revIDLastSave="0" documentId="13_ncr:1_{45296786-7C6E-4DF6-BD37-17B35B192DAA}" xr6:coauthVersionLast="47" xr6:coauthVersionMax="47" xr10:uidLastSave="{00000000-0000-0000-0000-000000000000}"/>
  <bookViews>
    <workbookView xWindow="-120" yWindow="-120" windowWidth="20730" windowHeight="11040" firstSheet="1" activeTab="4" xr2:uid="{B4741D99-477C-49C1-A055-1A06B6077E18}"/>
  </bookViews>
  <sheets>
    <sheet name="Master" sheetId="2" state="hidden" r:id="rId1"/>
    <sheet name="Master.." sheetId="5" r:id="rId2"/>
    <sheet name="Gate out and IN" sheetId="3" r:id="rId3"/>
    <sheet name="Print" sheetId="6" r:id="rId4"/>
    <sheet name="ms" sheetId="7" r:id="rId5"/>
    <sheet name="Zone Utilizatoin" sheetId="1" r:id="rId6"/>
  </sheets>
  <externalReferences>
    <externalReference r:id="rId7"/>
    <externalReference r:id="rId8"/>
    <externalReference r:id="rId9"/>
  </externalReferences>
  <definedNames>
    <definedName name="_xlnm._FilterDatabase" localSheetId="2" hidden="1">'Gate out and IN'!$A$1:$AF$994</definedName>
    <definedName name="_xlnm._FilterDatabase" localSheetId="0" hidden="1">Master!$A$1:$I$309</definedName>
    <definedName name="_xlnm._FilterDatabase" localSheetId="1" hidden="1">'Master..'!$A$1:$O$353</definedName>
    <definedName name="_xlnm.Print_Titles" localSheetId="5">'Zone Utilizatoin'!$A:$D,'Zone Utilizatoin'!$1:$1</definedName>
    <definedName name="Shift" localSheetId="1">[1]Master!$J$2:$J$5</definedName>
    <definedName name="Shift">[2]Master!$J$2:$J$5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50" i="3" l="1"/>
  <c r="AC850" i="3"/>
  <c r="AB850" i="3"/>
  <c r="AA850" i="3"/>
  <c r="Z850" i="3"/>
  <c r="E850" i="3"/>
  <c r="D850" i="3"/>
  <c r="AD849" i="3"/>
  <c r="AC849" i="3"/>
  <c r="AB849" i="3"/>
  <c r="AA849" i="3"/>
  <c r="Z849" i="3"/>
  <c r="E849" i="3"/>
  <c r="D849" i="3"/>
  <c r="AD848" i="3"/>
  <c r="AC848" i="3"/>
  <c r="AB848" i="3"/>
  <c r="AA848" i="3"/>
  <c r="Z848" i="3"/>
  <c r="E848" i="3"/>
  <c r="D848" i="3"/>
  <c r="AD847" i="3"/>
  <c r="AC847" i="3"/>
  <c r="AB847" i="3"/>
  <c r="AA847" i="3"/>
  <c r="Z847" i="3"/>
  <c r="E847" i="3"/>
  <c r="D847" i="3"/>
  <c r="AD846" i="3"/>
  <c r="AC846" i="3"/>
  <c r="AB846" i="3"/>
  <c r="AA846" i="3"/>
  <c r="Z846" i="3"/>
  <c r="E846" i="3"/>
  <c r="D846" i="3"/>
  <c r="AD845" i="3"/>
  <c r="AC845" i="3"/>
  <c r="AB845" i="3"/>
  <c r="AA845" i="3"/>
  <c r="Z845" i="3"/>
  <c r="E845" i="3"/>
  <c r="D845" i="3"/>
  <c r="AD844" i="3"/>
  <c r="AC844" i="3"/>
  <c r="AB844" i="3"/>
  <c r="AA844" i="3"/>
  <c r="Z844" i="3"/>
  <c r="E844" i="3"/>
  <c r="D844" i="3"/>
  <c r="AD843" i="3"/>
  <c r="AC843" i="3"/>
  <c r="AB843" i="3"/>
  <c r="AA843" i="3"/>
  <c r="Z843" i="3"/>
  <c r="E843" i="3"/>
  <c r="D843" i="3"/>
  <c r="AD842" i="3"/>
  <c r="AC842" i="3"/>
  <c r="AB842" i="3"/>
  <c r="AA842" i="3"/>
  <c r="Z842" i="3"/>
  <c r="E842" i="3"/>
  <c r="D842" i="3"/>
  <c r="AD841" i="3"/>
  <c r="AC841" i="3"/>
  <c r="AB841" i="3"/>
  <c r="AA841" i="3"/>
  <c r="Z841" i="3"/>
  <c r="E841" i="3"/>
  <c r="D841" i="3"/>
  <c r="AD840" i="3"/>
  <c r="AC840" i="3"/>
  <c r="AB840" i="3"/>
  <c r="AA840" i="3"/>
  <c r="Z840" i="3"/>
  <c r="E840" i="3"/>
  <c r="D840" i="3"/>
  <c r="AD839" i="3"/>
  <c r="AC839" i="3"/>
  <c r="AB839" i="3"/>
  <c r="AA839" i="3"/>
  <c r="Z839" i="3"/>
  <c r="E839" i="3"/>
  <c r="D839" i="3"/>
  <c r="AD838" i="3"/>
  <c r="AC838" i="3"/>
  <c r="AB838" i="3"/>
  <c r="AA838" i="3"/>
  <c r="Z838" i="3"/>
  <c r="E838" i="3"/>
  <c r="D838" i="3"/>
  <c r="AD837" i="3"/>
  <c r="AC837" i="3"/>
  <c r="AB837" i="3"/>
  <c r="AA837" i="3"/>
  <c r="Z837" i="3"/>
  <c r="E837" i="3"/>
  <c r="D837" i="3"/>
  <c r="AD836" i="3"/>
  <c r="AC836" i="3"/>
  <c r="AB836" i="3"/>
  <c r="AA836" i="3"/>
  <c r="Z836" i="3"/>
  <c r="E836" i="3"/>
  <c r="D836" i="3"/>
  <c r="AD835" i="3"/>
  <c r="AC835" i="3"/>
  <c r="AB835" i="3"/>
  <c r="AA835" i="3"/>
  <c r="Z835" i="3"/>
  <c r="E835" i="3"/>
  <c r="D835" i="3"/>
  <c r="AD834" i="3"/>
  <c r="AC834" i="3"/>
  <c r="AB834" i="3"/>
  <c r="AA834" i="3"/>
  <c r="Z834" i="3"/>
  <c r="E834" i="3"/>
  <c r="D834" i="3"/>
  <c r="AD833" i="3"/>
  <c r="AC833" i="3"/>
  <c r="AB833" i="3"/>
  <c r="AA833" i="3"/>
  <c r="Z833" i="3"/>
  <c r="E833" i="3"/>
  <c r="D833" i="3"/>
  <c r="AD832" i="3"/>
  <c r="AC832" i="3"/>
  <c r="AB832" i="3"/>
  <c r="AA832" i="3"/>
  <c r="Z832" i="3"/>
  <c r="E832" i="3"/>
  <c r="D832" i="3"/>
  <c r="AD831" i="3"/>
  <c r="AC831" i="3"/>
  <c r="AB831" i="3"/>
  <c r="AA831" i="3"/>
  <c r="Z831" i="3"/>
  <c r="E831" i="3"/>
  <c r="D831" i="3"/>
  <c r="AD830" i="3"/>
  <c r="AC830" i="3"/>
  <c r="AB830" i="3"/>
  <c r="AA830" i="3"/>
  <c r="Z830" i="3"/>
  <c r="E830" i="3"/>
  <c r="D830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AB804" i="3" l="1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D804" i="3" l="1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D974" i="3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FE82" i="1" l="1"/>
  <c r="FD82" i="1"/>
  <c r="FD5" i="1"/>
  <c r="FE5" i="1" s="1"/>
  <c r="K17" i="1" l="1"/>
  <c r="E6" i="1"/>
  <c r="F6" i="1"/>
  <c r="L17" i="1"/>
  <c r="Q17" i="1"/>
  <c r="Z17" i="1"/>
  <c r="I17" i="1"/>
  <c r="N17" i="1"/>
  <c r="G6" i="1"/>
  <c r="FE91" i="1"/>
  <c r="FD91" i="1"/>
  <c r="FE90" i="1"/>
  <c r="FD90" i="1"/>
  <c r="AF92" i="1"/>
  <c r="AE92" i="1"/>
  <c r="V92" i="1"/>
  <c r="FE89" i="1"/>
  <c r="FD89" i="1"/>
  <c r="FC92" i="1"/>
  <c r="FB92" i="1"/>
  <c r="EZ92" i="1"/>
  <c r="EY92" i="1"/>
  <c r="EX92" i="1"/>
  <c r="EW92" i="1"/>
  <c r="EV92" i="1"/>
  <c r="EU92" i="1"/>
  <c r="ET92" i="1"/>
  <c r="ES92" i="1"/>
  <c r="ER92" i="1"/>
  <c r="EQ92" i="1"/>
  <c r="EP92" i="1"/>
  <c r="EN92" i="1"/>
  <c r="EM92" i="1"/>
  <c r="EL92" i="1"/>
  <c r="EK92" i="1"/>
  <c r="EJ92" i="1"/>
  <c r="EI92" i="1"/>
  <c r="EH92" i="1"/>
  <c r="EG92" i="1"/>
  <c r="EF92" i="1"/>
  <c r="EE92" i="1"/>
  <c r="ED92" i="1"/>
  <c r="EB92" i="1"/>
  <c r="EA92" i="1"/>
  <c r="DZ92" i="1"/>
  <c r="DZ93" i="1" s="1"/>
  <c r="DZ94" i="1" s="1"/>
  <c r="DY92" i="1"/>
  <c r="DX92" i="1"/>
  <c r="DW92" i="1"/>
  <c r="DV92" i="1"/>
  <c r="DU92" i="1"/>
  <c r="DT92" i="1"/>
  <c r="DS92" i="1"/>
  <c r="DR92" i="1"/>
  <c r="DP92" i="1"/>
  <c r="DO92" i="1"/>
  <c r="DN92" i="1"/>
  <c r="DM92" i="1"/>
  <c r="DL92" i="1"/>
  <c r="DK92" i="1"/>
  <c r="DJ92" i="1"/>
  <c r="DI92" i="1"/>
  <c r="DH92" i="1"/>
  <c r="DG92" i="1"/>
  <c r="DF92" i="1"/>
  <c r="DF93" i="1" s="1"/>
  <c r="DF94" i="1" s="1"/>
  <c r="DD92" i="1"/>
  <c r="DC92" i="1"/>
  <c r="DB92" i="1"/>
  <c r="DA92" i="1"/>
  <c r="DA93" i="1" s="1"/>
  <c r="DA94" i="1" s="1"/>
  <c r="CZ92" i="1"/>
  <c r="CY92" i="1"/>
  <c r="CX92" i="1"/>
  <c r="CW92" i="1"/>
  <c r="CV92" i="1"/>
  <c r="CU92" i="1"/>
  <c r="CT92" i="1"/>
  <c r="CR92" i="1"/>
  <c r="CQ92" i="1"/>
  <c r="CP92" i="1"/>
  <c r="CO92" i="1"/>
  <c r="CN92" i="1"/>
  <c r="CM92" i="1"/>
  <c r="CL92" i="1"/>
  <c r="CK92" i="1"/>
  <c r="CJ92" i="1"/>
  <c r="CI92" i="1"/>
  <c r="CH92" i="1"/>
  <c r="CF92" i="1"/>
  <c r="CE92" i="1"/>
  <c r="CD92" i="1"/>
  <c r="CC92" i="1"/>
  <c r="CB92" i="1"/>
  <c r="CA92" i="1"/>
  <c r="BZ92" i="1"/>
  <c r="BY92" i="1"/>
  <c r="BX92" i="1"/>
  <c r="BW92" i="1"/>
  <c r="BV92" i="1"/>
  <c r="BT92" i="1"/>
  <c r="BS92" i="1"/>
  <c r="BR92" i="1"/>
  <c r="BR93" i="1" s="1"/>
  <c r="BR94" i="1" s="1"/>
  <c r="BQ92" i="1"/>
  <c r="BP92" i="1"/>
  <c r="BO92" i="1"/>
  <c r="BN92" i="1"/>
  <c r="BM92" i="1"/>
  <c r="BL92" i="1"/>
  <c r="BK92" i="1"/>
  <c r="BJ92" i="1"/>
  <c r="BH92" i="1"/>
  <c r="BG92" i="1"/>
  <c r="BF92" i="1"/>
  <c r="BE92" i="1"/>
  <c r="BD92" i="1"/>
  <c r="BC92" i="1"/>
  <c r="BB92" i="1"/>
  <c r="BA92" i="1"/>
  <c r="AZ92" i="1"/>
  <c r="AY92" i="1"/>
  <c r="AX92" i="1"/>
  <c r="AV92" i="1"/>
  <c r="AU92" i="1"/>
  <c r="AT92" i="1"/>
  <c r="AS92" i="1"/>
  <c r="AS93" i="1" s="1"/>
  <c r="AS94" i="1" s="1"/>
  <c r="AR92" i="1"/>
  <c r="AQ92" i="1"/>
  <c r="AP92" i="1"/>
  <c r="AO92" i="1"/>
  <c r="AN92" i="1"/>
  <c r="AM92" i="1"/>
  <c r="AL92" i="1"/>
  <c r="AJ92" i="1"/>
  <c r="AI92" i="1"/>
  <c r="AH92" i="1"/>
  <c r="AG92" i="1"/>
  <c r="AD92" i="1"/>
  <c r="AD93" i="1" s="1"/>
  <c r="AD94" i="1" s="1"/>
  <c r="AC92" i="1"/>
  <c r="AB92" i="1"/>
  <c r="AA92" i="1"/>
  <c r="Z92" i="1"/>
  <c r="Y92" i="1"/>
  <c r="Y93" i="1" s="1"/>
  <c r="Y94" i="1" s="1"/>
  <c r="X92" i="1"/>
  <c r="T92" i="1"/>
  <c r="S92" i="1"/>
  <c r="R92" i="1"/>
  <c r="Q92" i="1"/>
  <c r="P92" i="1"/>
  <c r="O92" i="1"/>
  <c r="N92" i="1"/>
  <c r="M92" i="1"/>
  <c r="L92" i="1"/>
  <c r="K92" i="1"/>
  <c r="J92" i="1"/>
  <c r="J93" i="1" s="1"/>
  <c r="J94" i="1" s="1"/>
  <c r="H92" i="1"/>
  <c r="F92" i="1"/>
  <c r="E92" i="1"/>
  <c r="FE81" i="1"/>
  <c r="FD81" i="1"/>
  <c r="FE80" i="1"/>
  <c r="FD80" i="1"/>
  <c r="FE79" i="1"/>
  <c r="FD79" i="1"/>
  <c r="FE78" i="1"/>
  <c r="FD78" i="1"/>
  <c r="FE77" i="1"/>
  <c r="FD77" i="1"/>
  <c r="FD83" i="1" s="1"/>
  <c r="FC83" i="1"/>
  <c r="FB83" i="1"/>
  <c r="EX83" i="1"/>
  <c r="EW83" i="1"/>
  <c r="EV83" i="1"/>
  <c r="ET83" i="1"/>
  <c r="EQ83" i="1"/>
  <c r="EP83" i="1"/>
  <c r="EL83" i="1"/>
  <c r="EK83" i="1"/>
  <c r="EJ83" i="1"/>
  <c r="EH83" i="1"/>
  <c r="EE83" i="1"/>
  <c r="ED83" i="1"/>
  <c r="DZ83" i="1"/>
  <c r="DY83" i="1"/>
  <c r="DX83" i="1"/>
  <c r="DV83" i="1"/>
  <c r="DS83" i="1"/>
  <c r="DR83" i="1"/>
  <c r="DN83" i="1"/>
  <c r="DM83" i="1"/>
  <c r="DL83" i="1"/>
  <c r="DJ83" i="1"/>
  <c r="DG83" i="1"/>
  <c r="DF83" i="1"/>
  <c r="DB83" i="1"/>
  <c r="DA83" i="1"/>
  <c r="CZ83" i="1"/>
  <c r="CX83" i="1"/>
  <c r="CU83" i="1"/>
  <c r="CT83" i="1"/>
  <c r="CP83" i="1"/>
  <c r="CO83" i="1"/>
  <c r="CN83" i="1"/>
  <c r="CL83" i="1"/>
  <c r="CI83" i="1"/>
  <c r="CH83" i="1"/>
  <c r="CD83" i="1"/>
  <c r="CC83" i="1"/>
  <c r="CB83" i="1"/>
  <c r="BZ83" i="1"/>
  <c r="BW83" i="1"/>
  <c r="BV83" i="1"/>
  <c r="BR83" i="1"/>
  <c r="BQ83" i="1"/>
  <c r="BP83" i="1"/>
  <c r="BN83" i="1"/>
  <c r="BK83" i="1"/>
  <c r="BJ83" i="1"/>
  <c r="BF83" i="1"/>
  <c r="BE83" i="1"/>
  <c r="BD83" i="1"/>
  <c r="BB83" i="1"/>
  <c r="AZ83" i="1"/>
  <c r="AY83" i="1"/>
  <c r="AX83" i="1"/>
  <c r="AX84" i="1" s="1"/>
  <c r="AX85" i="1" s="1"/>
  <c r="AT83" i="1"/>
  <c r="AS83" i="1"/>
  <c r="AR83" i="1"/>
  <c r="AP83" i="1"/>
  <c r="AN83" i="1"/>
  <c r="AM83" i="1"/>
  <c r="AL83" i="1"/>
  <c r="AH83" i="1"/>
  <c r="AG83" i="1"/>
  <c r="AF83" i="1"/>
  <c r="AD83" i="1"/>
  <c r="AB83" i="1"/>
  <c r="AA83" i="1"/>
  <c r="Z83" i="1"/>
  <c r="V83" i="1"/>
  <c r="U83" i="1"/>
  <c r="T83" i="1"/>
  <c r="R83" i="1"/>
  <c r="P83" i="1"/>
  <c r="O83" i="1"/>
  <c r="N83" i="1"/>
  <c r="J83" i="1"/>
  <c r="I83" i="1"/>
  <c r="H83" i="1"/>
  <c r="F83" i="1"/>
  <c r="FE73" i="1"/>
  <c r="FE72" i="1"/>
  <c r="FC71" i="1"/>
  <c r="FE70" i="1"/>
  <c r="FD70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Z72" i="1" s="1"/>
  <c r="DZ73" i="1" s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2" i="1" s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V72" i="1" s="1"/>
  <c r="CV73" i="1" s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R72" i="1" s="1"/>
  <c r="BR73" i="1" s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N72" i="1" s="1"/>
  <c r="AN73" i="1" s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J72" i="1" s="1"/>
  <c r="J73" i="1" s="1"/>
  <c r="I71" i="1"/>
  <c r="H71" i="1"/>
  <c r="G71" i="1"/>
  <c r="F71" i="1"/>
  <c r="E71" i="1"/>
  <c r="FE64" i="1"/>
  <c r="FE62" i="1"/>
  <c r="FD62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O64" i="1" s="1"/>
  <c r="EO65" i="1" s="1"/>
  <c r="EN63" i="1"/>
  <c r="EM63" i="1"/>
  <c r="EL63" i="1"/>
  <c r="EK63" i="1"/>
  <c r="EJ63" i="1"/>
  <c r="EJ64" i="1" s="1"/>
  <c r="EJ65" i="1" s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P64" i="1" s="1"/>
  <c r="DP65" i="1" s="1"/>
  <c r="DO63" i="1"/>
  <c r="DN63" i="1"/>
  <c r="DM63" i="1"/>
  <c r="DL63" i="1"/>
  <c r="DK63" i="1"/>
  <c r="DJ63" i="1"/>
  <c r="DI63" i="1"/>
  <c r="DH63" i="1"/>
  <c r="DG63" i="1"/>
  <c r="DF63" i="1"/>
  <c r="DF64" i="1" s="1"/>
  <c r="DF65" i="1" s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T64" i="1" s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B64" i="1" s="1"/>
  <c r="CB65" i="1" s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4" i="1" s="1"/>
  <c r="BK63" i="1"/>
  <c r="BJ63" i="1"/>
  <c r="BI63" i="1"/>
  <c r="BH63" i="1"/>
  <c r="BH64" i="1" s="1"/>
  <c r="BH65" i="1" s="1"/>
  <c r="BG63" i="1"/>
  <c r="BF63" i="1"/>
  <c r="BE63" i="1"/>
  <c r="BD63" i="1"/>
  <c r="BC63" i="1"/>
  <c r="BC64" i="1" s="1"/>
  <c r="BC65" i="1" s="1"/>
  <c r="BB63" i="1"/>
  <c r="BA63" i="1"/>
  <c r="AZ63" i="1"/>
  <c r="AY63" i="1"/>
  <c r="AX63" i="1"/>
  <c r="AX64" i="1" s="1"/>
  <c r="AX65" i="1" s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T64" i="1" s="1"/>
  <c r="T65" i="1" s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FE55" i="1"/>
  <c r="FD55" i="1"/>
  <c r="FE54" i="1"/>
  <c r="FD54" i="1"/>
  <c r="FE53" i="1"/>
  <c r="FD53" i="1"/>
  <c r="FE52" i="1"/>
  <c r="FD52" i="1"/>
  <c r="FE51" i="1"/>
  <c r="FD51" i="1"/>
  <c r="FE50" i="1"/>
  <c r="FD50" i="1"/>
  <c r="FE49" i="1"/>
  <c r="FD49" i="1"/>
  <c r="FE48" i="1"/>
  <c r="FD48" i="1"/>
  <c r="FE47" i="1"/>
  <c r="FD47" i="1"/>
  <c r="FD56" i="1" s="1"/>
  <c r="EY56" i="1"/>
  <c r="EX56" i="1"/>
  <c r="EW56" i="1"/>
  <c r="EV56" i="1"/>
  <c r="EU56" i="1"/>
  <c r="ER56" i="1"/>
  <c r="EM56" i="1"/>
  <c r="EL56" i="1"/>
  <c r="EK56" i="1"/>
  <c r="EJ56" i="1"/>
  <c r="EI56" i="1"/>
  <c r="EF56" i="1"/>
  <c r="EA56" i="1"/>
  <c r="DZ56" i="1"/>
  <c r="DY56" i="1"/>
  <c r="DX56" i="1"/>
  <c r="DW56" i="1"/>
  <c r="DT56" i="1"/>
  <c r="DO56" i="1"/>
  <c r="DN56" i="1"/>
  <c r="DM56" i="1"/>
  <c r="DL56" i="1"/>
  <c r="DK56" i="1"/>
  <c r="DK57" i="1" s="1"/>
  <c r="DK58" i="1" s="1"/>
  <c r="DH56" i="1"/>
  <c r="DC56" i="1"/>
  <c r="DB56" i="1"/>
  <c r="DA56" i="1"/>
  <c r="CZ56" i="1"/>
  <c r="CY56" i="1"/>
  <c r="CV56" i="1"/>
  <c r="CQ56" i="1"/>
  <c r="CP56" i="1"/>
  <c r="CO56" i="1"/>
  <c r="CN56" i="1"/>
  <c r="CM56" i="1"/>
  <c r="CJ56" i="1"/>
  <c r="CE56" i="1"/>
  <c r="CD56" i="1"/>
  <c r="CC56" i="1"/>
  <c r="CB56" i="1"/>
  <c r="CA56" i="1"/>
  <c r="BX56" i="1"/>
  <c r="BS56" i="1"/>
  <c r="BR56" i="1"/>
  <c r="BQ56" i="1"/>
  <c r="BP56" i="1"/>
  <c r="BO56" i="1"/>
  <c r="BL56" i="1"/>
  <c r="BG56" i="1"/>
  <c r="BF56" i="1"/>
  <c r="BE56" i="1"/>
  <c r="BD56" i="1"/>
  <c r="BC56" i="1"/>
  <c r="AZ56" i="1"/>
  <c r="AU56" i="1"/>
  <c r="AT56" i="1"/>
  <c r="AS56" i="1"/>
  <c r="AR56" i="1"/>
  <c r="AQ56" i="1"/>
  <c r="AN56" i="1"/>
  <c r="AI56" i="1"/>
  <c r="AH56" i="1"/>
  <c r="AG56" i="1"/>
  <c r="AF56" i="1"/>
  <c r="AE56" i="1"/>
  <c r="AB56" i="1"/>
  <c r="W56" i="1"/>
  <c r="V56" i="1"/>
  <c r="U56" i="1"/>
  <c r="T56" i="1"/>
  <c r="S56" i="1"/>
  <c r="P56" i="1"/>
  <c r="K56" i="1"/>
  <c r="J56" i="1"/>
  <c r="H56" i="1"/>
  <c r="G56" i="1"/>
  <c r="FE39" i="1"/>
  <c r="FD39" i="1"/>
  <c r="FE38" i="1"/>
  <c r="FE40" i="1" s="1"/>
  <c r="FE41" i="1" s="1"/>
  <c r="FD38" i="1"/>
  <c r="FD40" i="1" s="1"/>
  <c r="FC40" i="1"/>
  <c r="FA40" i="1"/>
  <c r="EZ40" i="1"/>
  <c r="EX40" i="1"/>
  <c r="EW40" i="1"/>
  <c r="EV40" i="1"/>
  <c r="EU40" i="1"/>
  <c r="ET40" i="1"/>
  <c r="ES40" i="1"/>
  <c r="ER40" i="1"/>
  <c r="EQ40" i="1"/>
  <c r="EO40" i="1"/>
  <c r="EN40" i="1"/>
  <c r="EL40" i="1"/>
  <c r="EK40" i="1"/>
  <c r="EJ40" i="1"/>
  <c r="EJ41" i="1" s="1"/>
  <c r="EJ42" i="1" s="1"/>
  <c r="EI40" i="1"/>
  <c r="EH40" i="1"/>
  <c r="EG40" i="1"/>
  <c r="EF40" i="1"/>
  <c r="EE40" i="1"/>
  <c r="EE41" i="1" s="1"/>
  <c r="EE42" i="1" s="1"/>
  <c r="EC40" i="1"/>
  <c r="EB40" i="1"/>
  <c r="DZ40" i="1"/>
  <c r="DY40" i="1"/>
  <c r="DX40" i="1"/>
  <c r="DW40" i="1"/>
  <c r="DV40" i="1"/>
  <c r="DU40" i="1"/>
  <c r="DT40" i="1"/>
  <c r="DS40" i="1"/>
  <c r="DQ40" i="1"/>
  <c r="DP40" i="1"/>
  <c r="DN40" i="1"/>
  <c r="DM40" i="1"/>
  <c r="DL40" i="1"/>
  <c r="DK40" i="1"/>
  <c r="DK41" i="1" s="1"/>
  <c r="DK42" i="1" s="1"/>
  <c r="DJ40" i="1"/>
  <c r="DI40" i="1"/>
  <c r="DH40" i="1"/>
  <c r="DG40" i="1"/>
  <c r="DE40" i="1"/>
  <c r="DD40" i="1"/>
  <c r="DB40" i="1"/>
  <c r="DA40" i="1"/>
  <c r="CZ40" i="1"/>
  <c r="CY40" i="1"/>
  <c r="CW40" i="1"/>
  <c r="CV40" i="1"/>
  <c r="CU40" i="1"/>
  <c r="CS40" i="1"/>
  <c r="CR40" i="1"/>
  <c r="CP40" i="1"/>
  <c r="CO41" i="1" s="1"/>
  <c r="CO40" i="1"/>
  <c r="CN40" i="1"/>
  <c r="CM40" i="1"/>
  <c r="CK40" i="1"/>
  <c r="CJ40" i="1"/>
  <c r="CI40" i="1"/>
  <c r="CG40" i="1"/>
  <c r="CF40" i="1"/>
  <c r="CD40" i="1"/>
  <c r="CC40" i="1"/>
  <c r="CB40" i="1"/>
  <c r="CB41" i="1" s="1"/>
  <c r="CB42" i="1" s="1"/>
  <c r="CA40" i="1"/>
  <c r="BY40" i="1"/>
  <c r="BX40" i="1"/>
  <c r="BW40" i="1"/>
  <c r="BW41" i="1" s="1"/>
  <c r="BW42" i="1" s="1"/>
  <c r="BU40" i="1"/>
  <c r="BT40" i="1"/>
  <c r="BR40" i="1"/>
  <c r="BQ40" i="1"/>
  <c r="BP40" i="1"/>
  <c r="BO40" i="1"/>
  <c r="BM40" i="1"/>
  <c r="BL40" i="1"/>
  <c r="BK40" i="1"/>
  <c r="BI40" i="1"/>
  <c r="BH40" i="1"/>
  <c r="BF40" i="1"/>
  <c r="BE40" i="1"/>
  <c r="BD40" i="1"/>
  <c r="BC40" i="1"/>
  <c r="BB40" i="1"/>
  <c r="BA40" i="1"/>
  <c r="AZ40" i="1"/>
  <c r="AY40" i="1"/>
  <c r="AW40" i="1"/>
  <c r="AV40" i="1"/>
  <c r="AT40" i="1"/>
  <c r="AS40" i="1"/>
  <c r="AR40" i="1"/>
  <c r="AQ40" i="1"/>
  <c r="AO40" i="1"/>
  <c r="AN40" i="1"/>
  <c r="AM40" i="1"/>
  <c r="AK40" i="1"/>
  <c r="AJ40" i="1"/>
  <c r="AH40" i="1"/>
  <c r="AG40" i="1"/>
  <c r="AF40" i="1"/>
  <c r="AE40" i="1"/>
  <c r="AD40" i="1"/>
  <c r="AC40" i="1"/>
  <c r="AB40" i="1"/>
  <c r="AA40" i="1"/>
  <c r="Y40" i="1"/>
  <c r="X40" i="1"/>
  <c r="V40" i="1"/>
  <c r="U40" i="1"/>
  <c r="T40" i="1"/>
  <c r="T41" i="1" s="1"/>
  <c r="T42" i="1" s="1"/>
  <c r="S40" i="1"/>
  <c r="Q40" i="1"/>
  <c r="P40" i="1"/>
  <c r="O40" i="1"/>
  <c r="M40" i="1"/>
  <c r="L40" i="1"/>
  <c r="J40" i="1"/>
  <c r="I40" i="1"/>
  <c r="H40" i="1"/>
  <c r="G40" i="1"/>
  <c r="F40" i="1"/>
  <c r="E40" i="1"/>
  <c r="EI32" i="1"/>
  <c r="FE31" i="1"/>
  <c r="FE32" i="1" s="1"/>
  <c r="FE33" i="1" s="1"/>
  <c r="FD31" i="1"/>
  <c r="FD32" i="1" s="1"/>
  <c r="FC32" i="1"/>
  <c r="FB32" i="1"/>
  <c r="FA32" i="1"/>
  <c r="EZ32" i="1"/>
  <c r="EY32" i="1"/>
  <c r="EY33" i="1" s="1"/>
  <c r="EY34" i="1" s="1"/>
  <c r="EX32" i="1"/>
  <c r="EW32" i="1"/>
  <c r="EV32" i="1"/>
  <c r="EU32" i="1"/>
  <c r="ET32" i="1"/>
  <c r="ES32" i="1"/>
  <c r="ER32" i="1"/>
  <c r="EQ32" i="1"/>
  <c r="EP32" i="1"/>
  <c r="EO33" i="1" s="1"/>
  <c r="EO34" i="1" s="1"/>
  <c r="EO32" i="1"/>
  <c r="EN32" i="1"/>
  <c r="EM32" i="1"/>
  <c r="EL32" i="1"/>
  <c r="EK32" i="1"/>
  <c r="EJ32" i="1"/>
  <c r="EH32" i="1"/>
  <c r="EG32" i="1"/>
  <c r="EF32" i="1"/>
  <c r="EE32" i="1"/>
  <c r="ED32" i="1"/>
  <c r="EC32" i="1"/>
  <c r="EB32" i="1"/>
  <c r="EA32" i="1"/>
  <c r="DZ32" i="1"/>
  <c r="DY32" i="1"/>
  <c r="DX33" i="1" s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K33" i="1" s="1"/>
  <c r="DK34" i="1" s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3" i="1" s="1"/>
  <c r="CB34" i="1" s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3" i="1" s="1"/>
  <c r="BP32" i="1"/>
  <c r="BO32" i="1"/>
  <c r="BN32" i="1"/>
  <c r="BM32" i="1"/>
  <c r="BL32" i="1"/>
  <c r="BK32" i="1"/>
  <c r="BJ32" i="1"/>
  <c r="BI32" i="1"/>
  <c r="BH32" i="1"/>
  <c r="BH33" i="1" s="1"/>
  <c r="BH34" i="1" s="1"/>
  <c r="BG32" i="1"/>
  <c r="BF32" i="1"/>
  <c r="BE32" i="1"/>
  <c r="BD32" i="1"/>
  <c r="BC32" i="1"/>
  <c r="BC33" i="1" s="1"/>
  <c r="BC34" i="1" s="1"/>
  <c r="BB32" i="1"/>
  <c r="BA32" i="1"/>
  <c r="AZ32" i="1"/>
  <c r="AY32" i="1"/>
  <c r="AX32" i="1"/>
  <c r="AW32" i="1"/>
  <c r="AV32" i="1"/>
  <c r="AU32" i="1"/>
  <c r="AT32" i="1"/>
  <c r="AS32" i="1"/>
  <c r="AS33" i="1" s="1"/>
  <c r="AS34" i="1" s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FE24" i="1"/>
  <c r="FD24" i="1"/>
  <c r="FE23" i="1"/>
  <c r="FE25" i="1" s="1"/>
  <c r="FE26" i="1" s="1"/>
  <c r="FD23" i="1"/>
  <c r="FD25" i="1" s="1"/>
  <c r="FC25" i="1"/>
  <c r="FB25" i="1"/>
  <c r="FA25" i="1"/>
  <c r="EY25" i="1"/>
  <c r="EX25" i="1"/>
  <c r="EW25" i="1"/>
  <c r="EV25" i="1"/>
  <c r="EU25" i="1"/>
  <c r="ES25" i="1"/>
  <c r="ER25" i="1"/>
  <c r="EQ25" i="1"/>
  <c r="EP25" i="1"/>
  <c r="EO25" i="1"/>
  <c r="EO26" i="1" s="1"/>
  <c r="EO27" i="1" s="1"/>
  <c r="EM25" i="1"/>
  <c r="EL25" i="1"/>
  <c r="EK25" i="1"/>
  <c r="EJ25" i="1"/>
  <c r="EI25" i="1"/>
  <c r="EG25" i="1"/>
  <c r="EF25" i="1"/>
  <c r="EE25" i="1"/>
  <c r="EE26" i="1" s="1"/>
  <c r="EE27" i="1" s="1"/>
  <c r="ED25" i="1"/>
  <c r="EC25" i="1"/>
  <c r="EA25" i="1"/>
  <c r="DZ25" i="1"/>
  <c r="DY25" i="1"/>
  <c r="DX25" i="1"/>
  <c r="DW25" i="1"/>
  <c r="DU25" i="1"/>
  <c r="DT25" i="1"/>
  <c r="DS25" i="1"/>
  <c r="DR25" i="1"/>
  <c r="DQ25" i="1"/>
  <c r="DO25" i="1"/>
  <c r="DN25" i="1"/>
  <c r="DM25" i="1"/>
  <c r="DL25" i="1"/>
  <c r="DK25" i="1"/>
  <c r="DI25" i="1"/>
  <c r="DH25" i="1"/>
  <c r="DG25" i="1"/>
  <c r="DF25" i="1"/>
  <c r="DE25" i="1"/>
  <c r="DC25" i="1"/>
  <c r="DB25" i="1"/>
  <c r="DA25" i="1"/>
  <c r="CZ25" i="1"/>
  <c r="CY25" i="1"/>
  <c r="CW25" i="1"/>
  <c r="CV25" i="1"/>
  <c r="CU25" i="1"/>
  <c r="CT25" i="1"/>
  <c r="CS25" i="1"/>
  <c r="CQ25" i="1"/>
  <c r="CP25" i="1"/>
  <c r="CO25" i="1"/>
  <c r="CN25" i="1"/>
  <c r="CM25" i="1"/>
  <c r="CK25" i="1"/>
  <c r="CJ25" i="1"/>
  <c r="CI25" i="1"/>
  <c r="CH25" i="1"/>
  <c r="CG25" i="1"/>
  <c r="CE25" i="1"/>
  <c r="CD25" i="1"/>
  <c r="CC25" i="1"/>
  <c r="CB25" i="1"/>
  <c r="CA25" i="1"/>
  <c r="BY25" i="1"/>
  <c r="BX25" i="1"/>
  <c r="BW25" i="1"/>
  <c r="BV25" i="1"/>
  <c r="BU25" i="1"/>
  <c r="BS25" i="1"/>
  <c r="BR25" i="1"/>
  <c r="BQ25" i="1"/>
  <c r="BP25" i="1"/>
  <c r="BO25" i="1"/>
  <c r="BM25" i="1"/>
  <c r="BL25" i="1"/>
  <c r="BK26" i="1" s="1"/>
  <c r="BK25" i="1"/>
  <c r="BJ25" i="1"/>
  <c r="BI25" i="1"/>
  <c r="BG25" i="1"/>
  <c r="BF25" i="1"/>
  <c r="BE25" i="1"/>
  <c r="BD25" i="1"/>
  <c r="BC25" i="1"/>
  <c r="BC26" i="1" s="1"/>
  <c r="BC27" i="1" s="1"/>
  <c r="BA25" i="1"/>
  <c r="AZ25" i="1"/>
  <c r="AY25" i="1"/>
  <c r="AX25" i="1"/>
  <c r="AW25" i="1"/>
  <c r="AU25" i="1"/>
  <c r="AT25" i="1"/>
  <c r="AS25" i="1"/>
  <c r="AR25" i="1"/>
  <c r="AQ25" i="1"/>
  <c r="AO25" i="1"/>
  <c r="AN25" i="1"/>
  <c r="AM25" i="1"/>
  <c r="AL25" i="1"/>
  <c r="AK25" i="1"/>
  <c r="AJ25" i="1"/>
  <c r="AI25" i="1"/>
  <c r="AH25" i="1"/>
  <c r="AG25" i="1"/>
  <c r="AF25" i="1"/>
  <c r="AE25" i="1"/>
  <c r="AC25" i="1"/>
  <c r="AB25" i="1"/>
  <c r="AA25" i="1"/>
  <c r="Z25" i="1"/>
  <c r="Y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J26" i="1" s="1"/>
  <c r="J27" i="1" s="1"/>
  <c r="I25" i="1"/>
  <c r="H25" i="1"/>
  <c r="G25" i="1"/>
  <c r="E25" i="1"/>
  <c r="FE16" i="1"/>
  <c r="FD16" i="1"/>
  <c r="FE15" i="1"/>
  <c r="FD15" i="1"/>
  <c r="FE14" i="1"/>
  <c r="FD14" i="1"/>
  <c r="FE13" i="1"/>
  <c r="FD13" i="1"/>
  <c r="FE12" i="1"/>
  <c r="FE17" i="1" s="1"/>
  <c r="FE18" i="1" s="1"/>
  <c r="FD12" i="1"/>
  <c r="FD17" i="1" s="1"/>
  <c r="FC17" i="1"/>
  <c r="FB17" i="1"/>
  <c r="EY17" i="1"/>
  <c r="EW17" i="1"/>
  <c r="EV17" i="1"/>
  <c r="ET17" i="1"/>
  <c r="ES17" i="1"/>
  <c r="ER17" i="1"/>
  <c r="EQ17" i="1"/>
  <c r="EP17" i="1"/>
  <c r="EO17" i="1"/>
  <c r="EN17" i="1"/>
  <c r="EM17" i="1"/>
  <c r="EK17" i="1"/>
  <c r="EJ17" i="1"/>
  <c r="EH17" i="1"/>
  <c r="EG17" i="1"/>
  <c r="EF17" i="1"/>
  <c r="EE17" i="1"/>
  <c r="EE18" i="1" s="1"/>
  <c r="EE19" i="1" s="1"/>
  <c r="ED17" i="1"/>
  <c r="EC18" i="1" s="1"/>
  <c r="EC17" i="1"/>
  <c r="EB17" i="1"/>
  <c r="EA17" i="1"/>
  <c r="DY17" i="1"/>
  <c r="DX17" i="1"/>
  <c r="DV17" i="1"/>
  <c r="DU17" i="1"/>
  <c r="DT17" i="1"/>
  <c r="DS17" i="1"/>
  <c r="DR17" i="1"/>
  <c r="DQ17" i="1"/>
  <c r="DP17" i="1"/>
  <c r="DO17" i="1"/>
  <c r="DM17" i="1"/>
  <c r="DL17" i="1"/>
  <c r="DJ17" i="1"/>
  <c r="DI17" i="1"/>
  <c r="DH17" i="1"/>
  <c r="DG17" i="1"/>
  <c r="DF17" i="1"/>
  <c r="DF18" i="1" s="1"/>
  <c r="DF19" i="1" s="1"/>
  <c r="DE17" i="1"/>
  <c r="DD17" i="1"/>
  <c r="DC17" i="1"/>
  <c r="DA17" i="1"/>
  <c r="CZ17" i="1"/>
  <c r="CX17" i="1"/>
  <c r="CW17" i="1"/>
  <c r="CV17" i="1"/>
  <c r="CU17" i="1"/>
  <c r="CT17" i="1"/>
  <c r="CR17" i="1"/>
  <c r="CQ17" i="1"/>
  <c r="CO17" i="1"/>
  <c r="CN17" i="1"/>
  <c r="CL17" i="1"/>
  <c r="CK17" i="1"/>
  <c r="CJ17" i="1"/>
  <c r="CI17" i="1"/>
  <c r="CH17" i="1"/>
  <c r="CG17" i="1"/>
  <c r="CC17" i="1"/>
  <c r="CB17" i="1"/>
  <c r="BZ17" i="1"/>
  <c r="BY17" i="1"/>
  <c r="BX17" i="1"/>
  <c r="BW17" i="1"/>
  <c r="BV17" i="1"/>
  <c r="BU17" i="1"/>
  <c r="BT17" i="1"/>
  <c r="BS17" i="1"/>
  <c r="BQ17" i="1"/>
  <c r="BP17" i="1"/>
  <c r="BN17" i="1"/>
  <c r="BM17" i="1"/>
  <c r="BL17" i="1"/>
  <c r="BK17" i="1"/>
  <c r="BJ17" i="1"/>
  <c r="BI17" i="1"/>
  <c r="BH17" i="1"/>
  <c r="BG17" i="1"/>
  <c r="BE17" i="1"/>
  <c r="BD17" i="1"/>
  <c r="BB17" i="1"/>
  <c r="BA17" i="1"/>
  <c r="AZ17" i="1"/>
  <c r="AY17" i="1"/>
  <c r="AX17" i="1"/>
  <c r="AW17" i="1"/>
  <c r="AV17" i="1"/>
  <c r="AU17" i="1"/>
  <c r="AS17" i="1"/>
  <c r="AR17" i="1"/>
  <c r="AP17" i="1"/>
  <c r="AO17" i="1"/>
  <c r="AN17" i="1"/>
  <c r="AM17" i="1"/>
  <c r="AL17" i="1"/>
  <c r="AK17" i="1"/>
  <c r="AJ17" i="1"/>
  <c r="AI17" i="1"/>
  <c r="AI18" i="1" s="1"/>
  <c r="AI19" i="1" s="1"/>
  <c r="AG17" i="1"/>
  <c r="AF17" i="1"/>
  <c r="AD17" i="1"/>
  <c r="AC17" i="1"/>
  <c r="AB17" i="1"/>
  <c r="AA17" i="1"/>
  <c r="W17" i="1"/>
  <c r="T17" i="1"/>
  <c r="E17" i="1"/>
  <c r="FC6" i="1"/>
  <c r="FB6" i="1"/>
  <c r="FA6" i="1"/>
  <c r="EZ6" i="1"/>
  <c r="EY6" i="1"/>
  <c r="EX6" i="1"/>
  <c r="EW6" i="1"/>
  <c r="EV6" i="1"/>
  <c r="EU6" i="1"/>
  <c r="ET6" i="1"/>
  <c r="ET7" i="1" s="1"/>
  <c r="ET8" i="1" s="1"/>
  <c r="ES6" i="1"/>
  <c r="ER6" i="1"/>
  <c r="EQ6" i="1"/>
  <c r="EP6" i="1"/>
  <c r="EO6" i="1"/>
  <c r="EN6" i="1"/>
  <c r="EM6" i="1"/>
  <c r="EL6" i="1"/>
  <c r="EK6" i="1"/>
  <c r="EJ6" i="1"/>
  <c r="EJ7" i="1" s="1"/>
  <c r="EJ8" i="1" s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F7" i="1" s="1"/>
  <c r="DF8" i="1" s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L7" i="1" s="1"/>
  <c r="CL8" i="1" s="1"/>
  <c r="CK6" i="1"/>
  <c r="CJ6" i="1"/>
  <c r="CI6" i="1"/>
  <c r="CH6" i="1"/>
  <c r="CG6" i="1"/>
  <c r="CF6" i="1"/>
  <c r="CE6" i="1"/>
  <c r="CD6" i="1"/>
  <c r="CC6" i="1"/>
  <c r="CB6" i="1"/>
  <c r="CB7" i="1" s="1"/>
  <c r="CB8" i="1" s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X7" i="1" s="1"/>
  <c r="AX8" i="1" s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D7" i="1" s="1"/>
  <c r="AD8" i="1" s="1"/>
  <c r="AC6" i="1"/>
  <c r="AB6" i="1"/>
  <c r="AA6" i="1"/>
  <c r="Z6" i="1"/>
  <c r="Y6" i="1"/>
  <c r="X6" i="1"/>
  <c r="W6" i="1"/>
  <c r="V6" i="1"/>
  <c r="U6" i="1"/>
  <c r="T6" i="1"/>
  <c r="T7" i="1" s="1"/>
  <c r="T8" i="1" s="1"/>
  <c r="S6" i="1"/>
  <c r="R6" i="1"/>
  <c r="Q6" i="1"/>
  <c r="P6" i="1"/>
  <c r="O6" i="1"/>
  <c r="N6" i="1"/>
  <c r="M6" i="1"/>
  <c r="L6" i="1"/>
  <c r="K6" i="1"/>
  <c r="J6" i="1"/>
  <c r="I6" i="1"/>
  <c r="H6" i="1"/>
  <c r="AN93" i="1" l="1"/>
  <c r="AN94" i="1" s="1"/>
  <c r="BC93" i="1"/>
  <c r="BC94" i="1" s="1"/>
  <c r="AX93" i="1"/>
  <c r="AX94" i="1" s="1"/>
  <c r="DK93" i="1"/>
  <c r="DK94" i="1" s="1"/>
  <c r="BC72" i="1"/>
  <c r="BC73" i="1" s="1"/>
  <c r="DK72" i="1"/>
  <c r="DK73" i="1" s="1"/>
  <c r="T72" i="1"/>
  <c r="T73" i="1" s="1"/>
  <c r="CB72" i="1"/>
  <c r="CB73" i="1" s="1"/>
  <c r="EJ72" i="1"/>
  <c r="EJ73" i="1" s="1"/>
  <c r="CG72" i="1"/>
  <c r="CG73" i="1" s="1"/>
  <c r="AX72" i="1"/>
  <c r="AX73" i="1" s="1"/>
  <c r="DF72" i="1"/>
  <c r="DF73" i="1" s="1"/>
  <c r="O72" i="1"/>
  <c r="O73" i="1" s="1"/>
  <c r="BW72" i="1"/>
  <c r="BW73" i="1" s="1"/>
  <c r="AI64" i="1"/>
  <c r="AI65" i="1" s="1"/>
  <c r="CQ64" i="1"/>
  <c r="CQ65" i="1" s="1"/>
  <c r="EY64" i="1"/>
  <c r="EY65" i="1" s="1"/>
  <c r="AN64" i="1"/>
  <c r="AN65" i="1" s="1"/>
  <c r="E64" i="1"/>
  <c r="E65" i="1" s="1"/>
  <c r="BM64" i="1"/>
  <c r="BM65" i="1" s="1"/>
  <c r="DU64" i="1"/>
  <c r="DU65" i="1" s="1"/>
  <c r="AD64" i="1"/>
  <c r="AD65" i="1" s="1"/>
  <c r="CL64" i="1"/>
  <c r="CL65" i="1" s="1"/>
  <c r="ET64" i="1"/>
  <c r="ET65" i="1" s="1"/>
  <c r="BC57" i="1"/>
  <c r="BC58" i="1" s="1"/>
  <c r="O41" i="1"/>
  <c r="O42" i="1" s="1"/>
  <c r="AD41" i="1"/>
  <c r="AD42" i="1" s="1"/>
  <c r="DU41" i="1"/>
  <c r="DU42" i="1" s="1"/>
  <c r="BM41" i="1"/>
  <c r="BM42" i="1" s="1"/>
  <c r="BC41" i="1"/>
  <c r="BC42" i="1" s="1"/>
  <c r="T33" i="1"/>
  <c r="T34" i="1" s="1"/>
  <c r="CQ33" i="1"/>
  <c r="CQ34" i="1" s="1"/>
  <c r="DP33" i="1"/>
  <c r="DP34" i="1" s="1"/>
  <c r="CG33" i="1"/>
  <c r="CG34" i="1" s="1"/>
  <c r="DF33" i="1"/>
  <c r="DF34" i="1" s="1"/>
  <c r="O33" i="1"/>
  <c r="O34" i="1" s="1"/>
  <c r="AX33" i="1"/>
  <c r="AX34" i="1" s="1"/>
  <c r="CT33" i="1"/>
  <c r="E33" i="1"/>
  <c r="E34" i="1" s="1"/>
  <c r="ET33" i="1"/>
  <c r="ET34" i="1" s="1"/>
  <c r="CL33" i="1"/>
  <c r="CL34" i="1" s="1"/>
  <c r="CG26" i="1"/>
  <c r="CG27" i="1" s="1"/>
  <c r="DK26" i="1"/>
  <c r="DK27" i="1" s="1"/>
  <c r="AS26" i="1"/>
  <c r="AS27" i="1" s="1"/>
  <c r="T26" i="1"/>
  <c r="T27" i="1" s="1"/>
  <c r="DA26" i="1"/>
  <c r="DA27" i="1" s="1"/>
  <c r="AX26" i="1"/>
  <c r="AX27" i="1" s="1"/>
  <c r="CB26" i="1"/>
  <c r="CB27" i="1" s="1"/>
  <c r="Y26" i="1"/>
  <c r="Y27" i="1" s="1"/>
  <c r="DF26" i="1"/>
  <c r="DF27" i="1" s="1"/>
  <c r="EJ26" i="1"/>
  <c r="EJ27" i="1" s="1"/>
  <c r="BU18" i="1"/>
  <c r="BW18" i="1"/>
  <c r="BW19" i="1" s="1"/>
  <c r="AI7" i="1"/>
  <c r="AI8" i="1" s="1"/>
  <c r="CQ7" i="1"/>
  <c r="CQ8" i="1" s="1"/>
  <c r="EY7" i="1"/>
  <c r="EY8" i="1" s="1"/>
  <c r="BK33" i="1"/>
  <c r="DX57" i="1"/>
  <c r="FB7" i="1"/>
  <c r="AG26" i="1"/>
  <c r="CO26" i="1"/>
  <c r="AG57" i="1"/>
  <c r="CO57" i="1"/>
  <c r="EW57" i="1"/>
  <c r="AG72" i="1"/>
  <c r="FB64" i="1"/>
  <c r="BP57" i="1"/>
  <c r="AL64" i="1"/>
  <c r="AB41" i="1"/>
  <c r="CJ41" i="1"/>
  <c r="ER41" i="1"/>
  <c r="H84" i="1"/>
  <c r="BP84" i="1"/>
  <c r="DA33" i="1"/>
  <c r="DA34" i="1" s="1"/>
  <c r="CT18" i="1"/>
  <c r="FB18" i="1"/>
  <c r="DX64" i="1"/>
  <c r="ER18" i="1"/>
  <c r="DS26" i="1"/>
  <c r="CJ93" i="1"/>
  <c r="ER93" i="1"/>
  <c r="BF7" i="1"/>
  <c r="DN7" i="1"/>
  <c r="DI18" i="1"/>
  <c r="AB26" i="1"/>
  <c r="CJ26" i="1"/>
  <c r="ER26" i="1"/>
  <c r="BA41" i="1"/>
  <c r="DI41" i="1"/>
  <c r="H64" i="1"/>
  <c r="BP64" i="1"/>
  <c r="BU7" i="1"/>
  <c r="ER33" i="1"/>
  <c r="EW64" i="1"/>
  <c r="DK7" i="1"/>
  <c r="DK8" i="1" s="1"/>
  <c r="R33" i="1"/>
  <c r="AD33" i="1"/>
  <c r="AD34" i="1" s="1"/>
  <c r="BZ33" i="1"/>
  <c r="W64" i="1"/>
  <c r="BF26" i="1"/>
  <c r="R72" i="1"/>
  <c r="BZ72" i="1"/>
  <c r="EH72" i="1"/>
  <c r="BA7" i="1"/>
  <c r="DI7" i="1"/>
  <c r="EH33" i="1"/>
  <c r="X25" i="1"/>
  <c r="AV25" i="1"/>
  <c r="AV26" i="1" s="1"/>
  <c r="BH25" i="1"/>
  <c r="BH26" i="1" s="1"/>
  <c r="BH27" i="1" s="1"/>
  <c r="BT25" i="1"/>
  <c r="BR26" i="1" s="1"/>
  <c r="BR27" i="1" s="1"/>
  <c r="CF25" i="1"/>
  <c r="CE26" i="1" s="1"/>
  <c r="CR25" i="1"/>
  <c r="CQ26" i="1" s="1"/>
  <c r="CQ27" i="1" s="1"/>
  <c r="DD25" i="1"/>
  <c r="DD26" i="1" s="1"/>
  <c r="DP25" i="1"/>
  <c r="DP26" i="1" s="1"/>
  <c r="DP27" i="1" s="1"/>
  <c r="EB25" i="1"/>
  <c r="DZ26" i="1" s="1"/>
  <c r="DZ27" i="1" s="1"/>
  <c r="EN25" i="1"/>
  <c r="EM26" i="1" s="1"/>
  <c r="EZ25" i="1"/>
  <c r="CL40" i="1"/>
  <c r="CL41" i="1" s="1"/>
  <c r="CL42" i="1" s="1"/>
  <c r="AB7" i="1"/>
  <c r="CJ7" i="1"/>
  <c r="ER7" i="1"/>
  <c r="DX18" i="1"/>
  <c r="BA33" i="1"/>
  <c r="DI33" i="1"/>
  <c r="BA64" i="1"/>
  <c r="AB93" i="1"/>
  <c r="BZ93" i="1"/>
  <c r="EH93" i="1"/>
  <c r="AV72" i="1"/>
  <c r="DD72" i="1"/>
  <c r="BN40" i="1"/>
  <c r="W26" i="1"/>
  <c r="CY33" i="1"/>
  <c r="CY64" i="1"/>
  <c r="CO64" i="1"/>
  <c r="M72" i="1"/>
  <c r="Y72" i="1"/>
  <c r="Y73" i="1" s="1"/>
  <c r="BU72" i="1"/>
  <c r="EC72" i="1"/>
  <c r="EO72" i="1"/>
  <c r="EO73" i="1" s="1"/>
  <c r="FB72" i="1"/>
  <c r="BP93" i="1"/>
  <c r="DX93" i="1"/>
  <c r="R40" i="1"/>
  <c r="R41" i="1" s="1"/>
  <c r="ER64" i="1"/>
  <c r="AP40" i="1"/>
  <c r="AN41" i="1" s="1"/>
  <c r="AN42" i="1" s="1"/>
  <c r="BC7" i="1"/>
  <c r="BC8" i="1" s="1"/>
  <c r="EA40" i="1"/>
  <c r="EM40" i="1"/>
  <c r="EM41" i="1" s="1"/>
  <c r="EY40" i="1"/>
  <c r="EY41" i="1" s="1"/>
  <c r="EY42" i="1" s="1"/>
  <c r="DS72" i="1"/>
  <c r="CX40" i="1"/>
  <c r="H7" i="1"/>
  <c r="AG7" i="1"/>
  <c r="CO7" i="1"/>
  <c r="EW7" i="1"/>
  <c r="BF33" i="1"/>
  <c r="DN33" i="1"/>
  <c r="BL83" i="1"/>
  <c r="BK84" i="1" s="1"/>
  <c r="BX83" i="1"/>
  <c r="CJ83" i="1"/>
  <c r="CV83" i="1"/>
  <c r="CV84" i="1" s="1"/>
  <c r="CV85" i="1" s="1"/>
  <c r="DH83" i="1"/>
  <c r="DF84" i="1" s="1"/>
  <c r="DF85" i="1" s="1"/>
  <c r="DT83" i="1"/>
  <c r="DS84" i="1" s="1"/>
  <c r="EF83" i="1"/>
  <c r="ER83" i="1"/>
  <c r="AQ7" i="1"/>
  <c r="CS17" i="1"/>
  <c r="CQ18" i="1" s="1"/>
  <c r="CQ19" i="1" s="1"/>
  <c r="FA17" i="1"/>
  <c r="W33" i="1"/>
  <c r="CE33" i="1"/>
  <c r="EM33" i="1"/>
  <c r="CE64" i="1"/>
  <c r="EM64" i="1"/>
  <c r="EW72" i="1"/>
  <c r="CY7" i="1"/>
  <c r="ER72" i="1"/>
  <c r="EH41" i="1"/>
  <c r="BZ40" i="1"/>
  <c r="BZ41" i="1" s="1"/>
  <c r="CF17" i="1"/>
  <c r="EZ17" i="1"/>
  <c r="BU33" i="1"/>
  <c r="CE17" i="1"/>
  <c r="M64" i="1"/>
  <c r="BU64" i="1"/>
  <c r="AQ72" i="1"/>
  <c r="DN26" i="1"/>
  <c r="CE72" i="1"/>
  <c r="M7" i="1"/>
  <c r="EC7" i="1"/>
  <c r="H26" i="1"/>
  <c r="BP26" i="1"/>
  <c r="DX26" i="1"/>
  <c r="EW26" i="1"/>
  <c r="BA18" i="1"/>
  <c r="AL33" i="1"/>
  <c r="EC64" i="1"/>
  <c r="CO72" i="1"/>
  <c r="BP7" i="1"/>
  <c r="DX7" i="1"/>
  <c r="AV33" i="1"/>
  <c r="CJ33" i="1"/>
  <c r="Y17" i="1"/>
  <c r="Y18" i="1" s="1"/>
  <c r="Y19" i="1" s="1"/>
  <c r="O17" i="1"/>
  <c r="M17" i="1"/>
  <c r="M18" i="1" s="1"/>
  <c r="R17" i="1"/>
  <c r="V17" i="1"/>
  <c r="H17" i="1"/>
  <c r="H18" i="1" s="1"/>
  <c r="X17" i="1"/>
  <c r="W18" i="1" s="1"/>
  <c r="F17" i="1"/>
  <c r="R7" i="1"/>
  <c r="Y7" i="1"/>
  <c r="Y8" i="1" s="1"/>
  <c r="BK18" i="1"/>
  <c r="CV18" i="1"/>
  <c r="CV19" i="1" s="1"/>
  <c r="DS18" i="1"/>
  <c r="BZ7" i="1"/>
  <c r="DS7" i="1"/>
  <c r="AB18" i="1"/>
  <c r="CJ18" i="1"/>
  <c r="J7" i="1"/>
  <c r="J8" i="1" s="1"/>
  <c r="BR7" i="1"/>
  <c r="BR8" i="1" s="1"/>
  <c r="DZ7" i="1"/>
  <c r="DZ8" i="1" s="1"/>
  <c r="CG7" i="1"/>
  <c r="CG8" i="1" s="1"/>
  <c r="BH7" i="1"/>
  <c r="BH8" i="1" s="1"/>
  <c r="DP7" i="1"/>
  <c r="DP8" i="1" s="1"/>
  <c r="AS7" i="1"/>
  <c r="AS8" i="1" s="1"/>
  <c r="CV26" i="1"/>
  <c r="CV27" i="1" s="1"/>
  <c r="W7" i="1"/>
  <c r="CE7" i="1"/>
  <c r="EM7" i="1"/>
  <c r="AV7" i="1"/>
  <c r="EH7" i="1"/>
  <c r="EY18" i="1"/>
  <c r="EY19" i="1" s="1"/>
  <c r="AN18" i="1"/>
  <c r="AN19" i="1" s="1"/>
  <c r="O7" i="1"/>
  <c r="O8" i="1" s="1"/>
  <c r="BW7" i="1"/>
  <c r="BW8" i="1" s="1"/>
  <c r="CT7" i="1"/>
  <c r="EE7" i="1"/>
  <c r="EE8" i="1" s="1"/>
  <c r="DA7" i="1"/>
  <c r="DA8" i="1" s="1"/>
  <c r="EO7" i="1"/>
  <c r="EO8" i="1" s="1"/>
  <c r="BH18" i="1"/>
  <c r="BH19" i="1" s="1"/>
  <c r="DP18" i="1"/>
  <c r="DP19" i="1" s="1"/>
  <c r="EM18" i="1"/>
  <c r="AL7" i="1"/>
  <c r="AN7" i="1"/>
  <c r="AN8" i="1" s="1"/>
  <c r="BK7" i="1"/>
  <c r="CV7" i="1"/>
  <c r="CV8" i="1" s="1"/>
  <c r="DD7" i="1"/>
  <c r="AV18" i="1"/>
  <c r="CG18" i="1"/>
  <c r="CG19" i="1" s="1"/>
  <c r="DD18" i="1"/>
  <c r="EO18" i="1"/>
  <c r="EO19" i="1" s="1"/>
  <c r="E7" i="1"/>
  <c r="E8" i="1" s="1"/>
  <c r="BM7" i="1"/>
  <c r="BM8" i="1" s="1"/>
  <c r="DU7" i="1"/>
  <c r="DU8" i="1" s="1"/>
  <c r="AX18" i="1"/>
  <c r="AX19" i="1" s="1"/>
  <c r="BF57" i="1"/>
  <c r="DN57" i="1"/>
  <c r="M26" i="1"/>
  <c r="BU26" i="1"/>
  <c r="FD4" i="1"/>
  <c r="O26" i="1"/>
  <c r="O27" i="1" s="1"/>
  <c r="AL26" i="1"/>
  <c r="BW26" i="1"/>
  <c r="BW27" i="1" s="1"/>
  <c r="CT26" i="1"/>
  <c r="FB26" i="1"/>
  <c r="Y33" i="1"/>
  <c r="Y34" i="1" s="1"/>
  <c r="DD33" i="1"/>
  <c r="Y41" i="1"/>
  <c r="Y42" i="1" s="1"/>
  <c r="AV41" i="1"/>
  <c r="DD41" i="1"/>
  <c r="BP18" i="1"/>
  <c r="EC26" i="1"/>
  <c r="CY26" i="1"/>
  <c r="EC33" i="1"/>
  <c r="AI26" i="1"/>
  <c r="AI27" i="1" s="1"/>
  <c r="EE33" i="1"/>
  <c r="EE34" i="1" s="1"/>
  <c r="ET41" i="1"/>
  <c r="ET42" i="1" s="1"/>
  <c r="G17" i="1"/>
  <c r="AE17" i="1"/>
  <c r="AD18" i="1" s="1"/>
  <c r="AD19" i="1" s="1"/>
  <c r="AQ17" i="1"/>
  <c r="AQ18" i="1" s="1"/>
  <c r="BC17" i="1"/>
  <c r="BC18" i="1" s="1"/>
  <c r="BC19" i="1" s="1"/>
  <c r="BO17" i="1"/>
  <c r="BM18" i="1" s="1"/>
  <c r="BM19" i="1" s="1"/>
  <c r="CA17" i="1"/>
  <c r="BZ18" i="1" s="1"/>
  <c r="CM17" i="1"/>
  <c r="CL18" i="1" s="1"/>
  <c r="CL19" i="1" s="1"/>
  <c r="CY17" i="1"/>
  <c r="CY18" i="1" s="1"/>
  <c r="DK17" i="1"/>
  <c r="DK18" i="1" s="1"/>
  <c r="DK19" i="1" s="1"/>
  <c r="DW17" i="1"/>
  <c r="DU18" i="1" s="1"/>
  <c r="DU19" i="1" s="1"/>
  <c r="EI17" i="1"/>
  <c r="EH18" i="1" s="1"/>
  <c r="EU17" i="1"/>
  <c r="ET18" i="1" s="1"/>
  <c r="ET19" i="1" s="1"/>
  <c r="F25" i="1"/>
  <c r="E26" i="1" s="1"/>
  <c r="E27" i="1" s="1"/>
  <c r="R25" i="1"/>
  <c r="R26" i="1" s="1"/>
  <c r="AD25" i="1"/>
  <c r="AD26" i="1" s="1"/>
  <c r="AD27" i="1" s="1"/>
  <c r="AP25" i="1"/>
  <c r="AN26" i="1" s="1"/>
  <c r="AN27" i="1" s="1"/>
  <c r="BB25" i="1"/>
  <c r="BA26" i="1" s="1"/>
  <c r="BN25" i="1"/>
  <c r="BM26" i="1" s="1"/>
  <c r="BM27" i="1" s="1"/>
  <c r="BZ25" i="1"/>
  <c r="BZ26" i="1" s="1"/>
  <c r="CL25" i="1"/>
  <c r="CL26" i="1" s="1"/>
  <c r="CL27" i="1" s="1"/>
  <c r="CX25" i="1"/>
  <c r="DJ25" i="1"/>
  <c r="DI26" i="1" s="1"/>
  <c r="DV25" i="1"/>
  <c r="DU26" i="1" s="1"/>
  <c r="DU27" i="1" s="1"/>
  <c r="EH25" i="1"/>
  <c r="EH26" i="1" s="1"/>
  <c r="ET25" i="1"/>
  <c r="ET26" i="1" s="1"/>
  <c r="ET27" i="1" s="1"/>
  <c r="AN33" i="1"/>
  <c r="AN34" i="1" s="1"/>
  <c r="DS33" i="1"/>
  <c r="AB33" i="1"/>
  <c r="CV41" i="1"/>
  <c r="CV42" i="1" s="1"/>
  <c r="BR57" i="1"/>
  <c r="BR58" i="1" s="1"/>
  <c r="E41" i="1"/>
  <c r="E42" i="1" s="1"/>
  <c r="AL18" i="1"/>
  <c r="AQ26" i="1"/>
  <c r="AI33" i="1"/>
  <c r="AI34" i="1" s="1"/>
  <c r="BM33" i="1"/>
  <c r="BM34" i="1" s="1"/>
  <c r="CO33" i="1"/>
  <c r="DU33" i="1"/>
  <c r="DU34" i="1" s="1"/>
  <c r="J17" i="1"/>
  <c r="J18" i="1" s="1"/>
  <c r="J19" i="1" s="1"/>
  <c r="AH17" i="1"/>
  <c r="AG18" i="1" s="1"/>
  <c r="AT17" i="1"/>
  <c r="AS18" i="1" s="1"/>
  <c r="AS19" i="1" s="1"/>
  <c r="BF17" i="1"/>
  <c r="BF18" i="1" s="1"/>
  <c r="BR17" i="1"/>
  <c r="BR18" i="1" s="1"/>
  <c r="BR19" i="1" s="1"/>
  <c r="CD17" i="1"/>
  <c r="CB18" i="1" s="1"/>
  <c r="CB19" i="1" s="1"/>
  <c r="CP17" i="1"/>
  <c r="CO18" i="1" s="1"/>
  <c r="DB17" i="1"/>
  <c r="DA18" i="1" s="1"/>
  <c r="DA19" i="1" s="1"/>
  <c r="DN17" i="1"/>
  <c r="DN18" i="1" s="1"/>
  <c r="DZ17" i="1"/>
  <c r="DZ18" i="1" s="1"/>
  <c r="DZ19" i="1" s="1"/>
  <c r="EL17" i="1"/>
  <c r="EJ18" i="1" s="1"/>
  <c r="EJ19" i="1" s="1"/>
  <c r="EX17" i="1"/>
  <c r="EW18" i="1" s="1"/>
  <c r="EY26" i="1"/>
  <c r="EY27" i="1" s="1"/>
  <c r="AQ33" i="1"/>
  <c r="EJ33" i="1"/>
  <c r="EJ34" i="1" s="1"/>
  <c r="CV33" i="1"/>
  <c r="CV34" i="1" s="1"/>
  <c r="AQ41" i="1"/>
  <c r="CY41" i="1"/>
  <c r="H33" i="1"/>
  <c r="EW33" i="1"/>
  <c r="J33" i="1"/>
  <c r="J34" i="1" s="1"/>
  <c r="AG33" i="1"/>
  <c r="BR33" i="1"/>
  <c r="BR34" i="1" s="1"/>
  <c r="M33" i="1"/>
  <c r="BW33" i="1"/>
  <c r="BW34" i="1" s="1"/>
  <c r="FB33" i="1"/>
  <c r="DZ41" i="1"/>
  <c r="DZ42" i="1" s="1"/>
  <c r="L56" i="1"/>
  <c r="J57" i="1" s="1"/>
  <c r="J58" i="1" s="1"/>
  <c r="X56" i="1"/>
  <c r="W57" i="1" s="1"/>
  <c r="AJ56" i="1"/>
  <c r="AI57" i="1" s="1"/>
  <c r="AI58" i="1" s="1"/>
  <c r="AV56" i="1"/>
  <c r="BH56" i="1"/>
  <c r="BT56" i="1"/>
  <c r="CF56" i="1"/>
  <c r="CE57" i="1" s="1"/>
  <c r="CR56" i="1"/>
  <c r="DD56" i="1"/>
  <c r="DP56" i="1"/>
  <c r="EB56" i="1"/>
  <c r="DZ57" i="1" s="1"/>
  <c r="DZ58" i="1" s="1"/>
  <c r="EN56" i="1"/>
  <c r="EM57" i="1" s="1"/>
  <c r="EZ56" i="1"/>
  <c r="EY57" i="1" s="1"/>
  <c r="EY58" i="1" s="1"/>
  <c r="CY72" i="1"/>
  <c r="DZ33" i="1"/>
  <c r="DZ34" i="1" s="1"/>
  <c r="H41" i="1"/>
  <c r="BP41" i="1"/>
  <c r="DX41" i="1"/>
  <c r="AG41" i="1"/>
  <c r="EW41" i="1"/>
  <c r="M56" i="1"/>
  <c r="Y56" i="1"/>
  <c r="AK56" i="1"/>
  <c r="AW56" i="1"/>
  <c r="BI56" i="1"/>
  <c r="BU56" i="1"/>
  <c r="CG56" i="1"/>
  <c r="CS56" i="1"/>
  <c r="DE56" i="1"/>
  <c r="DQ56" i="1"/>
  <c r="EC56" i="1"/>
  <c r="EO56" i="1"/>
  <c r="FA56" i="1"/>
  <c r="CV64" i="1"/>
  <c r="CV65" i="1" s="1"/>
  <c r="N56" i="1"/>
  <c r="Z56" i="1"/>
  <c r="AL56" i="1"/>
  <c r="AX56" i="1"/>
  <c r="BJ56" i="1"/>
  <c r="BV56" i="1"/>
  <c r="BU57" i="1" s="1"/>
  <c r="CH56" i="1"/>
  <c r="CT56" i="1"/>
  <c r="DF56" i="1"/>
  <c r="DF57" i="1" s="1"/>
  <c r="DF58" i="1" s="1"/>
  <c r="DR56" i="1"/>
  <c r="ED56" i="1"/>
  <c r="EP56" i="1"/>
  <c r="FB56" i="1"/>
  <c r="K40" i="1"/>
  <c r="J41" i="1" s="1"/>
  <c r="J42" i="1" s="1"/>
  <c r="W40" i="1"/>
  <c r="W41" i="1" s="1"/>
  <c r="AI40" i="1"/>
  <c r="AI41" i="1" s="1"/>
  <c r="AI42" i="1" s="1"/>
  <c r="AU40" i="1"/>
  <c r="AS41" i="1" s="1"/>
  <c r="AS42" i="1" s="1"/>
  <c r="BG40" i="1"/>
  <c r="BF41" i="1" s="1"/>
  <c r="BS40" i="1"/>
  <c r="BR41" i="1" s="1"/>
  <c r="BR42" i="1" s="1"/>
  <c r="CE40" i="1"/>
  <c r="CE41" i="1" s="1"/>
  <c r="CQ40" i="1"/>
  <c r="CQ41" i="1" s="1"/>
  <c r="CQ42" i="1" s="1"/>
  <c r="DC40" i="1"/>
  <c r="DA41" i="1" s="1"/>
  <c r="DA42" i="1" s="1"/>
  <c r="DO40" i="1"/>
  <c r="DN41" i="1" s="1"/>
  <c r="O56" i="1"/>
  <c r="AA56" i="1"/>
  <c r="AM56" i="1"/>
  <c r="AY56" i="1"/>
  <c r="BK56" i="1"/>
  <c r="BK57" i="1" s="1"/>
  <c r="BW56" i="1"/>
  <c r="CI56" i="1"/>
  <c r="CU56" i="1"/>
  <c r="DG56" i="1"/>
  <c r="DS56" i="1"/>
  <c r="DS57" i="1" s="1"/>
  <c r="EE56" i="1"/>
  <c r="EQ56" i="1"/>
  <c r="FC56" i="1"/>
  <c r="E56" i="1"/>
  <c r="Q56" i="1"/>
  <c r="AC56" i="1"/>
  <c r="AB57" i="1" s="1"/>
  <c r="AO56" i="1"/>
  <c r="BA56" i="1"/>
  <c r="BM56" i="1"/>
  <c r="BM57" i="1" s="1"/>
  <c r="BM58" i="1" s="1"/>
  <c r="BY56" i="1"/>
  <c r="CK56" i="1"/>
  <c r="CJ57" i="1" s="1"/>
  <c r="CW56" i="1"/>
  <c r="DI56" i="1"/>
  <c r="DU56" i="1"/>
  <c r="EG56" i="1"/>
  <c r="ES56" i="1"/>
  <c r="ER57" i="1" s="1"/>
  <c r="FE56" i="1"/>
  <c r="FE57" i="1" s="1"/>
  <c r="N40" i="1"/>
  <c r="M41" i="1" s="1"/>
  <c r="Z40" i="1"/>
  <c r="AL40" i="1"/>
  <c r="AL41" i="1" s="1"/>
  <c r="AX40" i="1"/>
  <c r="AX41" i="1" s="1"/>
  <c r="AX42" i="1" s="1"/>
  <c r="BJ40" i="1"/>
  <c r="BH41" i="1" s="1"/>
  <c r="BH42" i="1" s="1"/>
  <c r="BV40" i="1"/>
  <c r="BU41" i="1" s="1"/>
  <c r="CH40" i="1"/>
  <c r="CG41" i="1" s="1"/>
  <c r="CG42" i="1" s="1"/>
  <c r="CT40" i="1"/>
  <c r="CT41" i="1" s="1"/>
  <c r="DF40" i="1"/>
  <c r="DF41" i="1" s="1"/>
  <c r="DF42" i="1" s="1"/>
  <c r="DR40" i="1"/>
  <c r="DP41" i="1" s="1"/>
  <c r="DP42" i="1" s="1"/>
  <c r="ED40" i="1"/>
  <c r="EC41" i="1" s="1"/>
  <c r="EP40" i="1"/>
  <c r="EO41" i="1" s="1"/>
  <c r="EO42" i="1" s="1"/>
  <c r="FB40" i="1"/>
  <c r="FB41" i="1" s="1"/>
  <c r="F56" i="1"/>
  <c r="R56" i="1"/>
  <c r="R57" i="1" s="1"/>
  <c r="AD56" i="1"/>
  <c r="AD57" i="1" s="1"/>
  <c r="AD58" i="1" s="1"/>
  <c r="AP56" i="1"/>
  <c r="BB56" i="1"/>
  <c r="BN56" i="1"/>
  <c r="BZ56" i="1"/>
  <c r="BZ57" i="1" s="1"/>
  <c r="CL56" i="1"/>
  <c r="CL57" i="1" s="1"/>
  <c r="CL58" i="1" s="1"/>
  <c r="CX56" i="1"/>
  <c r="DJ56" i="1"/>
  <c r="DV56" i="1"/>
  <c r="EH56" i="1"/>
  <c r="EH57" i="1" s="1"/>
  <c r="ET56" i="1"/>
  <c r="ET57" i="1" s="1"/>
  <c r="ET58" i="1" s="1"/>
  <c r="BK41" i="1"/>
  <c r="DS41" i="1"/>
  <c r="T57" i="1"/>
  <c r="T58" i="1" s="1"/>
  <c r="AQ57" i="1"/>
  <c r="CB57" i="1"/>
  <c r="CB58" i="1" s="1"/>
  <c r="CY57" i="1"/>
  <c r="EJ57" i="1"/>
  <c r="EJ58" i="1" s="1"/>
  <c r="I56" i="1"/>
  <c r="H57" i="1" s="1"/>
  <c r="AS57" i="1"/>
  <c r="AS58" i="1" s="1"/>
  <c r="DA57" i="1"/>
  <c r="DA58" i="1" s="1"/>
  <c r="CJ64" i="1"/>
  <c r="AD72" i="1"/>
  <c r="AD73" i="1" s="1"/>
  <c r="DX84" i="1"/>
  <c r="EM72" i="1"/>
  <c r="G83" i="1"/>
  <c r="S83" i="1"/>
  <c r="R84" i="1" s="1"/>
  <c r="AE83" i="1"/>
  <c r="AD84" i="1" s="1"/>
  <c r="AD85" i="1" s="1"/>
  <c r="AQ83" i="1"/>
  <c r="AQ84" i="1" s="1"/>
  <c r="BC83" i="1"/>
  <c r="BC84" i="1" s="1"/>
  <c r="BC85" i="1" s="1"/>
  <c r="BO83" i="1"/>
  <c r="CA83" i="1"/>
  <c r="BZ84" i="1" s="1"/>
  <c r="CM83" i="1"/>
  <c r="CL84" i="1" s="1"/>
  <c r="CL85" i="1" s="1"/>
  <c r="CY83" i="1"/>
  <c r="CY84" i="1" s="1"/>
  <c r="DK83" i="1"/>
  <c r="DK84" i="1" s="1"/>
  <c r="DK85" i="1" s="1"/>
  <c r="DW83" i="1"/>
  <c r="EI83" i="1"/>
  <c r="EH84" i="1" s="1"/>
  <c r="EU83" i="1"/>
  <c r="ET84" i="1" s="1"/>
  <c r="ET85" i="1" s="1"/>
  <c r="G92" i="1"/>
  <c r="E93" i="1" s="1"/>
  <c r="E94" i="1" s="1"/>
  <c r="R93" i="1"/>
  <c r="AG93" i="1"/>
  <c r="CO93" i="1"/>
  <c r="EW93" i="1"/>
  <c r="DI64" i="1"/>
  <c r="DZ64" i="1"/>
  <c r="DZ65" i="1" s="1"/>
  <c r="T84" i="1"/>
  <c r="T85" i="1" s="1"/>
  <c r="CB84" i="1"/>
  <c r="CB85" i="1" s="1"/>
  <c r="EJ84" i="1"/>
  <c r="EJ85" i="1" s="1"/>
  <c r="BF93" i="1"/>
  <c r="DN93" i="1"/>
  <c r="EM93" i="1"/>
  <c r="R64" i="1"/>
  <c r="J64" i="1"/>
  <c r="J65" i="1" s="1"/>
  <c r="AL72" i="1"/>
  <c r="CT72" i="1"/>
  <c r="DP72" i="1"/>
  <c r="DP73" i="1" s="1"/>
  <c r="I92" i="1"/>
  <c r="H93" i="1" s="1"/>
  <c r="U92" i="1"/>
  <c r="T93" i="1" s="1"/>
  <c r="T94" i="1" s="1"/>
  <c r="AQ64" i="1"/>
  <c r="BK72" i="1"/>
  <c r="CL72" i="1"/>
  <c r="CL73" i="1" s="1"/>
  <c r="AG84" i="1"/>
  <c r="CO84" i="1"/>
  <c r="EW84" i="1"/>
  <c r="W92" i="1"/>
  <c r="W93" i="1" s="1"/>
  <c r="AK92" i="1"/>
  <c r="AI93" i="1" s="1"/>
  <c r="AI94" i="1" s="1"/>
  <c r="AW92" i="1"/>
  <c r="AV93" i="1" s="1"/>
  <c r="BI92" i="1"/>
  <c r="BU92" i="1"/>
  <c r="BU93" i="1" s="1"/>
  <c r="CG92" i="1"/>
  <c r="CG93" i="1" s="1"/>
  <c r="CG94" i="1" s="1"/>
  <c r="CS92" i="1"/>
  <c r="CQ93" i="1" s="1"/>
  <c r="CQ94" i="1" s="1"/>
  <c r="DE92" i="1"/>
  <c r="DD93" i="1" s="1"/>
  <c r="DQ92" i="1"/>
  <c r="DP93" i="1" s="1"/>
  <c r="DP94" i="1" s="1"/>
  <c r="EC92" i="1"/>
  <c r="EC93" i="1" s="1"/>
  <c r="EO92" i="1"/>
  <c r="EO93" i="1" s="1"/>
  <c r="EO94" i="1" s="1"/>
  <c r="FA92" i="1"/>
  <c r="EY93" i="1" s="1"/>
  <c r="EY94" i="1" s="1"/>
  <c r="AS64" i="1"/>
  <c r="AS65" i="1" s="1"/>
  <c r="DA64" i="1"/>
  <c r="DA65" i="1" s="1"/>
  <c r="E72" i="1"/>
  <c r="E73" i="1" s="1"/>
  <c r="AB72" i="1"/>
  <c r="BM72" i="1"/>
  <c r="BM73" i="1" s="1"/>
  <c r="CJ72" i="1"/>
  <c r="DU72" i="1"/>
  <c r="DU73" i="1" s="1"/>
  <c r="ET72" i="1"/>
  <c r="ET73" i="1" s="1"/>
  <c r="K83" i="1"/>
  <c r="W83" i="1"/>
  <c r="AI83" i="1"/>
  <c r="AI84" i="1" s="1"/>
  <c r="AI85" i="1" s="1"/>
  <c r="AU83" i="1"/>
  <c r="AS84" i="1" s="1"/>
  <c r="AS85" i="1" s="1"/>
  <c r="BG83" i="1"/>
  <c r="BF84" i="1" s="1"/>
  <c r="BS83" i="1"/>
  <c r="BR84" i="1" s="1"/>
  <c r="BR85" i="1" s="1"/>
  <c r="CE83" i="1"/>
  <c r="CQ83" i="1"/>
  <c r="DC83" i="1"/>
  <c r="DA84" i="1" s="1"/>
  <c r="DA85" i="1" s="1"/>
  <c r="DO83" i="1"/>
  <c r="DN84" i="1" s="1"/>
  <c r="EA83" i="1"/>
  <c r="EM83" i="1"/>
  <c r="EY83" i="1"/>
  <c r="FB84" i="1"/>
  <c r="BR64" i="1"/>
  <c r="BR65" i="1" s="1"/>
  <c r="EH64" i="1"/>
  <c r="BA72" i="1"/>
  <c r="L83" i="1"/>
  <c r="J84" i="1" s="1"/>
  <c r="J85" i="1" s="1"/>
  <c r="X83" i="1"/>
  <c r="AJ83" i="1"/>
  <c r="AV83" i="1"/>
  <c r="BH83" i="1"/>
  <c r="BT83" i="1"/>
  <c r="CF83" i="1"/>
  <c r="CR83" i="1"/>
  <c r="DD83" i="1"/>
  <c r="DP83" i="1"/>
  <c r="DP84" i="1" s="1"/>
  <c r="DP85" i="1" s="1"/>
  <c r="EB83" i="1"/>
  <c r="EN83" i="1"/>
  <c r="EZ83" i="1"/>
  <c r="AL93" i="1"/>
  <c r="BW93" i="1"/>
  <c r="BW94" i="1" s="1"/>
  <c r="CT93" i="1"/>
  <c r="EE93" i="1"/>
  <c r="EE94" i="1" s="1"/>
  <c r="FB93" i="1"/>
  <c r="BF64" i="1"/>
  <c r="DN64" i="1"/>
  <c r="DX72" i="1"/>
  <c r="M83" i="1"/>
  <c r="M84" i="1" s="1"/>
  <c r="Y83" i="1"/>
  <c r="Y84" i="1" s="1"/>
  <c r="Y85" i="1" s="1"/>
  <c r="AK83" i="1"/>
  <c r="AW83" i="1"/>
  <c r="BI83" i="1"/>
  <c r="BU83" i="1"/>
  <c r="BU84" i="1" s="1"/>
  <c r="CG83" i="1"/>
  <c r="CG84" i="1" s="1"/>
  <c r="CG85" i="1" s="1"/>
  <c r="CS83" i="1"/>
  <c r="DE83" i="1"/>
  <c r="DQ83" i="1"/>
  <c r="EC83" i="1"/>
  <c r="EC84" i="1" s="1"/>
  <c r="EO83" i="1"/>
  <c r="EO84" i="1" s="1"/>
  <c r="EO85" i="1" s="1"/>
  <c r="FA83" i="1"/>
  <c r="CT84" i="1"/>
  <c r="BK93" i="1"/>
  <c r="CV93" i="1"/>
  <c r="CV94" i="1" s="1"/>
  <c r="DS93" i="1"/>
  <c r="BH93" i="1"/>
  <c r="BH94" i="1" s="1"/>
  <c r="AB64" i="1"/>
  <c r="BH72" i="1"/>
  <c r="BH73" i="1" s="1"/>
  <c r="M93" i="1"/>
  <c r="BM93" i="1"/>
  <c r="BM94" i="1" s="1"/>
  <c r="DU93" i="1"/>
  <c r="DU94" i="1" s="1"/>
  <c r="Y64" i="1"/>
  <c r="Y65" i="1" s="1"/>
  <c r="AV64" i="1"/>
  <c r="CG64" i="1"/>
  <c r="CG65" i="1" s="1"/>
  <c r="DD64" i="1"/>
  <c r="AG64" i="1"/>
  <c r="BZ64" i="1"/>
  <c r="DK64" i="1"/>
  <c r="DK65" i="1" s="1"/>
  <c r="H72" i="1"/>
  <c r="AS72" i="1"/>
  <c r="AS73" i="1" s="1"/>
  <c r="BP72" i="1"/>
  <c r="EE72" i="1"/>
  <c r="EE73" i="1" s="1"/>
  <c r="AL84" i="1"/>
  <c r="O93" i="1"/>
  <c r="O94" i="1" s="1"/>
  <c r="BA93" i="1"/>
  <c r="CL93" i="1"/>
  <c r="CL94" i="1" s="1"/>
  <c r="DI93" i="1"/>
  <c r="ET93" i="1"/>
  <c r="ET94" i="1" s="1"/>
  <c r="CE93" i="1"/>
  <c r="DA72" i="1"/>
  <c r="DA73" i="1" s="1"/>
  <c r="O64" i="1"/>
  <c r="O65" i="1" s="1"/>
  <c r="BW64" i="1"/>
  <c r="BW65" i="1" s="1"/>
  <c r="EE64" i="1"/>
  <c r="EE65" i="1" s="1"/>
  <c r="DS64" i="1"/>
  <c r="AI72" i="1"/>
  <c r="AI73" i="1" s="1"/>
  <c r="BF72" i="1"/>
  <c r="CQ72" i="1"/>
  <c r="CQ73" i="1" s="1"/>
  <c r="DN72" i="1"/>
  <c r="EY72" i="1"/>
  <c r="EY73" i="1" s="1"/>
  <c r="W72" i="1"/>
  <c r="E83" i="1"/>
  <c r="Q83" i="1"/>
  <c r="O84" i="1" s="1"/>
  <c r="O85" i="1" s="1"/>
  <c r="AC83" i="1"/>
  <c r="AB84" i="1" s="1"/>
  <c r="AO83" i="1"/>
  <c r="AN84" i="1" s="1"/>
  <c r="AN85" i="1" s="1"/>
  <c r="BA83" i="1"/>
  <c r="BA84" i="1" s="1"/>
  <c r="BM83" i="1"/>
  <c r="BY83" i="1"/>
  <c r="BW84" i="1" s="1"/>
  <c r="BW85" i="1" s="1"/>
  <c r="CK83" i="1"/>
  <c r="CW83" i="1"/>
  <c r="DI83" i="1"/>
  <c r="DI84" i="1" s="1"/>
  <c r="DU83" i="1"/>
  <c r="DU84" i="1" s="1"/>
  <c r="DU85" i="1" s="1"/>
  <c r="EG83" i="1"/>
  <c r="EE84" i="1" s="1"/>
  <c r="EE85" i="1" s="1"/>
  <c r="ES83" i="1"/>
  <c r="ER84" i="1" s="1"/>
  <c r="FE83" i="1"/>
  <c r="FE84" i="1" s="1"/>
  <c r="AQ93" i="1"/>
  <c r="CB93" i="1"/>
  <c r="CB94" i="1" s="1"/>
  <c r="CY93" i="1"/>
  <c r="EJ93" i="1"/>
  <c r="EJ94" i="1" s="1"/>
  <c r="O57" i="1" l="1"/>
  <c r="O58" i="1" s="1"/>
  <c r="BM84" i="1"/>
  <c r="BM85" i="1" s="1"/>
  <c r="DZ84" i="1"/>
  <c r="DZ85" i="1" s="1"/>
  <c r="AN57" i="1"/>
  <c r="AN58" i="1" s="1"/>
  <c r="BW57" i="1"/>
  <c r="BW58" i="1" s="1"/>
  <c r="E57" i="1"/>
  <c r="E58" i="1" s="1"/>
  <c r="Y57" i="1"/>
  <c r="Y58" i="1" s="1"/>
  <c r="DP57" i="1"/>
  <c r="DP58" i="1" s="1"/>
  <c r="CG57" i="1"/>
  <c r="CG58" i="1" s="1"/>
  <c r="CQ57" i="1"/>
  <c r="CQ58" i="1" s="1"/>
  <c r="CV57" i="1"/>
  <c r="CV58" i="1" s="1"/>
  <c r="E18" i="1"/>
  <c r="E19" i="1" s="1"/>
  <c r="DI57" i="1"/>
  <c r="FB57" i="1"/>
  <c r="CJ84" i="1"/>
  <c r="CE18" i="1"/>
  <c r="CE84" i="1"/>
  <c r="CT57" i="1"/>
  <c r="W84" i="1"/>
  <c r="BA57" i="1"/>
  <c r="S17" i="1"/>
  <c r="R18" i="1" s="1"/>
  <c r="P17" i="1"/>
  <c r="O18" i="1" s="1"/>
  <c r="O19" i="1" s="1"/>
  <c r="U17" i="1"/>
  <c r="T18" i="1" s="1"/>
  <c r="T19" i="1" s="1"/>
  <c r="DD84" i="1"/>
  <c r="BH84" i="1"/>
  <c r="BH85" i="1" s="1"/>
  <c r="EY84" i="1"/>
  <c r="EY85" i="1" s="1"/>
  <c r="DD57" i="1"/>
  <c r="BH57" i="1"/>
  <c r="BH58" i="1" s="1"/>
  <c r="FD6" i="1"/>
  <c r="FE4" i="1"/>
  <c r="FE6" i="1" s="1"/>
  <c r="FE7" i="1" s="1"/>
  <c r="AX57" i="1"/>
  <c r="AX58" i="1" s="1"/>
  <c r="E84" i="1"/>
  <c r="E85" i="1" s="1"/>
  <c r="EM84" i="1"/>
  <c r="CQ84" i="1"/>
  <c r="CQ85" i="1" s="1"/>
  <c r="DU57" i="1"/>
  <c r="DU58" i="1" s="1"/>
  <c r="AL57" i="1"/>
  <c r="AV57" i="1"/>
  <c r="AV84" i="1"/>
  <c r="M57" i="1"/>
  <c r="EC57" i="1"/>
  <c r="EE57" i="1"/>
  <c r="EE58" i="1" s="1"/>
  <c r="EO57" i="1"/>
  <c r="EO58" i="1" s="1"/>
</calcChain>
</file>

<file path=xl/sharedStrings.xml><?xml version="1.0" encoding="utf-8"?>
<sst xmlns="http://schemas.openxmlformats.org/spreadsheetml/2006/main" count="5583" uniqueCount="1645">
  <si>
    <t>14 Cu</t>
  </si>
  <si>
    <t>Vehicle No</t>
  </si>
  <si>
    <t>Remarks</t>
  </si>
  <si>
    <t>Allocated</t>
  </si>
  <si>
    <t>Total</t>
  </si>
  <si>
    <t>Avg</t>
  </si>
  <si>
    <t>A</t>
  </si>
  <si>
    <t>B</t>
  </si>
  <si>
    <t>C</t>
  </si>
  <si>
    <t>Tps</t>
  </si>
  <si>
    <t>Ton</t>
  </si>
  <si>
    <t>TN01BK7260</t>
  </si>
  <si>
    <t>Total Used</t>
  </si>
  <si>
    <t>Used %</t>
  </si>
  <si>
    <t>18 Cu</t>
  </si>
  <si>
    <t>TN07CV8030</t>
  </si>
  <si>
    <t>TN07CV8073</t>
  </si>
  <si>
    <t>TN07CV8086</t>
  </si>
  <si>
    <t>TN07CW3282</t>
  </si>
  <si>
    <t>TN07CV8070</t>
  </si>
  <si>
    <t>Com Backup - P II</t>
  </si>
  <si>
    <t>8 Cu</t>
  </si>
  <si>
    <t>TN07CV8995</t>
  </si>
  <si>
    <t>TN07CV9291</t>
  </si>
  <si>
    <t>10 Tn</t>
  </si>
  <si>
    <t>Swapped Vehicle</t>
  </si>
  <si>
    <t>TN07CV8442</t>
  </si>
  <si>
    <t>1+0</t>
  </si>
  <si>
    <t>JCB</t>
  </si>
  <si>
    <t>TN01BK9171</t>
  </si>
  <si>
    <t>TN01BK9165</t>
  </si>
  <si>
    <t>2 Tn</t>
  </si>
  <si>
    <t>TN07CV6441</t>
  </si>
  <si>
    <t>TN07CV6492</t>
  </si>
  <si>
    <t>TN07CV8820</t>
  </si>
  <si>
    <t>TN07CV8836</t>
  </si>
  <si>
    <t>TN07CV8861</t>
  </si>
  <si>
    <t>TN07CV8869</t>
  </si>
  <si>
    <t>TN07CV8872</t>
  </si>
  <si>
    <t>TN07CV8874</t>
  </si>
  <si>
    <t>TN07CV8877</t>
  </si>
  <si>
    <t>TN07CV6323</t>
  </si>
  <si>
    <t>Hook</t>
  </si>
  <si>
    <t>TN07CW0669</t>
  </si>
  <si>
    <t>Roots</t>
  </si>
  <si>
    <t>TN07CV8059</t>
  </si>
  <si>
    <t>TN07CV8044</t>
  </si>
  <si>
    <t>TN07CV9137</t>
  </si>
  <si>
    <t>TN07CW1743</t>
  </si>
  <si>
    <t>TN07CV8048</t>
  </si>
  <si>
    <t>B.W</t>
  </si>
  <si>
    <t>Changed Vehicle</t>
  </si>
  <si>
    <t>TN13T8372</t>
  </si>
  <si>
    <t>TN13T8302</t>
  </si>
  <si>
    <t>TN13T8380</t>
  </si>
  <si>
    <t>C.Backup</t>
  </si>
  <si>
    <t>S.NO</t>
  </si>
  <si>
    <t>VEHICLE ID NO</t>
  </si>
  <si>
    <t>Right</t>
  </si>
  <si>
    <t xml:space="preserve">VEHICLE REG NO </t>
  </si>
  <si>
    <t>ZONE</t>
  </si>
  <si>
    <t>CURRENT PACKAGE</t>
  </si>
  <si>
    <t>FACILITIES</t>
  </si>
  <si>
    <t>V608</t>
  </si>
  <si>
    <t>TN07CW0589</t>
  </si>
  <si>
    <t>V</t>
  </si>
  <si>
    <t>Lloyds Colony</t>
  </si>
  <si>
    <t>V610</t>
  </si>
  <si>
    <t>TN07CW0667</t>
  </si>
  <si>
    <t>V613</t>
  </si>
  <si>
    <t>TN07CW0547</t>
  </si>
  <si>
    <t>V615</t>
  </si>
  <si>
    <t>TN07CW0698</t>
  </si>
  <si>
    <t>V616</t>
  </si>
  <si>
    <t>TN07CW0636</t>
  </si>
  <si>
    <t>V619</t>
  </si>
  <si>
    <t>TN07CW0556</t>
  </si>
  <si>
    <t>V620</t>
  </si>
  <si>
    <t>TN01BK7188</t>
  </si>
  <si>
    <t>II</t>
  </si>
  <si>
    <t>Sholinganalur</t>
  </si>
  <si>
    <t>V606</t>
  </si>
  <si>
    <t>TN01BK9542</t>
  </si>
  <si>
    <t>V611</t>
  </si>
  <si>
    <t>TN01BK9522</t>
  </si>
  <si>
    <t>V618</t>
  </si>
  <si>
    <t>TN01BK9518</t>
  </si>
  <si>
    <t>V621</t>
  </si>
  <si>
    <t>TN01BK7168</t>
  </si>
  <si>
    <t>V622</t>
  </si>
  <si>
    <t>V624</t>
  </si>
  <si>
    <t>TN01BK9531</t>
  </si>
  <si>
    <t>Alandur</t>
  </si>
  <si>
    <t>V623</t>
  </si>
  <si>
    <t>TN01BK9670</t>
  </si>
  <si>
    <t>Valasarvakkam</t>
  </si>
  <si>
    <t>V607</t>
  </si>
  <si>
    <t>TN01BK9615</t>
  </si>
  <si>
    <t>V600</t>
  </si>
  <si>
    <t>TN01BK7267</t>
  </si>
  <si>
    <t>Saidapet</t>
  </si>
  <si>
    <t>V601</t>
  </si>
  <si>
    <t>TN01BK7242</t>
  </si>
  <si>
    <t>V602</t>
  </si>
  <si>
    <t>TN01BK7128</t>
  </si>
  <si>
    <t>V603</t>
  </si>
  <si>
    <t>TN01BK7142</t>
  </si>
  <si>
    <t>V604</t>
  </si>
  <si>
    <t>TN01BK7167</t>
  </si>
  <si>
    <t>V605</t>
  </si>
  <si>
    <t>TN01BK7132</t>
  </si>
  <si>
    <t>V609</t>
  </si>
  <si>
    <t>TN01BK9551</t>
  </si>
  <si>
    <t>V612</t>
  </si>
  <si>
    <t>TN01BK9610</t>
  </si>
  <si>
    <t>V614</t>
  </si>
  <si>
    <t>TN01BK9671</t>
  </si>
  <si>
    <t>V617</t>
  </si>
  <si>
    <t>TN01BK9603</t>
  </si>
  <si>
    <t>V500</t>
  </si>
  <si>
    <t>TN07CV8043</t>
  </si>
  <si>
    <t>V501</t>
  </si>
  <si>
    <t>TN07CV8016</t>
  </si>
  <si>
    <t>V502</t>
  </si>
  <si>
    <t>TN07CV8911</t>
  </si>
  <si>
    <t>V503</t>
  </si>
  <si>
    <t>TN07CV8983</t>
  </si>
  <si>
    <t>V504</t>
  </si>
  <si>
    <t>TN07CV9113</t>
  </si>
  <si>
    <t>V505</t>
  </si>
  <si>
    <t>TN07CV9159</t>
  </si>
  <si>
    <t>V506</t>
  </si>
  <si>
    <t>TN07CV8974</t>
  </si>
  <si>
    <t>V507</t>
  </si>
  <si>
    <t>TN07CV8907</t>
  </si>
  <si>
    <t>V508</t>
  </si>
  <si>
    <t>TN07CV8901</t>
  </si>
  <si>
    <t>V509</t>
  </si>
  <si>
    <t>TN07CV8969</t>
  </si>
  <si>
    <t>V510</t>
  </si>
  <si>
    <t>TN07CV8982</t>
  </si>
  <si>
    <t>V511</t>
  </si>
  <si>
    <t>TN07CW0646</t>
  </si>
  <si>
    <t>V512</t>
  </si>
  <si>
    <t>TN07CV8948</t>
  </si>
  <si>
    <t>V513</t>
  </si>
  <si>
    <t>TN07CV8960</t>
  </si>
  <si>
    <t>V514</t>
  </si>
  <si>
    <t>TN07CV9271</t>
  </si>
  <si>
    <t>V515</t>
  </si>
  <si>
    <t>TN07CW2353</t>
  </si>
  <si>
    <t>V516</t>
  </si>
  <si>
    <t>TN07CW1725</t>
  </si>
  <si>
    <t>V517</t>
  </si>
  <si>
    <t>TN07CW2358</t>
  </si>
  <si>
    <t>V518</t>
  </si>
  <si>
    <t>TN07CW1609</t>
  </si>
  <si>
    <t>V519</t>
  </si>
  <si>
    <t>TN07CW2340</t>
  </si>
  <si>
    <t>V520</t>
  </si>
  <si>
    <t>TN07CW1651</t>
  </si>
  <si>
    <t>V521</t>
  </si>
  <si>
    <t>TN07CW2389</t>
  </si>
  <si>
    <t>V522</t>
  </si>
  <si>
    <t>TN07CW1793</t>
  </si>
  <si>
    <t>V523</t>
  </si>
  <si>
    <t>TN07CW1680</t>
  </si>
  <si>
    <t>V524</t>
  </si>
  <si>
    <t>TN07CW2235</t>
  </si>
  <si>
    <t>V525</t>
  </si>
  <si>
    <t>TN07CW1640</t>
  </si>
  <si>
    <t>V526</t>
  </si>
  <si>
    <t>TN07CW2369</t>
  </si>
  <si>
    <t>V527</t>
  </si>
  <si>
    <t>TN07CW2325</t>
  </si>
  <si>
    <t>V528</t>
  </si>
  <si>
    <t>TN07CW1782</t>
  </si>
  <si>
    <t>V529</t>
  </si>
  <si>
    <t>TN07CW2275</t>
  </si>
  <si>
    <t>V530</t>
  </si>
  <si>
    <t>TN07CW1761</t>
  </si>
  <si>
    <t>V531</t>
  </si>
  <si>
    <t>TN07CW2305</t>
  </si>
  <si>
    <t>V532</t>
  </si>
  <si>
    <t>TN07CW1652</t>
  </si>
  <si>
    <t>V533</t>
  </si>
  <si>
    <t>TN07CW1698</t>
  </si>
  <si>
    <t>V534</t>
  </si>
  <si>
    <t>TN07CW1723</t>
  </si>
  <si>
    <t>V535</t>
  </si>
  <si>
    <t>TN07CW1670</t>
  </si>
  <si>
    <t>V536</t>
  </si>
  <si>
    <t>TN07CW1794</t>
  </si>
  <si>
    <t>V537</t>
  </si>
  <si>
    <t>TN07CW2271</t>
  </si>
  <si>
    <t>V538</t>
  </si>
  <si>
    <t>TN07CW2373</t>
  </si>
  <si>
    <t>V539</t>
  </si>
  <si>
    <t>TN07CW2245</t>
  </si>
  <si>
    <t>V540</t>
  </si>
  <si>
    <t>TN07CW2274</t>
  </si>
  <si>
    <t>V541</t>
  </si>
  <si>
    <t>TN07CV8067</t>
  </si>
  <si>
    <t>V542</t>
  </si>
  <si>
    <t>V543</t>
  </si>
  <si>
    <t>TN07CV8061</t>
  </si>
  <si>
    <t>V544</t>
  </si>
  <si>
    <t>V545</t>
  </si>
  <si>
    <t>TN07CV8098</t>
  </si>
  <si>
    <t>V546</t>
  </si>
  <si>
    <t>V547</t>
  </si>
  <si>
    <t>TN07CV8052</t>
  </si>
  <si>
    <t>V548</t>
  </si>
  <si>
    <t>TN07CV8075</t>
  </si>
  <si>
    <t>V549</t>
  </si>
  <si>
    <t>V550</t>
  </si>
  <si>
    <t>TN07CV8006</t>
  </si>
  <si>
    <t>V551</t>
  </si>
  <si>
    <t>TN07CV8095</t>
  </si>
  <si>
    <t>V552</t>
  </si>
  <si>
    <t>TN07CV8066</t>
  </si>
  <si>
    <t>V553</t>
  </si>
  <si>
    <t>TN07CV8966</t>
  </si>
  <si>
    <t>V554</t>
  </si>
  <si>
    <t>TN07CV8920</t>
  </si>
  <si>
    <t>V555</t>
  </si>
  <si>
    <t>TN07CV8904</t>
  </si>
  <si>
    <t>V556</t>
  </si>
  <si>
    <t>TN07CV8993</t>
  </si>
  <si>
    <t>V557</t>
  </si>
  <si>
    <t>TN07CV9229</t>
  </si>
  <si>
    <t>V558</t>
  </si>
  <si>
    <t>TN07CV8913</t>
  </si>
  <si>
    <t>V559</t>
  </si>
  <si>
    <t>TN07CW1681</t>
  </si>
  <si>
    <t>V560</t>
  </si>
  <si>
    <t>TN07CW2220</t>
  </si>
  <si>
    <t>V561</t>
  </si>
  <si>
    <t>V650</t>
  </si>
  <si>
    <t>TN07CV8938</t>
  </si>
  <si>
    <t>V651</t>
  </si>
  <si>
    <t>TN07CV8937</t>
  </si>
  <si>
    <t>V652</t>
  </si>
  <si>
    <t>TN07CW0532</t>
  </si>
  <si>
    <t>V653</t>
  </si>
  <si>
    <t>TN07CW0543</t>
  </si>
  <si>
    <t>V654</t>
  </si>
  <si>
    <t>TN07CW0515</t>
  </si>
  <si>
    <t>V655</t>
  </si>
  <si>
    <t>TN07CW0615</t>
  </si>
  <si>
    <t>V656</t>
  </si>
  <si>
    <t>TN07CW0626</t>
  </si>
  <si>
    <t>V657</t>
  </si>
  <si>
    <t>TN07CW0634</t>
  </si>
  <si>
    <t>V658</t>
  </si>
  <si>
    <t>TN07CW1602</t>
  </si>
  <si>
    <t>V659</t>
  </si>
  <si>
    <t>TN07CW0664</t>
  </si>
  <si>
    <t>V660</t>
  </si>
  <si>
    <t>TN07CW0514</t>
  </si>
  <si>
    <t>V661</t>
  </si>
  <si>
    <t>TN07CW0612</t>
  </si>
  <si>
    <t>V662</t>
  </si>
  <si>
    <t>TN07CW0524</t>
  </si>
  <si>
    <t>V663</t>
  </si>
  <si>
    <t>TN07CW1611</t>
  </si>
  <si>
    <t>V664</t>
  </si>
  <si>
    <t>TN07CW1639</t>
  </si>
  <si>
    <t>V665</t>
  </si>
  <si>
    <t>TN07CW1667</t>
  </si>
  <si>
    <t>V666</t>
  </si>
  <si>
    <t>TN07CW1654</t>
  </si>
  <si>
    <t>V667</t>
  </si>
  <si>
    <t>TN07CW1686</t>
  </si>
  <si>
    <t>V668</t>
  </si>
  <si>
    <t>TN07CW1688</t>
  </si>
  <si>
    <t>V669</t>
  </si>
  <si>
    <t>TN07CW1697</t>
  </si>
  <si>
    <t>V670</t>
  </si>
  <si>
    <t>TN07CW1644</t>
  </si>
  <si>
    <t>V671</t>
  </si>
  <si>
    <t>TN07CW1621</t>
  </si>
  <si>
    <t>V672</t>
  </si>
  <si>
    <t>TN07CW1625</t>
  </si>
  <si>
    <t>V673</t>
  </si>
  <si>
    <t>TN07CW1663</t>
  </si>
  <si>
    <t>V674</t>
  </si>
  <si>
    <t>TN07CW1653</t>
  </si>
  <si>
    <t>V675</t>
  </si>
  <si>
    <t>TN07CW1660</t>
  </si>
  <si>
    <t>V676</t>
  </si>
  <si>
    <t>TN07CV8968</t>
  </si>
  <si>
    <t>V677</t>
  </si>
  <si>
    <t>V678</t>
  </si>
  <si>
    <t>V679</t>
  </si>
  <si>
    <t>TN07CV8943</t>
  </si>
  <si>
    <t>V680</t>
  </si>
  <si>
    <t>TN07CV8914</t>
  </si>
  <si>
    <t>V681</t>
  </si>
  <si>
    <t>TN07CV8956</t>
  </si>
  <si>
    <t>V682</t>
  </si>
  <si>
    <t>TN07CW1649</t>
  </si>
  <si>
    <t>V683</t>
  </si>
  <si>
    <t>TN07CV9261</t>
  </si>
  <si>
    <t>V684</t>
  </si>
  <si>
    <t>TN07CW1633</t>
  </si>
  <si>
    <t>V685</t>
  </si>
  <si>
    <t>TN07CW1720</t>
  </si>
  <si>
    <t>V686</t>
  </si>
  <si>
    <t>TN07CW1636</t>
  </si>
  <si>
    <t>V687</t>
  </si>
  <si>
    <t>TN07CW1665</t>
  </si>
  <si>
    <t>V400</t>
  </si>
  <si>
    <t>TN07CV8039</t>
  </si>
  <si>
    <t>V401</t>
  </si>
  <si>
    <t>TN07CV8033</t>
  </si>
  <si>
    <t>V402</t>
  </si>
  <si>
    <t>TN07CV8076</t>
  </si>
  <si>
    <t>V403</t>
  </si>
  <si>
    <t>TN07CV8050</t>
  </si>
  <si>
    <t>V404</t>
  </si>
  <si>
    <t>V9138</t>
  </si>
  <si>
    <t>TN07CV9138</t>
  </si>
  <si>
    <t>V405</t>
  </si>
  <si>
    <t>TN07CV9158</t>
  </si>
  <si>
    <t>V406</t>
  </si>
  <si>
    <t>TN07CV9196</t>
  </si>
  <si>
    <t>V407</t>
  </si>
  <si>
    <t>TN07CV9127</t>
  </si>
  <si>
    <t>V408</t>
  </si>
  <si>
    <t>TN07CV9222</t>
  </si>
  <si>
    <t>V409</t>
  </si>
  <si>
    <t>TN07CV9225</t>
  </si>
  <si>
    <t>V410</t>
  </si>
  <si>
    <t>TN07CW1791</t>
  </si>
  <si>
    <t>V411</t>
  </si>
  <si>
    <t>TN07CW1689</t>
  </si>
  <si>
    <t>V412</t>
  </si>
  <si>
    <t>TN07CW1613</t>
  </si>
  <si>
    <t>V413</t>
  </si>
  <si>
    <t>TN07CW1729</t>
  </si>
  <si>
    <t>V414</t>
  </si>
  <si>
    <t>TN07CW1635</t>
  </si>
  <si>
    <t>V415</t>
  </si>
  <si>
    <t>TN07CW1650</t>
  </si>
  <si>
    <t>V416</t>
  </si>
  <si>
    <t>TN07CW1648</t>
  </si>
  <si>
    <t>V417</t>
  </si>
  <si>
    <t>TN07CW1668</t>
  </si>
  <si>
    <t>V418</t>
  </si>
  <si>
    <t>TN07CW1675</t>
  </si>
  <si>
    <t>V419</t>
  </si>
  <si>
    <t>TN07CW1634</t>
  </si>
  <si>
    <t>V420</t>
  </si>
  <si>
    <t>TN07CW1627</t>
  </si>
  <si>
    <t>V421</t>
  </si>
  <si>
    <t>TN07CV8399</t>
  </si>
  <si>
    <t>V422</t>
  </si>
  <si>
    <t>TN07CV8337</t>
  </si>
  <si>
    <t>V423</t>
  </si>
  <si>
    <t>TN07CV8047</t>
  </si>
  <si>
    <t>V424</t>
  </si>
  <si>
    <t>TN07CV8077</t>
  </si>
  <si>
    <t>V425</t>
  </si>
  <si>
    <t>V426</t>
  </si>
  <si>
    <t>V427</t>
  </si>
  <si>
    <t>V428</t>
  </si>
  <si>
    <t>TN07CV9254</t>
  </si>
  <si>
    <t>V429</t>
  </si>
  <si>
    <t>TN07CV9258</t>
  </si>
  <si>
    <t>V430</t>
  </si>
  <si>
    <t>TN07CV9298</t>
  </si>
  <si>
    <t>V431</t>
  </si>
  <si>
    <t>TN07CV9173</t>
  </si>
  <si>
    <t>V432</t>
  </si>
  <si>
    <t>TN07CV9108</t>
  </si>
  <si>
    <t>V433</t>
  </si>
  <si>
    <t>TN07CV9164</t>
  </si>
  <si>
    <t>V434</t>
  </si>
  <si>
    <t>TN07CV9187</t>
  </si>
  <si>
    <t>V435</t>
  </si>
  <si>
    <t>TN07CV9248</t>
  </si>
  <si>
    <t>V436</t>
  </si>
  <si>
    <t>V437</t>
  </si>
  <si>
    <t>V150</t>
  </si>
  <si>
    <t>TN07CW0670</t>
  </si>
  <si>
    <t>V151</t>
  </si>
  <si>
    <t>TN07CW0689</t>
  </si>
  <si>
    <t>V152</t>
  </si>
  <si>
    <t>TN07CW0628</t>
  </si>
  <si>
    <t>V153</t>
  </si>
  <si>
    <t>TN07CW0699</t>
  </si>
  <si>
    <t>V154</t>
  </si>
  <si>
    <t>V100</t>
  </si>
  <si>
    <t>TN07CV8467</t>
  </si>
  <si>
    <t>V101</t>
  </si>
  <si>
    <t>TN07CV8453</t>
  </si>
  <si>
    <t>V102</t>
  </si>
  <si>
    <t>TN07CV8471</t>
  </si>
  <si>
    <t>V103</t>
  </si>
  <si>
    <t>TN07CV8483</t>
  </si>
  <si>
    <t>V104</t>
  </si>
  <si>
    <t>TN07CV8457</t>
  </si>
  <si>
    <t>V105</t>
  </si>
  <si>
    <t>TN07CV8403</t>
  </si>
  <si>
    <t>V106</t>
  </si>
  <si>
    <t>V001</t>
  </si>
  <si>
    <t>TN01BK7123</t>
  </si>
  <si>
    <t>V002</t>
  </si>
  <si>
    <t>TN01BK7107</t>
  </si>
  <si>
    <t>V003</t>
  </si>
  <si>
    <t>TN01BK7140</t>
  </si>
  <si>
    <t>V004</t>
  </si>
  <si>
    <t>TN01BK7198</t>
  </si>
  <si>
    <t>V005</t>
  </si>
  <si>
    <t>TN01BK7176</t>
  </si>
  <si>
    <t>Corporation Colony</t>
  </si>
  <si>
    <t>V006</t>
  </si>
  <si>
    <t>TN01BK7165</t>
  </si>
  <si>
    <t>V007</t>
  </si>
  <si>
    <t>V008</t>
  </si>
  <si>
    <t>V009</t>
  </si>
  <si>
    <t>TN01BK9163</t>
  </si>
  <si>
    <t>V010</t>
  </si>
  <si>
    <t>TN01BK9129</t>
  </si>
  <si>
    <t>V011</t>
  </si>
  <si>
    <t>TN01BK9167</t>
  </si>
  <si>
    <t>V012</t>
  </si>
  <si>
    <t>K9138</t>
  </si>
  <si>
    <t>TN01BK9138</t>
  </si>
  <si>
    <t>V013</t>
  </si>
  <si>
    <t>TN01BK9114</t>
  </si>
  <si>
    <t>V014</t>
  </si>
  <si>
    <t>TN01BL1141</t>
  </si>
  <si>
    <t>V250</t>
  </si>
  <si>
    <t>TN07CV6320</t>
  </si>
  <si>
    <t>V251</t>
  </si>
  <si>
    <t>TN07CV6355</t>
  </si>
  <si>
    <t>V252</t>
  </si>
  <si>
    <t>TN07CV6319</t>
  </si>
  <si>
    <t>V253</t>
  </si>
  <si>
    <t>TN07CV6352</t>
  </si>
  <si>
    <t>V254</t>
  </si>
  <si>
    <t>TN07CV6331</t>
  </si>
  <si>
    <t>V255</t>
  </si>
  <si>
    <t>TN07CV6383</t>
  </si>
  <si>
    <t>V256</t>
  </si>
  <si>
    <t>TN07CV6378</t>
  </si>
  <si>
    <t>V257</t>
  </si>
  <si>
    <t>TN07CV6396</t>
  </si>
  <si>
    <t>V258</t>
  </si>
  <si>
    <t>TN07CV6302</t>
  </si>
  <si>
    <t>V350</t>
  </si>
  <si>
    <t>TN07CV6343</t>
  </si>
  <si>
    <t>V351</t>
  </si>
  <si>
    <t>TN07CV6397</t>
  </si>
  <si>
    <t>V050</t>
  </si>
  <si>
    <t>TN07CV6393</t>
  </si>
  <si>
    <t>V259</t>
  </si>
  <si>
    <t>TN07CV6339</t>
  </si>
  <si>
    <t>V260</t>
  </si>
  <si>
    <t>TN07CV6322</t>
  </si>
  <si>
    <t>V261</t>
  </si>
  <si>
    <t>TN07CV6347</t>
  </si>
  <si>
    <t>V262</t>
  </si>
  <si>
    <t>TN07CV6372</t>
  </si>
  <si>
    <t>V263</t>
  </si>
  <si>
    <t>TN07CV6301</t>
  </si>
  <si>
    <t>V264</t>
  </si>
  <si>
    <t>TN07CV8867</t>
  </si>
  <si>
    <t>V265</t>
  </si>
  <si>
    <t>TN07CV8757</t>
  </si>
  <si>
    <t>V266</t>
  </si>
  <si>
    <t>TN07CV8733</t>
  </si>
  <si>
    <t>V267</t>
  </si>
  <si>
    <t>TN07CV8750</t>
  </si>
  <si>
    <t>V352</t>
  </si>
  <si>
    <t>TN07CV8898</t>
  </si>
  <si>
    <t>V353</t>
  </si>
  <si>
    <t>TN07CV8805</t>
  </si>
  <si>
    <t>V051</t>
  </si>
  <si>
    <t>TN07CV8845</t>
  </si>
  <si>
    <t>V268</t>
  </si>
  <si>
    <t>TN07CV6361</t>
  </si>
  <si>
    <t>V269</t>
  </si>
  <si>
    <t>TN07CV6390</t>
  </si>
  <si>
    <t>V270</t>
  </si>
  <si>
    <t>TN07CV6365</t>
  </si>
  <si>
    <t>V271</t>
  </si>
  <si>
    <t>TN07CV6373</t>
  </si>
  <si>
    <t>V272</t>
  </si>
  <si>
    <t>TN07CV6340</t>
  </si>
  <si>
    <t>V273</t>
  </si>
  <si>
    <t>TN07CV6346</t>
  </si>
  <si>
    <t>V274</t>
  </si>
  <si>
    <t>TN07CV6312</t>
  </si>
  <si>
    <t>V275</t>
  </si>
  <si>
    <t>TN07CV6348</t>
  </si>
  <si>
    <t>V276</t>
  </si>
  <si>
    <t>TN07CV6334</t>
  </si>
  <si>
    <t>V354</t>
  </si>
  <si>
    <t>TN07CV6318</t>
  </si>
  <si>
    <t>V355</t>
  </si>
  <si>
    <t>TN07CV6387</t>
  </si>
  <si>
    <t>V052</t>
  </si>
  <si>
    <t>TN07CV6388</t>
  </si>
  <si>
    <t>V277</t>
  </si>
  <si>
    <t>TN07CV6324</t>
  </si>
  <si>
    <t>V278</t>
  </si>
  <si>
    <t>TN07CV6429</t>
  </si>
  <si>
    <t>V279</t>
  </si>
  <si>
    <t>TN07CV6394</t>
  </si>
  <si>
    <t>V280</t>
  </si>
  <si>
    <t>TN07CV6386</t>
  </si>
  <si>
    <t>V281</t>
  </si>
  <si>
    <t>TN07CV6316</t>
  </si>
  <si>
    <t>V356</t>
  </si>
  <si>
    <t>TN07CV6442</t>
  </si>
  <si>
    <t>V357</t>
  </si>
  <si>
    <t>TN07CV6341</t>
  </si>
  <si>
    <t>V358</t>
  </si>
  <si>
    <t>TN07CV6354</t>
  </si>
  <si>
    <t>V359</t>
  </si>
  <si>
    <t>TN07CV6405</t>
  </si>
  <si>
    <t>V053</t>
  </si>
  <si>
    <t>TN07CV6313</t>
  </si>
  <si>
    <t>V282</t>
  </si>
  <si>
    <t>TN07CV6315</t>
  </si>
  <si>
    <t>V283</t>
  </si>
  <si>
    <t>TN07CV6375</t>
  </si>
  <si>
    <t>V284</t>
  </si>
  <si>
    <t>TN07CV6309</t>
  </si>
  <si>
    <t>V285</t>
  </si>
  <si>
    <t>TN07CV6358</t>
  </si>
  <si>
    <t>V286</t>
  </si>
  <si>
    <t>TN07CV6374</t>
  </si>
  <si>
    <t>V360</t>
  </si>
  <si>
    <t>TN07CV6404</t>
  </si>
  <si>
    <t>V361</t>
  </si>
  <si>
    <t>TN07CV6325</t>
  </si>
  <si>
    <t>V362</t>
  </si>
  <si>
    <t>TN07CV6427</t>
  </si>
  <si>
    <t>V054</t>
  </si>
  <si>
    <t>TN07CV6462</t>
  </si>
  <si>
    <t>V287</t>
  </si>
  <si>
    <t>TN07CV6314</t>
  </si>
  <si>
    <t>V288</t>
  </si>
  <si>
    <t>TN07CV6495</t>
  </si>
  <si>
    <t>V289</t>
  </si>
  <si>
    <t>TN07CV6496</t>
  </si>
  <si>
    <t>V290</t>
  </si>
  <si>
    <t>TN07CV6391</t>
  </si>
  <si>
    <t>V291</t>
  </si>
  <si>
    <t>TN07CV8789</t>
  </si>
  <si>
    <t>V363</t>
  </si>
  <si>
    <t>TN07CW0509</t>
  </si>
  <si>
    <t>V364</t>
  </si>
  <si>
    <t>TN07CW0508</t>
  </si>
  <si>
    <t>V365</t>
  </si>
  <si>
    <t>TN07CW0574</t>
  </si>
  <si>
    <t>V055</t>
  </si>
  <si>
    <t>TN07CV8724</t>
  </si>
  <si>
    <t>V292</t>
  </si>
  <si>
    <t>V293</t>
  </si>
  <si>
    <t>V294</t>
  </si>
  <si>
    <t>V295</t>
  </si>
  <si>
    <t>V296</t>
  </si>
  <si>
    <t>V366</t>
  </si>
  <si>
    <t>V367</t>
  </si>
  <si>
    <t>V368</t>
  </si>
  <si>
    <t>V056</t>
  </si>
  <si>
    <t>V200</t>
  </si>
  <si>
    <t>TN07CV6376</t>
  </si>
  <si>
    <t>V201</t>
  </si>
  <si>
    <t>V369</t>
  </si>
  <si>
    <t>TN07CV6484</t>
  </si>
  <si>
    <t>V370</t>
  </si>
  <si>
    <t>TN07CV6480</t>
  </si>
  <si>
    <t>V371</t>
  </si>
  <si>
    <t>TN07CV6478</t>
  </si>
  <si>
    <t>V372</t>
  </si>
  <si>
    <t>TN07CV8761</t>
  </si>
  <si>
    <t>V373</t>
  </si>
  <si>
    <t>TN07CV6370</t>
  </si>
  <si>
    <t>V307</t>
  </si>
  <si>
    <t>TN13T8363</t>
  </si>
  <si>
    <t>B/W</t>
  </si>
  <si>
    <t>V308</t>
  </si>
  <si>
    <t>TN13T8327</t>
  </si>
  <si>
    <t>V309</t>
  </si>
  <si>
    <t>TN13T8392</t>
  </si>
  <si>
    <t>V310</t>
  </si>
  <si>
    <t>TN13T8312</t>
  </si>
  <si>
    <t>V311</t>
  </si>
  <si>
    <t>TN13T8346</t>
  </si>
  <si>
    <t>V312</t>
  </si>
  <si>
    <t>TN13T8316</t>
  </si>
  <si>
    <t>V313</t>
  </si>
  <si>
    <t>TN13T8343</t>
  </si>
  <si>
    <t>V323</t>
  </si>
  <si>
    <t>TN13T8397</t>
  </si>
  <si>
    <t>V324</t>
  </si>
  <si>
    <t>TN13T8325</t>
  </si>
  <si>
    <t>V328</t>
  </si>
  <si>
    <t>V314</t>
  </si>
  <si>
    <t>TN13T8358</t>
  </si>
  <si>
    <t>V315</t>
  </si>
  <si>
    <t>TN13T8322</t>
  </si>
  <si>
    <t>V316</t>
  </si>
  <si>
    <t>TN13T8308</t>
  </si>
  <si>
    <t>V317</t>
  </si>
  <si>
    <t>TN13T8393</t>
  </si>
  <si>
    <t>V318</t>
  </si>
  <si>
    <t>TN13T8331</t>
  </si>
  <si>
    <t>V319</t>
  </si>
  <si>
    <t>TN13T8391</t>
  </si>
  <si>
    <t>V320</t>
  </si>
  <si>
    <t>TN07CV8842</t>
  </si>
  <si>
    <t>V326</t>
  </si>
  <si>
    <t>TN13T8309</t>
  </si>
  <si>
    <t>V330</t>
  </si>
  <si>
    <t>TN13T8386</t>
  </si>
  <si>
    <t>V305</t>
  </si>
  <si>
    <t>TN13T8344</t>
  </si>
  <si>
    <t>V306</t>
  </si>
  <si>
    <t>TN13T8400</t>
  </si>
  <si>
    <t>V300</t>
  </si>
  <si>
    <t>TN13T8370</t>
  </si>
  <si>
    <t>V301</t>
  </si>
  <si>
    <t>TN13T8398</t>
  </si>
  <si>
    <t>V302</t>
  </si>
  <si>
    <t>TN13T8361</t>
  </si>
  <si>
    <t>V303</t>
  </si>
  <si>
    <t>TN13T8334</t>
  </si>
  <si>
    <t>V304</t>
  </si>
  <si>
    <t>TN13T8376</t>
  </si>
  <si>
    <t>V321</t>
  </si>
  <si>
    <t>TN07CV8843</t>
  </si>
  <si>
    <t>V322</t>
  </si>
  <si>
    <t>TN07CV8870</t>
  </si>
  <si>
    <t>V329</t>
  </si>
  <si>
    <t>TN13T8345</t>
  </si>
  <si>
    <t>V331</t>
  </si>
  <si>
    <t>TN13T8362</t>
  </si>
  <si>
    <t>V332</t>
  </si>
  <si>
    <t>TN13T8395</t>
  </si>
  <si>
    <t>V325</t>
  </si>
  <si>
    <t>V327</t>
  </si>
  <si>
    <t>V374</t>
  </si>
  <si>
    <t>TN01BM3844</t>
  </si>
  <si>
    <t>IZUSU</t>
  </si>
  <si>
    <t>V375</t>
  </si>
  <si>
    <t>TN01BM3880</t>
  </si>
  <si>
    <t>V376</t>
  </si>
  <si>
    <t>TN01BM3837</t>
  </si>
  <si>
    <t>RDS</t>
  </si>
  <si>
    <t>RDS/01/21</t>
  </si>
  <si>
    <t>MINI ROOTS</t>
  </si>
  <si>
    <t>Veh Type</t>
  </si>
  <si>
    <t>Driver Name</t>
  </si>
  <si>
    <t>Out Time</t>
  </si>
  <si>
    <t>Out Hours</t>
  </si>
  <si>
    <t>Out Auxillary Hours</t>
  </si>
  <si>
    <t>In Time</t>
  </si>
  <si>
    <t>In Km</t>
  </si>
  <si>
    <t>In Hours</t>
  </si>
  <si>
    <t>IN Auxillary Hours</t>
  </si>
  <si>
    <t>Out Km</t>
  </si>
  <si>
    <t>Total Hrs</t>
  </si>
  <si>
    <t>REMARKS</t>
  </si>
  <si>
    <t>TN01BK6906</t>
  </si>
  <si>
    <t>TN01BK7661</t>
  </si>
  <si>
    <t>TN01BK7675</t>
  </si>
  <si>
    <t>TN01BK6994</t>
  </si>
  <si>
    <t>TN07CZ6621</t>
  </si>
  <si>
    <t>TRACTOR</t>
  </si>
  <si>
    <t>TN04AV5623</t>
  </si>
  <si>
    <t>1st Trip Tonnage</t>
  </si>
  <si>
    <t>2nd Trip Tonnage</t>
  </si>
  <si>
    <t>3rd Trip Tonnage</t>
  </si>
  <si>
    <t>Route No</t>
  </si>
  <si>
    <t>RFID</t>
  </si>
  <si>
    <t>Camera</t>
  </si>
  <si>
    <t>Total Trip</t>
  </si>
  <si>
    <t>Total Tonage</t>
  </si>
  <si>
    <t>Type</t>
  </si>
  <si>
    <t>Zone</t>
  </si>
  <si>
    <t>Fire Extingusher</t>
  </si>
  <si>
    <t>Chasis Number</t>
  </si>
  <si>
    <t>Engine Number</t>
  </si>
  <si>
    <t>Route Id</t>
  </si>
  <si>
    <t>YES</t>
  </si>
  <si>
    <t>MB1A9KHD1LRDE5980</t>
  </si>
  <si>
    <t>LDHZ408066</t>
  </si>
  <si>
    <t>Z09R14/3D</t>
  </si>
  <si>
    <t>MB1A9KHD3LRDE5995</t>
  </si>
  <si>
    <t>LDHZ408068</t>
  </si>
  <si>
    <t>Z09R14/1W</t>
  </si>
  <si>
    <t>MB1A9KHD5LRDE5982</t>
  </si>
  <si>
    <t>LDHZ407827</t>
  </si>
  <si>
    <t>Z09R14/1D</t>
  </si>
  <si>
    <t>MB1A9KHD8LRDE5832</t>
  </si>
  <si>
    <t>LEHZ406985</t>
  </si>
  <si>
    <t>Z09R14/2W</t>
  </si>
  <si>
    <t>MB1A9KHD9LRDE5998</t>
  </si>
  <si>
    <t>LDHZ408050</t>
  </si>
  <si>
    <t>Z09R14/4D</t>
  </si>
  <si>
    <t>MB1A9KHDXLRDE5766</t>
  </si>
  <si>
    <t>LDHZ407895</t>
  </si>
  <si>
    <t>Z09R14/2D</t>
  </si>
  <si>
    <t>MB1A9KHD1LRDE5767</t>
  </si>
  <si>
    <t>LDHZ408057</t>
  </si>
  <si>
    <t>Z14R14/1W</t>
  </si>
  <si>
    <t>Nungambakkam</t>
  </si>
  <si>
    <t>MB1A9KHD7LRDE5840</t>
  </si>
  <si>
    <t>LDHZ407201</t>
  </si>
  <si>
    <t>Z10R14/2W</t>
  </si>
  <si>
    <t>MB1A9KHD5LRDE5836</t>
  </si>
  <si>
    <t>LDHZ408035</t>
  </si>
  <si>
    <t>Z10R14/1W</t>
  </si>
  <si>
    <t>MB1A9KHD1LRDE5834</t>
  </si>
  <si>
    <t>LDHZ407915</t>
  </si>
  <si>
    <t>Z10R14/3D</t>
  </si>
  <si>
    <t>MB1A9KHD9LRDE5838</t>
  </si>
  <si>
    <t>LDHZ408064</t>
  </si>
  <si>
    <t>Z14R14/1D</t>
  </si>
  <si>
    <t>MB1A9KHD3LRDE5768</t>
  </si>
  <si>
    <t>LDHZ408059</t>
  </si>
  <si>
    <t>Z15R14/1W</t>
  </si>
  <si>
    <t>MB1A9KHD8LRDE5992</t>
  </si>
  <si>
    <t>LDHZ407986</t>
  </si>
  <si>
    <t>Z12R14/1W</t>
  </si>
  <si>
    <t>MB1A9KHD8LRDE5829</t>
  </si>
  <si>
    <t>LDHZ408026</t>
  </si>
  <si>
    <t>Z11R14/1D</t>
  </si>
  <si>
    <t>MB1A9KHD0LRDE5839</t>
  </si>
  <si>
    <t>LDHZ408062</t>
  </si>
  <si>
    <t>Z10R14/3W</t>
  </si>
  <si>
    <t>MB1A9KHDXLRDE5993</t>
  </si>
  <si>
    <t>LDHZ408074</t>
  </si>
  <si>
    <t>Z13R14/2W</t>
  </si>
  <si>
    <t>MB1A9KHD5LRDE5996</t>
  </si>
  <si>
    <t>LDHZ407486</t>
  </si>
  <si>
    <t>Z13R14/1W</t>
  </si>
  <si>
    <t>MB1A9KHDXLRDE3533</t>
  </si>
  <si>
    <t>LEHZ407006</t>
  </si>
  <si>
    <t>P-V ( Standby )</t>
  </si>
  <si>
    <t>MB1A9KHD9LRDE5841</t>
  </si>
  <si>
    <t>LDHZ408054</t>
  </si>
  <si>
    <t>Z13R14/2D</t>
  </si>
  <si>
    <t>MB1A9KHD6LRDE5831</t>
  </si>
  <si>
    <t>LDHZ408018</t>
  </si>
  <si>
    <t>Z13R14/3D</t>
  </si>
  <si>
    <t>MB1A9KHD3LRDE5981</t>
  </si>
  <si>
    <t>LDHZ408065</t>
  </si>
  <si>
    <t>Z13R14/1D</t>
  </si>
  <si>
    <t>MB1A9KHD1LRDE5994</t>
  </si>
  <si>
    <t>LDHZ407470</t>
  </si>
  <si>
    <t>Z13R14/3W</t>
  </si>
  <si>
    <t>MB1A9KHD5LRDE5979</t>
  </si>
  <si>
    <t>LDHZ408029</t>
  </si>
  <si>
    <t>Z09R14/3W</t>
  </si>
  <si>
    <t>MB1A9KHD7LRDE5997</t>
  </si>
  <si>
    <t>LDHZ407925</t>
  </si>
  <si>
    <t>Z10R14/1D</t>
  </si>
  <si>
    <t>MB1A9KHDXLRDE5833</t>
  </si>
  <si>
    <t>LDHZ408036</t>
  </si>
  <si>
    <t>Z10R14/2D</t>
  </si>
  <si>
    <t>MB1H3LHD1LRDE4060</t>
  </si>
  <si>
    <t>LDHZ407406</t>
  </si>
  <si>
    <t>MB1H3LHD7LRDE4046</t>
  </si>
  <si>
    <t>LDHZ407366</t>
  </si>
  <si>
    <t>Z10R18/2D</t>
  </si>
  <si>
    <t>MB1H3LHD8LRDE4959</t>
  </si>
  <si>
    <t>LDHZ407823</t>
  </si>
  <si>
    <t>Z09R18/3D</t>
  </si>
  <si>
    <t>MB1H3LHDXLRDE4963</t>
  </si>
  <si>
    <t>LDHZ407468</t>
  </si>
  <si>
    <t>Z09R18/3W</t>
  </si>
  <si>
    <t>MB1H3LHD4LRDE4960</t>
  </si>
  <si>
    <t>LDHZ407784</t>
  </si>
  <si>
    <t>Z09R18/4W</t>
  </si>
  <si>
    <t>MB1H3LHD5LRDE6054</t>
  </si>
  <si>
    <t>LDHZ408089</t>
  </si>
  <si>
    <t>Z09R18/5W</t>
  </si>
  <si>
    <t>MB1H3LHD8LRDE5383</t>
  </si>
  <si>
    <t>LDHZ407896</t>
  </si>
  <si>
    <t>Z09R18/1W</t>
  </si>
  <si>
    <t>MB1H3LHD9LRDE6056</t>
  </si>
  <si>
    <t>LDHZ407984</t>
  </si>
  <si>
    <t>Z09R18/2D</t>
  </si>
  <si>
    <t>MB1H3LHD1LRDE5323</t>
  </si>
  <si>
    <t>LDHZ407878</t>
  </si>
  <si>
    <t>Z09R18/1D</t>
  </si>
  <si>
    <t>MB1H3LHD3LRDE5324</t>
  </si>
  <si>
    <t>LDHZ407843</t>
  </si>
  <si>
    <t>Z09R18/7D</t>
  </si>
  <si>
    <t>MB1H3LHD5LRDE6085</t>
  </si>
  <si>
    <t>LDHZ408188</t>
  </si>
  <si>
    <t>Z09R18/2W</t>
  </si>
  <si>
    <t>MB1H3LHD8LRDE6081</t>
  </si>
  <si>
    <t>LDHZ408171</t>
  </si>
  <si>
    <t>Z09R18/7W</t>
  </si>
  <si>
    <t>MB1H3LHD1LRDE6083</t>
  </si>
  <si>
    <t>LDHZ408152</t>
  </si>
  <si>
    <t>Z09R18/5D</t>
  </si>
  <si>
    <t>MB1H3LHD0LRDE3532</t>
  </si>
  <si>
    <t>LDHZ407189</t>
  </si>
  <si>
    <t>Z09R18/6D</t>
  </si>
  <si>
    <t>MB1H3LHD0LRDE5099</t>
  </si>
  <si>
    <t>LDHZ407663</t>
  </si>
  <si>
    <t>Z09R18/6W</t>
  </si>
  <si>
    <t>MB1H3LHDXLRDE6051</t>
  </si>
  <si>
    <t>LDHZ408051</t>
  </si>
  <si>
    <t>Z13R18/4D</t>
  </si>
  <si>
    <t>MB1H3LHD5LRDE4059</t>
  </si>
  <si>
    <t>LDHZ407374</t>
  </si>
  <si>
    <t>Z10R18/4D</t>
  </si>
  <si>
    <t>MB1H3LHD3LRDE4030</t>
  </si>
  <si>
    <t>LDHZ407371</t>
  </si>
  <si>
    <t>Z10R18/3D</t>
  </si>
  <si>
    <t>MB1H3LHD2LRDE4942</t>
  </si>
  <si>
    <t>LDHZ407248</t>
  </si>
  <si>
    <t>Z10R18/1D</t>
  </si>
  <si>
    <t>MB1H3LHD4LRDE4943</t>
  </si>
  <si>
    <t>LDHZ407416</t>
  </si>
  <si>
    <t>Z13R18/3W</t>
  </si>
  <si>
    <t>MB1H3LHD8LRDE4945</t>
  </si>
  <si>
    <t>LDHZ407768</t>
  </si>
  <si>
    <t>Z10R18/2W</t>
  </si>
  <si>
    <t>MB1H3LHD6LRDE5530</t>
  </si>
  <si>
    <t>LDHZ407962</t>
  </si>
  <si>
    <t>Z13R18/3D</t>
  </si>
  <si>
    <t>MB1H3LHD1LRDE6052</t>
  </si>
  <si>
    <t>LDHZ408118</t>
  </si>
  <si>
    <t>Z13R18/1W</t>
  </si>
  <si>
    <t>MB1H3LHD6LRDE6080</t>
  </si>
  <si>
    <t>LDHZ408153</t>
  </si>
  <si>
    <t>Z10R18/5W</t>
  </si>
  <si>
    <t>MB1H3LHDXLRDE6082</t>
  </si>
  <si>
    <t>LDHZ407982</t>
  </si>
  <si>
    <t>Z13R18/2W</t>
  </si>
  <si>
    <t>MB1H3LHD0LRDE6057</t>
  </si>
  <si>
    <t>LDHZ408015</t>
  </si>
  <si>
    <t>Z10R18/1W</t>
  </si>
  <si>
    <t>MB1H3LHD3LRDE6053</t>
  </si>
  <si>
    <t>LDHZ408084</t>
  </si>
  <si>
    <t>Z13R18/2D</t>
  </si>
  <si>
    <t>MB1H3LHD7LRDE5116</t>
  </si>
  <si>
    <t>LDHZ407634</t>
  </si>
  <si>
    <t>MB1H3LHD9LRDE5098</t>
  </si>
  <si>
    <t>LDHZ407668</t>
  </si>
  <si>
    <t>Z13R18/1D</t>
  </si>
  <si>
    <t>MB1H3LHD6LRDE4958</t>
  </si>
  <si>
    <t>LDHZ407560</t>
  </si>
  <si>
    <t>Z10R18/5D</t>
  </si>
  <si>
    <t>MB1H3LHD0LRDE4213</t>
  </si>
  <si>
    <t>LDHZ407369</t>
  </si>
  <si>
    <t>Z09R18/8W</t>
  </si>
  <si>
    <t>MB1H3LHD4LRDE4229</t>
  </si>
  <si>
    <t>LDHZ407404</t>
  </si>
  <si>
    <t>Z09R18/4D</t>
  </si>
  <si>
    <t>MB1H3LHD5LRDE5115</t>
  </si>
  <si>
    <t>LDHZ407660</t>
  </si>
  <si>
    <t>Z10R18/3W</t>
  </si>
  <si>
    <t>MB1H3LHD3LRDE5338</t>
  </si>
  <si>
    <t>LDHZ407927</t>
  </si>
  <si>
    <t>Z10R18/6W</t>
  </si>
  <si>
    <t>MB1H3LHD5LRDE5339</t>
  </si>
  <si>
    <t>LDHZ407637</t>
  </si>
  <si>
    <t>Z10R18/7W</t>
  </si>
  <si>
    <t>MB1H3LHD4LRDE5381</t>
  </si>
  <si>
    <t>LDHZ407500</t>
  </si>
  <si>
    <t>Z10R18/4W</t>
  </si>
  <si>
    <t>MB1H3LHD0LRDE5488</t>
  </si>
  <si>
    <t>LDHZ407458</t>
  </si>
  <si>
    <t>Z13R18/4W</t>
  </si>
  <si>
    <t>MB1H3LHD2LRDE5489</t>
  </si>
  <si>
    <t>LDHZ407824</t>
  </si>
  <si>
    <t>Z13R18/5D</t>
  </si>
  <si>
    <t>MB1H3LHD2LRDE5525</t>
  </si>
  <si>
    <t>LDHZ407997</t>
  </si>
  <si>
    <t>Z10R18/6D</t>
  </si>
  <si>
    <t>MB1H3LHD8LRDE5528</t>
  </si>
  <si>
    <t>LDHZ407501</t>
  </si>
  <si>
    <t>Z10R18/8D</t>
  </si>
  <si>
    <t>MB1H3LHDXLRDE5529</t>
  </si>
  <si>
    <t>LDHZ407914</t>
  </si>
  <si>
    <t>Z10R18/7D</t>
  </si>
  <si>
    <t>MB1H3LHD6LRDE4944</t>
  </si>
  <si>
    <t>LDHZ407339</t>
  </si>
  <si>
    <t>Z11R18/1W</t>
  </si>
  <si>
    <t>MB1H3LHDXLRDE4039</t>
  </si>
  <si>
    <t>LDHZ407412</t>
  </si>
  <si>
    <t>Z15R18/1D</t>
  </si>
  <si>
    <t>MB1H3LHD1LRDE5340</t>
  </si>
  <si>
    <t>LDHZ407881</t>
  </si>
  <si>
    <t>Z14R18/2W</t>
  </si>
  <si>
    <t>MB1H3LHD9LRDE4047</t>
  </si>
  <si>
    <t>LDHZ407348</t>
  </si>
  <si>
    <t>Z15R18/2D</t>
  </si>
  <si>
    <t>MB1H3LHD6LRDE5527</t>
  </si>
  <si>
    <t>LDHZ407716</t>
  </si>
  <si>
    <t>Z14R18/2D</t>
  </si>
  <si>
    <t>MB1H3LHD2LRDE5380</t>
  </si>
  <si>
    <t>LDHZ407665</t>
  </si>
  <si>
    <t>Z15R18/3D</t>
  </si>
  <si>
    <t>MB1H3LHD6LRDE5379</t>
  </si>
  <si>
    <t>LDHZ407859</t>
  </si>
  <si>
    <t>Z14R18/1W</t>
  </si>
  <si>
    <t>MB1H3LHD8LRDE4962</t>
  </si>
  <si>
    <t>LDHZ407631</t>
  </si>
  <si>
    <t>Z11R18/2D</t>
  </si>
  <si>
    <t>MB1H3LHD5LRDE4045</t>
  </si>
  <si>
    <t xml:space="preserve">LDHZ407364 </t>
  </si>
  <si>
    <t>Z11R18/4W</t>
  </si>
  <si>
    <t>MB1H3LHD0LRDE4227</t>
  </si>
  <si>
    <t>LDHZ407365</t>
  </si>
  <si>
    <t>Z11R18/3W</t>
  </si>
  <si>
    <t>MB1H3LHD4LRDE5526</t>
  </si>
  <si>
    <t>LDHZ407995</t>
  </si>
  <si>
    <t>Z14R18/1D</t>
  </si>
  <si>
    <t>MB1H3LHD6LRDE4961</t>
  </si>
  <si>
    <t>LDHZ407772</t>
  </si>
  <si>
    <t>P-II ( Standby )</t>
  </si>
  <si>
    <t>MB1H3LHD8LRDE6050</t>
  </si>
  <si>
    <t>LDHZ408075</t>
  </si>
  <si>
    <t>Z11R18/1D</t>
  </si>
  <si>
    <t>MB1H3LHD6LRDE5382</t>
  </si>
  <si>
    <t>LDHZ407908</t>
  </si>
  <si>
    <t>Z12R18/1W</t>
  </si>
  <si>
    <t>MB1H3LHD1LRDE4219</t>
  </si>
  <si>
    <t>LDHZ407379</t>
  </si>
  <si>
    <t>Z11R18/2W</t>
  </si>
  <si>
    <t>MB1H3LHD0LRDE4941</t>
  </si>
  <si>
    <t>LDHZ407778</t>
  </si>
  <si>
    <t>Z12R18/2D</t>
  </si>
  <si>
    <t>MB1H3LHD7LRDE6055</t>
  </si>
  <si>
    <t>LDHZ407797</t>
  </si>
  <si>
    <t>Z12R18/1D</t>
  </si>
  <si>
    <t>MB1H3LHD2LRDE4228</t>
  </si>
  <si>
    <t>LDHZ407333</t>
  </si>
  <si>
    <t>Z12R18/2W</t>
  </si>
  <si>
    <t>MB1H3LHD3LRDE4061</t>
  </si>
  <si>
    <t>LDHZ407413</t>
  </si>
  <si>
    <t>Z11R18/3D</t>
  </si>
  <si>
    <t>MB1H3LHD4LRDE5123</t>
  </si>
  <si>
    <t>LDHZ407801</t>
  </si>
  <si>
    <t>Z11R18/4D</t>
  </si>
  <si>
    <t>MB1H3LHD5LRDE4031</t>
  </si>
  <si>
    <t>LDHZ407407</t>
  </si>
  <si>
    <t>Z15R18/1W</t>
  </si>
  <si>
    <t>MB1AWPCD6LEDF4064</t>
  </si>
  <si>
    <t>LEEZ404134</t>
  </si>
  <si>
    <t>MB1AWPCD6LEDF4078</t>
  </si>
  <si>
    <t>LEEZ404139</t>
  </si>
  <si>
    <t>Z09R8/5W</t>
  </si>
  <si>
    <t>MB1AWPCD8LEDF4065</t>
  </si>
  <si>
    <t>LEEZ404105</t>
  </si>
  <si>
    <t>Z09R8/3D</t>
  </si>
  <si>
    <t>MB1AWPCD9LEDF4057</t>
  </si>
  <si>
    <t>LEEZ404132</t>
  </si>
  <si>
    <t>Z09R8/4D</t>
  </si>
  <si>
    <t>MB1AWPCD0LEDF4061</t>
  </si>
  <si>
    <t>LEEZ404095</t>
  </si>
  <si>
    <t>Z09R8/2D</t>
  </si>
  <si>
    <t>MB1AWPCD8LEDF4096</t>
  </si>
  <si>
    <t>LDEZ404295</t>
  </si>
  <si>
    <t>Z09R8/1W</t>
  </si>
  <si>
    <t>MB1AWPCD8LEDF4101</t>
  </si>
  <si>
    <t>LDEZ404296</t>
  </si>
  <si>
    <t>Z09R8/2W</t>
  </si>
  <si>
    <t>MB1AWPCD1LEDF4067</t>
  </si>
  <si>
    <t>LEEZ404228</t>
  </si>
  <si>
    <t>Z09R8/3W</t>
  </si>
  <si>
    <t>MB1AWPCD1LEEF4007</t>
  </si>
  <si>
    <t>LEEZ404124</t>
  </si>
  <si>
    <t>Z13R8/3W</t>
  </si>
  <si>
    <t>MB1AWPCD7LEDF4073</t>
  </si>
  <si>
    <t>LEEZ404135</t>
  </si>
  <si>
    <t>Z09R8/4W</t>
  </si>
  <si>
    <t>MB1AWPCD3LEDF4071</t>
  </si>
  <si>
    <t>LEEZ404101</t>
  </si>
  <si>
    <t>Z09R8/1D</t>
  </si>
  <si>
    <t>MB1AWPCD1LEDF4098</t>
  </si>
  <si>
    <t>LDEZ404290</t>
  </si>
  <si>
    <t>Z09R8/5D</t>
  </si>
  <si>
    <t>MB1AWPCD8LEEF4005</t>
  </si>
  <si>
    <t>LEEZ404104</t>
  </si>
  <si>
    <t>Z10R8/1D</t>
  </si>
  <si>
    <t>MB1AWPCD0LEDF4075</t>
  </si>
  <si>
    <t>LEEZ404122</t>
  </si>
  <si>
    <t>Z10R8/2D</t>
  </si>
  <si>
    <t>MB1AWPCDXLEDF4102</t>
  </si>
  <si>
    <t>LDEZ404284</t>
  </si>
  <si>
    <t>Z10R8/3D</t>
  </si>
  <si>
    <t>MB1AWPCD9LEDF4074</t>
  </si>
  <si>
    <t>LEEZ404177</t>
  </si>
  <si>
    <t>Z10R8/1W</t>
  </si>
  <si>
    <t>MB1AWPCD6LEDF4100</t>
  </si>
  <si>
    <t>LDEZ404287</t>
  </si>
  <si>
    <t>Z10R8/5D</t>
  </si>
  <si>
    <t>MB1AWPCD5LEDF4069</t>
  </si>
  <si>
    <t>LEEZ404137</t>
  </si>
  <si>
    <t>Z10R8/2W</t>
  </si>
  <si>
    <t>MB1AWPCD3LEDF4104</t>
  </si>
  <si>
    <t>LDEZ404291</t>
  </si>
  <si>
    <t>Z10R8/3W</t>
  </si>
  <si>
    <t>MB1AWPCD2LEDF4076</t>
  </si>
  <si>
    <t>LEEZ404108</t>
  </si>
  <si>
    <t>Z10R8/4W</t>
  </si>
  <si>
    <t>MB1AWPCD3LEFF3928</t>
  </si>
  <si>
    <t>LEEZ404102</t>
  </si>
  <si>
    <t>Z10R8/4D</t>
  </si>
  <si>
    <t>MB1AWPCD2LEDF4062</t>
  </si>
  <si>
    <t>LFEZ404050</t>
  </si>
  <si>
    <t>Z13R8/1D</t>
  </si>
  <si>
    <t>MB1AWPCD1LEDF4103</t>
  </si>
  <si>
    <t>LDEZ404289</t>
  </si>
  <si>
    <t>Z13R8/2D</t>
  </si>
  <si>
    <t>MB1AWPCD8LEDF4079</t>
  </si>
  <si>
    <t>LEEZ404097</t>
  </si>
  <si>
    <t>Z13R8/2W</t>
  </si>
  <si>
    <t>MB1AWPCDXLEEF4006</t>
  </si>
  <si>
    <t>LFEZ404049</t>
  </si>
  <si>
    <t>Z13R8/3D</t>
  </si>
  <si>
    <t>MB1AWPCD7LEDF4056</t>
  </si>
  <si>
    <t>LEEZ404107</t>
  </si>
  <si>
    <t>Z13R8/1W</t>
  </si>
  <si>
    <t>MB1AWPCD0LEDF4058</t>
  </si>
  <si>
    <t>LEEZ404180</t>
  </si>
  <si>
    <t>Z11R8/1D</t>
  </si>
  <si>
    <t>MB1AWPCD1LEDF4070</t>
  </si>
  <si>
    <t>LEEZ404178</t>
  </si>
  <si>
    <t>MB1AWPCD2LEDF4059</t>
  </si>
  <si>
    <t>LEEZ404099</t>
  </si>
  <si>
    <t>Z15R8/1D</t>
  </si>
  <si>
    <t>MB1AWPCD3LEDF4068</t>
  </si>
  <si>
    <t>LEEZ404172</t>
  </si>
  <si>
    <t>Z14R8/1D</t>
  </si>
  <si>
    <t>MB1AWPCD3LEDF4099</t>
  </si>
  <si>
    <t>LDEZ404288</t>
  </si>
  <si>
    <t>Z11R8/2W</t>
  </si>
  <si>
    <t>MB1AWPCD4LEDF4063</t>
  </si>
  <si>
    <t>LEEZ404093</t>
  </si>
  <si>
    <t>Z14R8/2D</t>
  </si>
  <si>
    <t>MB1AWPCD4LEDF4077</t>
  </si>
  <si>
    <t>LEEZ404229</t>
  </si>
  <si>
    <t>Z12R8/1W</t>
  </si>
  <si>
    <t>MB1AWPCD5LEDF4072</t>
  </si>
  <si>
    <t>LEEZ404121</t>
  </si>
  <si>
    <t>Z14R8/1W</t>
  </si>
  <si>
    <t>MB1AWPCDXLEDF4066</t>
  </si>
  <si>
    <t>LEEZ404109</t>
  </si>
  <si>
    <t>Z12R8/1D</t>
  </si>
  <si>
    <t>MB1AWPCDXLEDF4097</t>
  </si>
  <si>
    <t>LDEZ404293</t>
  </si>
  <si>
    <t>Z11R8/1W</t>
  </si>
  <si>
    <t>MB1AWPCD1LEFF3927</t>
  </si>
  <si>
    <t>LEEZ404123</t>
  </si>
  <si>
    <t>Z14R8/3D</t>
  </si>
  <si>
    <t>MB1AWPCD9LEDF4060</t>
  </si>
  <si>
    <t>LEEZ404103</t>
  </si>
  <si>
    <t>Z11R8/2D</t>
  </si>
  <si>
    <t>NO</t>
  </si>
  <si>
    <t>MB1AWPCD2LEEF4050</t>
  </si>
  <si>
    <t>LEEZ404138</t>
  </si>
  <si>
    <t>Z13RMS01</t>
  </si>
  <si>
    <t>MB1AWPCD4LEEF4051</t>
  </si>
  <si>
    <t>LEEZ404125</t>
  </si>
  <si>
    <t>Standby</t>
  </si>
  <si>
    <t>MB1AWPCDXLEEF4054</t>
  </si>
  <si>
    <t>LEEZ404231</t>
  </si>
  <si>
    <t>Z13RMS03</t>
  </si>
  <si>
    <t>MB1AWPCD9LEEF4031</t>
  </si>
  <si>
    <t>LEEZ404174</t>
  </si>
  <si>
    <t>Z13RMS04</t>
  </si>
  <si>
    <t>MB1AWPCDXLEDF4083</t>
  </si>
  <si>
    <t>LFEZ404038</t>
  </si>
  <si>
    <t>Z13RMS05</t>
  </si>
  <si>
    <t>MB1AWPCD7LEEF4013</t>
  </si>
  <si>
    <t>LEEZ404098</t>
  </si>
  <si>
    <t>Z13RMS06</t>
  </si>
  <si>
    <t>MB1AWPCD7LEDF4090</t>
  </si>
  <si>
    <t>LDEZ404259</t>
  </si>
  <si>
    <t>Z13RMS02</t>
  </si>
  <si>
    <t>MB1AWPCD7LEEF4030</t>
  </si>
  <si>
    <t>LDEZ404283</t>
  </si>
  <si>
    <t>Z09RMS01</t>
  </si>
  <si>
    <t>MB1AWPCDXLEEF4023</t>
  </si>
  <si>
    <t>LEEZ404136</t>
  </si>
  <si>
    <t>Z09RMS02</t>
  </si>
  <si>
    <t>MB1AWPCD9LEEF4028</t>
  </si>
  <si>
    <t>LDEZ404282</t>
  </si>
  <si>
    <t>Z09RMS03</t>
  </si>
  <si>
    <t>MB1AWPCD5LEEF4012</t>
  </si>
  <si>
    <t>LEEZ404175</t>
  </si>
  <si>
    <t>Z10RMS01</t>
  </si>
  <si>
    <t>MB1AWPCD5LEEF4009</t>
  </si>
  <si>
    <t>LEEZ404176</t>
  </si>
  <si>
    <t>Z10RMS02</t>
  </si>
  <si>
    <t>MB1AWPCD8LEEF4053</t>
  </si>
  <si>
    <t>LEEZ404253</t>
  </si>
  <si>
    <t>Z10RMS03</t>
  </si>
  <si>
    <t>MB1AWPCD6LEDF4095</t>
  </si>
  <si>
    <t>LEEZ404110</t>
  </si>
  <si>
    <t>Z10RMS04</t>
  </si>
  <si>
    <t>MB1AWPCD6LEDF4081</t>
  </si>
  <si>
    <t>LEEZ404140</t>
  </si>
  <si>
    <t>Z10RMS05</t>
  </si>
  <si>
    <t>MB1AWPCD5LEEF4026</t>
  </si>
  <si>
    <t>LEEZ404252</t>
  </si>
  <si>
    <t>MB1AWPCD7LEEF4027</t>
  </si>
  <si>
    <t>LDEZ404280</t>
  </si>
  <si>
    <t>Z10RMS06</t>
  </si>
  <si>
    <t>MB1AWPCD8LEDF4082</t>
  </si>
  <si>
    <t>LEEZ404171</t>
  </si>
  <si>
    <t>Z15RMS01</t>
  </si>
  <si>
    <t>MB1AWPCD5LEDF4086</t>
  </si>
  <si>
    <t>LDEZ404264</t>
  </si>
  <si>
    <t>Z15RMS02</t>
  </si>
  <si>
    <t>MB1AWPCD3LEEF4025</t>
  </si>
  <si>
    <t>LEEZ404232</t>
  </si>
  <si>
    <t>Common backup</t>
  </si>
  <si>
    <t>MB1AWPCD4LEDF4080</t>
  </si>
  <si>
    <t>LEEZ404233</t>
  </si>
  <si>
    <t>MB1AWPCD9LEDF4091</t>
  </si>
  <si>
    <t>LDEZ404281</t>
  </si>
  <si>
    <t>Z11RMS01</t>
  </si>
  <si>
    <t>MB1AWPCD7LEDF4087</t>
  </si>
  <si>
    <t>LDEZ404262</t>
  </si>
  <si>
    <t>Z11RMS02</t>
  </si>
  <si>
    <t>MB1AWPCD9LEDF4088</t>
  </si>
  <si>
    <t>LEEZ404230</t>
  </si>
  <si>
    <t>Z11RMS03</t>
  </si>
  <si>
    <t>MB1AWPCD9LEEF4014</t>
  </si>
  <si>
    <t>LEEZ404173</t>
  </si>
  <si>
    <t>Z09RMS04</t>
  </si>
  <si>
    <t>MB1AWPCD0LEEF4029</t>
  </si>
  <si>
    <t>LDEZ404263</t>
  </si>
  <si>
    <t>Z09RMS05</t>
  </si>
  <si>
    <t>MB1AWPCD6LEEF4052</t>
  </si>
  <si>
    <t>LEEZ404179</t>
  </si>
  <si>
    <t>MB1AWPCD3LEDF4085</t>
  </si>
  <si>
    <t>LDEZ404265</t>
  </si>
  <si>
    <t>Z09RMS06</t>
  </si>
  <si>
    <t>MB1AWPCD1LEDF4084</t>
  </si>
  <si>
    <t>LEEZ404235</t>
  </si>
  <si>
    <t>Z11RMS04</t>
  </si>
  <si>
    <t>MB1AWPCD3LEEF4011</t>
  </si>
  <si>
    <t>LEEZ404131</t>
  </si>
  <si>
    <t>Z12RMS01</t>
  </si>
  <si>
    <t>MB1AWPCD2LEEF4033</t>
  </si>
  <si>
    <t>LEEZ404234</t>
  </si>
  <si>
    <t>Z12RMS02</t>
  </si>
  <si>
    <t>MB1AWPCD1LEEF4055</t>
  </si>
  <si>
    <t>LEEZ404117</t>
  </si>
  <si>
    <t>Z14RMS01</t>
  </si>
  <si>
    <t>MB1AWPCD1LEEF4010</t>
  </si>
  <si>
    <t>LEEZ404120</t>
  </si>
  <si>
    <t>Z14RMS02</t>
  </si>
  <si>
    <t>MB1AWPCD2LEDF4093</t>
  </si>
  <si>
    <t>LDEZ404261</t>
  </si>
  <si>
    <t>Z14RMS03</t>
  </si>
  <si>
    <t>MB1AWPCD4LEDF4094</t>
  </si>
  <si>
    <t>LDEZ404260</t>
  </si>
  <si>
    <t>Z14RMS04</t>
  </si>
  <si>
    <t>MB1AWPCD0LEDF4092</t>
  </si>
  <si>
    <t>LDEZ404286</t>
  </si>
  <si>
    <t>Z12RMS03</t>
  </si>
  <si>
    <t>MB1AWPCD0LEDF4089</t>
  </si>
  <si>
    <t>LEEZ404251</t>
  </si>
  <si>
    <t>Z15RMS03</t>
  </si>
  <si>
    <t>MB1AWPCD0LEEF4032</t>
  </si>
  <si>
    <t>LEEZ404092</t>
  </si>
  <si>
    <t>Z15RMS04</t>
  </si>
  <si>
    <t>MB1CWKHD7LRDE4981</t>
  </si>
  <si>
    <t>LDHZ407460</t>
  </si>
  <si>
    <t>NA</t>
  </si>
  <si>
    <t>MB1CWKHD5LRDE4980</t>
  </si>
  <si>
    <t>LDHZ407463</t>
  </si>
  <si>
    <t>MB1CWKHD3LRDE5755</t>
  </si>
  <si>
    <t>LDHZ407109</t>
  </si>
  <si>
    <t>MB1CWKHD7LRDE2700</t>
  </si>
  <si>
    <t>LEHZ406642</t>
  </si>
  <si>
    <t>MB1CWKHD9LRDE4979</t>
  </si>
  <si>
    <t>LEHZ406510</t>
  </si>
  <si>
    <t>MB1A9LHD6LRDE3180</t>
  </si>
  <si>
    <t>LDHZ407102</t>
  </si>
  <si>
    <t>MB1A9LHDXLRDE4803</t>
  </si>
  <si>
    <t>LDHZ407736</t>
  </si>
  <si>
    <t>MB1A9LHD3LRDE4805</t>
  </si>
  <si>
    <t>LDHZ407644</t>
  </si>
  <si>
    <t>MB1A9LHD6LRDE4801</t>
  </si>
  <si>
    <t>LDHZ407731</t>
  </si>
  <si>
    <t>MB1A9LHD1LRDE4804</t>
  </si>
  <si>
    <t>LDHZ407720</t>
  </si>
  <si>
    <t>MB1A9LHD8LRDE4802</t>
  </si>
  <si>
    <t>LDHZ407636</t>
  </si>
  <si>
    <t>MB1A9LHD5LRDE4806</t>
  </si>
  <si>
    <t>LDHZ407722</t>
  </si>
  <si>
    <t>RAJ3DXSSL02942611</t>
  </si>
  <si>
    <t>H00266249</t>
  </si>
  <si>
    <t>RAJ3DXSSA02942686</t>
  </si>
  <si>
    <t>H00268353</t>
  </si>
  <si>
    <t>RAJ3DXSSL02942687</t>
  </si>
  <si>
    <t>H00268335</t>
  </si>
  <si>
    <t>RAJ3DXSSE02942613</t>
  </si>
  <si>
    <t>H00266233</t>
  </si>
  <si>
    <t>RAJ3DXSSH02942688</t>
  </si>
  <si>
    <t>H00268358</t>
  </si>
  <si>
    <t>RAJ3DXSSC02942684</t>
  </si>
  <si>
    <t>H00268104</t>
  </si>
  <si>
    <t>HAR3DXSSP02822463</t>
  </si>
  <si>
    <t>H00272112</t>
  </si>
  <si>
    <t>HAR3DXSSC02822466</t>
  </si>
  <si>
    <t>H00272135</t>
  </si>
  <si>
    <t>HAR3DXSSV02822467</t>
  </si>
  <si>
    <t>H00272127</t>
  </si>
  <si>
    <t>RAJ3DXSSE02944202</t>
  </si>
  <si>
    <t>H00271681</t>
  </si>
  <si>
    <t>HAR3DXSSJ02822465</t>
  </si>
  <si>
    <t>H00272136</t>
  </si>
  <si>
    <t>HAR3DXSSK02822464</t>
  </si>
  <si>
    <t>H00272133</t>
  </si>
  <si>
    <t>RAJ3DXSSH02944201</t>
  </si>
  <si>
    <t>H00271731</t>
  </si>
  <si>
    <t>MB1AA22E9LRCE7837</t>
  </si>
  <si>
    <t>CLH022015P</t>
  </si>
  <si>
    <t>MB1AA22EXLRCE7832</t>
  </si>
  <si>
    <t>CLH021892P</t>
  </si>
  <si>
    <t>MB1AA22E2LRCE7890</t>
  </si>
  <si>
    <t>CLH021888P</t>
  </si>
  <si>
    <t>MB1AA22E9LRDE5539</t>
  </si>
  <si>
    <t>DLH020391P</t>
  </si>
  <si>
    <t>MB1AA22E6LRCE7827</t>
  </si>
  <si>
    <t>CLH022019P</t>
  </si>
  <si>
    <t>MB1AA22E4LRDE5514</t>
  </si>
  <si>
    <t>DLH020349P</t>
  </si>
  <si>
    <t>MB1AA22E6LRDE5515</t>
  </si>
  <si>
    <t>DLH020234P</t>
  </si>
  <si>
    <t>MB1AA22E2LRCE7839</t>
  </si>
  <si>
    <t>CLH022018P</t>
  </si>
  <si>
    <t>MB1AA22E5LRCE7835</t>
  </si>
  <si>
    <t>CLH022001P</t>
  </si>
  <si>
    <t>MB1AA22E5LRDE5537</t>
  </si>
  <si>
    <t>DLH020394P</t>
  </si>
  <si>
    <t>MB1AA22E9LRDE5542</t>
  </si>
  <si>
    <t>DLH020297P</t>
  </si>
  <si>
    <t>MB1AA22E2LRDE4099</t>
  </si>
  <si>
    <t>ELH018337P</t>
  </si>
  <si>
    <t>MB1AA22E6LRCE7889</t>
  </si>
  <si>
    <t>CLH021893P</t>
  </si>
  <si>
    <t>MB1AA22E4LRDE5626</t>
  </si>
  <si>
    <t>DLH020480P</t>
  </si>
  <si>
    <t>MB1AA22E4LRCE7888</t>
  </si>
  <si>
    <t>CLH022020P</t>
  </si>
  <si>
    <t>MB1AA22E9LRDE5508</t>
  </si>
  <si>
    <t>DLH020354P</t>
  </si>
  <si>
    <t>MB1AA22E7LRDE5507</t>
  </si>
  <si>
    <t>DLH020384P</t>
  </si>
  <si>
    <t>MB1AA22E5LRBF3213</t>
  </si>
  <si>
    <t>CLH024671P</t>
  </si>
  <si>
    <t>MB1AA22E6LRBF3222</t>
  </si>
  <si>
    <t>CLH025183P</t>
  </si>
  <si>
    <t>MB1AA22E3LRBF3355</t>
  </si>
  <si>
    <t>BLH025619P</t>
  </si>
  <si>
    <t>MB1AA22E7LRBF3214</t>
  </si>
  <si>
    <t>CLH024755P</t>
  </si>
  <si>
    <t>MB1AA22E8LRCF1362</t>
  </si>
  <si>
    <t>CLH024325P</t>
  </si>
  <si>
    <t>MB1AA22E6LRCF1358</t>
  </si>
  <si>
    <t>CLH024182P</t>
  </si>
  <si>
    <t>MB1AA22E4LRCF1357</t>
  </si>
  <si>
    <t>CLH024332P</t>
  </si>
  <si>
    <t>MB1AA22E3LRDE3253</t>
  </si>
  <si>
    <t>ELH018161P</t>
  </si>
  <si>
    <t>MB1AA22E0LRCE7838</t>
  </si>
  <si>
    <t>CLH022014P</t>
  </si>
  <si>
    <t>MB1AA22E3LRCE7834</t>
  </si>
  <si>
    <t>CLH022029P</t>
  </si>
  <si>
    <t>MB1AA22E8LRCE7778</t>
  </si>
  <si>
    <t>CLH021870P</t>
  </si>
  <si>
    <t>MB1AA22E5LRCE7818</t>
  </si>
  <si>
    <t>CLH021928P</t>
  </si>
  <si>
    <t>MB1AA22E8LRCE7893</t>
  </si>
  <si>
    <t>CLH021882P</t>
  </si>
  <si>
    <t>MB1AA22E7LRCE7822</t>
  </si>
  <si>
    <t>CLH021840P</t>
  </si>
  <si>
    <t>MB1AA22E8LRDE5502</t>
  </si>
  <si>
    <t>DLH020390P</t>
  </si>
  <si>
    <t>MB1AA22E7LRDE5510</t>
  </si>
  <si>
    <t>DLH020381P</t>
  </si>
  <si>
    <t>MB1AA22E1LRCE7833</t>
  </si>
  <si>
    <t>CLH022032P</t>
  </si>
  <si>
    <t>MB1AA22E1LRCE7931</t>
  </si>
  <si>
    <t>DLH021218P</t>
  </si>
  <si>
    <t>MB1AA22E1LRCE7816</t>
  </si>
  <si>
    <t>CLH022006P</t>
  </si>
  <si>
    <t>MB1AA22E5LRCE7785</t>
  </si>
  <si>
    <t>CLH021900P</t>
  </si>
  <si>
    <t>MB1AA22E2LRCE7811</t>
  </si>
  <si>
    <t>CLH021974P</t>
  </si>
  <si>
    <t>MB1AA22E9LRCE7787</t>
  </si>
  <si>
    <t>CLH021904P</t>
  </si>
  <si>
    <t>MB1AA22E3LRCE7817</t>
  </si>
  <si>
    <t>CLH021929P</t>
  </si>
  <si>
    <t>MB1AA22E8LRCE7814</t>
  </si>
  <si>
    <t>CLH022000P</t>
  </si>
  <si>
    <t>MB1AA22EXLRDE5615</t>
  </si>
  <si>
    <t>DLH020492P</t>
  </si>
  <si>
    <t>MB1AA22E5LRCE7804</t>
  </si>
  <si>
    <t>CLH022011P</t>
  </si>
  <si>
    <t>MB1AA22E6LRCE7794</t>
  </si>
  <si>
    <t>CLH021864P</t>
  </si>
  <si>
    <t>MB1AA22E4LRCE7793</t>
  </si>
  <si>
    <t>CLH021844P</t>
  </si>
  <si>
    <t>MB1AA22E4LRCE7891</t>
  </si>
  <si>
    <t>CLH022040P</t>
  </si>
  <si>
    <t>MB1AA22E8LRCE7795</t>
  </si>
  <si>
    <t>CLH021879P</t>
  </si>
  <si>
    <t>MB1AA22E3LRCE7784</t>
  </si>
  <si>
    <t>DLH021573P</t>
  </si>
  <si>
    <t>MB1AA22E2LRDE5575</t>
  </si>
  <si>
    <t>DLH020435P</t>
  </si>
  <si>
    <t>MB1AA22E7LRCE7819</t>
  </si>
  <si>
    <t>CLH021830P</t>
  </si>
  <si>
    <t>MB1AA22EXLRCE8110</t>
  </si>
  <si>
    <t>CLH021826P</t>
  </si>
  <si>
    <t>MB1AA22E7LRCE7836</t>
  </si>
  <si>
    <t>CLH022042P</t>
  </si>
  <si>
    <t>MB1AA22E1LRCE7802</t>
  </si>
  <si>
    <t>CLH021890P</t>
  </si>
  <si>
    <t>MB1AA22E2LRDE5611</t>
  </si>
  <si>
    <t>DLH020421P</t>
  </si>
  <si>
    <t>MB1AA22E0LRDE5509</t>
  </si>
  <si>
    <t>DLH020348P</t>
  </si>
  <si>
    <t>MB1AA22E7LRCE7805</t>
  </si>
  <si>
    <t>CLH021964P</t>
  </si>
  <si>
    <t>MB1AA22E0LRDE5610</t>
  </si>
  <si>
    <t>DLH020426P</t>
  </si>
  <si>
    <t>MB1AA22E0LRDE5624</t>
  </si>
  <si>
    <t>DLH020430P</t>
  </si>
  <si>
    <t>MB1AA22E0LRCE8164</t>
  </si>
  <si>
    <t>CLH022166P</t>
  </si>
  <si>
    <t>MB1AA22E3LRBF4313</t>
  </si>
  <si>
    <t>BLH025948P</t>
  </si>
  <si>
    <t>MB1AA22E2LRAG2464</t>
  </si>
  <si>
    <t>ALH031650P</t>
  </si>
  <si>
    <t>MB1AA22EXLRAG1644</t>
  </si>
  <si>
    <t>ALH030379P</t>
  </si>
  <si>
    <t>MB1AA22E6LRAG1785</t>
  </si>
  <si>
    <t>BLH029465P</t>
  </si>
  <si>
    <t>MB1AA22E7LRBF4380</t>
  </si>
  <si>
    <t>BLH025871P</t>
  </si>
  <si>
    <t>MB1AA22E1LRDE5616</t>
  </si>
  <si>
    <t>DLH020491P</t>
  </si>
  <si>
    <t>MB1AA22E5LRBF4314</t>
  </si>
  <si>
    <t>BLH025964P</t>
  </si>
  <si>
    <t>MB1AA22E6LRDE5577</t>
  </si>
  <si>
    <t>DLH020452P</t>
  </si>
  <si>
    <t>MB1AA22E0LRBF5547</t>
  </si>
  <si>
    <t>BLH026718P</t>
  </si>
  <si>
    <t>MB1AA22E4LRBF5552</t>
  </si>
  <si>
    <t>BLH026982P</t>
  </si>
  <si>
    <t>MB1AA22E9LRBF5627</t>
  </si>
  <si>
    <t>BLH027189P</t>
  </si>
  <si>
    <t>MB1AA22E9LRBF4333</t>
  </si>
  <si>
    <t>BLH025855P</t>
  </si>
  <si>
    <t>MB1AA22E6LRBF5570</t>
  </si>
  <si>
    <t>BLH026992P</t>
  </si>
  <si>
    <t>MB1AA22E7LRBF4220</t>
  </si>
  <si>
    <t>BLH026174P</t>
  </si>
  <si>
    <t>MB1AA22E3LRCE7896</t>
  </si>
  <si>
    <t>CLH022033P</t>
  </si>
  <si>
    <t>MB1AA22E1LRDE5602</t>
  </si>
  <si>
    <t>DLH020439P</t>
  </si>
  <si>
    <t>MB1AA22E8LRDE5578</t>
  </si>
  <si>
    <t>DLH020454P</t>
  </si>
  <si>
    <t>MB1AA22E8LRDE5631</t>
  </si>
  <si>
    <t>DLH020466P</t>
  </si>
  <si>
    <t>MB1AA22E4LRDE5576</t>
  </si>
  <si>
    <t>DLH020445P</t>
  </si>
  <si>
    <t>MB1AA22E8LRBF4310</t>
  </si>
  <si>
    <t>BLH026166P</t>
  </si>
  <si>
    <t>MB1AA22E6LRCE7892</t>
  </si>
  <si>
    <t>CLH022044P</t>
  </si>
  <si>
    <t>MB1AA22E7LRK99632</t>
  </si>
  <si>
    <t>LKH055533P</t>
  </si>
  <si>
    <t>MB1AA22E5LRK99368</t>
  </si>
  <si>
    <t>XKH052767P</t>
  </si>
  <si>
    <t>MB1AA22E5LRJ02067</t>
  </si>
  <si>
    <t>KLH011941P</t>
  </si>
  <si>
    <t>MB1AA22EXLRJ01917</t>
  </si>
  <si>
    <t>KLH012477P</t>
  </si>
  <si>
    <t>MB1AA22E9LRJ02797</t>
  </si>
  <si>
    <t>KLH012562P</t>
  </si>
  <si>
    <t>MB1AA22E6LRJ01607</t>
  </si>
  <si>
    <t>LKH056256P</t>
  </si>
  <si>
    <t>MB1AA22EXLRJ01951</t>
  </si>
  <si>
    <t>KLH011950P</t>
  </si>
  <si>
    <t>Backup</t>
  </si>
  <si>
    <t>MB1AA22E8LRJ04864</t>
  </si>
  <si>
    <t>KLH012571P</t>
  </si>
  <si>
    <t>MB1AA22E4LRJ04862</t>
  </si>
  <si>
    <t>JLH014370P</t>
  </si>
  <si>
    <t>MB1AA22EXLRJ01805</t>
  </si>
  <si>
    <t>KLH012478P</t>
  </si>
  <si>
    <t>MB1AA22E5LRJ01923</t>
  </si>
  <si>
    <t>KLH011944P</t>
  </si>
  <si>
    <t>MB1AA22EXLRJ02727</t>
  </si>
  <si>
    <t>KLH012560P</t>
  </si>
  <si>
    <t>MB1AA22E8LRJ01933</t>
  </si>
  <si>
    <t>KLH012476P</t>
  </si>
  <si>
    <t>MB1AA22E9LRJ01617</t>
  </si>
  <si>
    <t>KLH010063P</t>
  </si>
  <si>
    <t>MB1AA22E8LRJ04900</t>
  </si>
  <si>
    <t>KLH010061P</t>
  </si>
  <si>
    <t>MB1AA22E9LRJ02119</t>
  </si>
  <si>
    <t>KLH012557P</t>
  </si>
  <si>
    <t>MB1AA22E4LRBF7835</t>
  </si>
  <si>
    <t>BLH028489P</t>
  </si>
  <si>
    <t>MB1AA22E2LRJ04861</t>
  </si>
  <si>
    <t>JLH014365P</t>
  </si>
  <si>
    <t>MB1AA22EXLRJ04865</t>
  </si>
  <si>
    <t>JLH014957P</t>
  </si>
  <si>
    <t>MB1AA22E4LRJ02805</t>
  </si>
  <si>
    <t>KLH012561P</t>
  </si>
  <si>
    <t>MB1AA22E6LRK99217</t>
  </si>
  <si>
    <t>LKH058943P</t>
  </si>
  <si>
    <t>MB1AA22EXLRK99561</t>
  </si>
  <si>
    <t>XKH054502P</t>
  </si>
  <si>
    <t>MB1AA22E8LRJ02726</t>
  </si>
  <si>
    <t>KLH011940P</t>
  </si>
  <si>
    <t>MB1AA22E8LRK99557</t>
  </si>
  <si>
    <t>KLH010292P</t>
  </si>
  <si>
    <t>MB1AA22E8LRJ02788</t>
  </si>
  <si>
    <t>KLH012570P</t>
  </si>
  <si>
    <t>MB1AA22E8LRJ02581</t>
  </si>
  <si>
    <t>KLH011945P</t>
  </si>
  <si>
    <t>MB1AA22E8LRBF4436</t>
  </si>
  <si>
    <t>BLH026350P</t>
  </si>
  <si>
    <t>MB1AA22E4LRBF6488</t>
  </si>
  <si>
    <t>BLH027439P</t>
  </si>
  <si>
    <t>MB1AA22E7LRJ01938</t>
  </si>
  <si>
    <t>KLH011946P</t>
  </si>
  <si>
    <t>MB1AA22E8LRJ02080</t>
  </si>
  <si>
    <t>KLH012559P</t>
  </si>
  <si>
    <t>MB1AA22E3LRJ04853</t>
  </si>
  <si>
    <t>JLH015196P</t>
  </si>
  <si>
    <t>MB1AA22E3LRJ04870</t>
  </si>
  <si>
    <t>CJH028754P</t>
  </si>
  <si>
    <t>MB1AA22E5LRJ01341</t>
  </si>
  <si>
    <t>KLH011948P</t>
  </si>
  <si>
    <t>M3GTR546MB801534</t>
  </si>
  <si>
    <t>AAC378</t>
  </si>
  <si>
    <t>M3GTFR46MB801533</t>
  </si>
  <si>
    <t>AAC387</t>
  </si>
  <si>
    <t>M3GTR546MB801535</t>
  </si>
  <si>
    <t>AAC381</t>
  </si>
  <si>
    <t>CRETA</t>
  </si>
  <si>
    <t>TN01BK6914</t>
  </si>
  <si>
    <t>Cars</t>
  </si>
  <si>
    <t>MR.ARUNKUMAR</t>
  </si>
  <si>
    <t>HO</t>
  </si>
  <si>
    <t>MALPC813MLM055679</t>
  </si>
  <si>
    <t>D4FALM056421</t>
  </si>
  <si>
    <t>MR.NABIL</t>
  </si>
  <si>
    <t>MALPC813MLM055678</t>
  </si>
  <si>
    <t>D4FALM053361</t>
  </si>
  <si>
    <t>TN01BK6946</t>
  </si>
  <si>
    <t>MR.GURU</t>
  </si>
  <si>
    <t>MALPC813MLM055680</t>
  </si>
  <si>
    <t>D4FALM063351</t>
  </si>
  <si>
    <t>GRANDi10</t>
  </si>
  <si>
    <t>TN01BK7614</t>
  </si>
  <si>
    <t>BASHA / SIVAPRAKESAM</t>
  </si>
  <si>
    <t>MALB251ELLM097877</t>
  </si>
  <si>
    <t>D3FBLM077643</t>
  </si>
  <si>
    <t>TN01BK7627</t>
  </si>
  <si>
    <t>SRINI /JOSPH</t>
  </si>
  <si>
    <t>MALBM51ELLM097879</t>
  </si>
  <si>
    <t>D3FBLM076824</t>
  </si>
  <si>
    <t>TN01BK7683</t>
  </si>
  <si>
    <t>SHANU /AMZAT</t>
  </si>
  <si>
    <t>MALBM51ELLM097874</t>
  </si>
  <si>
    <t>D3FBLM077627</t>
  </si>
  <si>
    <t>TN01BK7629</t>
  </si>
  <si>
    <t>ASHWANTH/VIVEK</t>
  </si>
  <si>
    <t>MALB251ELLM097871</t>
  </si>
  <si>
    <t>D3FBLM077655</t>
  </si>
  <si>
    <t>TN01BK7634</t>
  </si>
  <si>
    <t>KABEER/RATHINAM</t>
  </si>
  <si>
    <t>MALBM51ELLM097881</t>
  </si>
  <si>
    <t>D3FBLM076814</t>
  </si>
  <si>
    <t>PRABAKARAN/SELVAM</t>
  </si>
  <si>
    <t>MALB251ELLM097869</t>
  </si>
  <si>
    <t>D3FBLM077652</t>
  </si>
  <si>
    <t>YAKOB /CHANDRASEKR</t>
  </si>
  <si>
    <t>MALB251ELLM097880</t>
  </si>
  <si>
    <t>D3FBLM076817</t>
  </si>
  <si>
    <t>TN01BM6903</t>
  </si>
  <si>
    <t>AZM-09</t>
  </si>
  <si>
    <t>MALB351ELMM242607</t>
  </si>
  <si>
    <t>D3FBMM401812</t>
  </si>
  <si>
    <t>TN01BM6915</t>
  </si>
  <si>
    <t>AZM-10</t>
  </si>
  <si>
    <t>MALB351ELMM242608</t>
  </si>
  <si>
    <t>D3FBMM401823</t>
  </si>
  <si>
    <t>TN01BK7656</t>
  </si>
  <si>
    <t>MR.BOOPATHY</t>
  </si>
  <si>
    <t>MALBM51BLLM097882</t>
  </si>
  <si>
    <t>D3FBLM079460</t>
  </si>
  <si>
    <t>TN01BK7628</t>
  </si>
  <si>
    <t>ADMIN</t>
  </si>
  <si>
    <t>MALB251ELLM097873</t>
  </si>
  <si>
    <t>D3FBLM076803</t>
  </si>
  <si>
    <t>i20SPORTZ</t>
  </si>
  <si>
    <t>TN01BK6927</t>
  </si>
  <si>
    <t>MALBM51BLLM828714</t>
  </si>
  <si>
    <t>G4LALM679175</t>
  </si>
  <si>
    <t>TN01BK6986</t>
  </si>
  <si>
    <t>MR.SUBRAMANI</t>
  </si>
  <si>
    <t>MALBM51BLLM828715</t>
  </si>
  <si>
    <t>G4LALM679139</t>
  </si>
  <si>
    <t>TN01BK6967</t>
  </si>
  <si>
    <t>DIRECTOR</t>
  </si>
  <si>
    <t>MALBM51BLLM828781</t>
  </si>
  <si>
    <t>G4LALM678745</t>
  </si>
  <si>
    <t>TN01BK6909</t>
  </si>
  <si>
    <t>MR.ANTONY</t>
  </si>
  <si>
    <t>MALBM51BLLM828716</t>
  </si>
  <si>
    <t>G4LALM679150</t>
  </si>
  <si>
    <t>TN01BK6984</t>
  </si>
  <si>
    <t>MR.RADHAKRISHNAN</t>
  </si>
  <si>
    <t>MALBM51BLLM825176</t>
  </si>
  <si>
    <t>G4LALM669162</t>
  </si>
  <si>
    <t>TN01BK6935</t>
  </si>
  <si>
    <t>MR.MOHANAKRISHNAN</t>
  </si>
  <si>
    <t>MALBM51BLLM825558</t>
  </si>
  <si>
    <t>G4LALM669440</t>
  </si>
  <si>
    <t>TN01BK6990</t>
  </si>
  <si>
    <t>MR.SHANKAR</t>
  </si>
  <si>
    <t>MALBM51BLLM828718</t>
  </si>
  <si>
    <t>G4LALM679192</t>
  </si>
  <si>
    <t>TN01BK6966</t>
  </si>
  <si>
    <t>MR.BHIMRAO</t>
  </si>
  <si>
    <t>MALBM51BLLM825559</t>
  </si>
  <si>
    <t>G4LALM669891</t>
  </si>
  <si>
    <t>TN01BK6982</t>
  </si>
  <si>
    <t>MR.ARON</t>
  </si>
  <si>
    <t>MALBM51BLLM828711</t>
  </si>
  <si>
    <t>G4LALM679174</t>
  </si>
  <si>
    <t>MR.NATHAN</t>
  </si>
  <si>
    <t>MALBM51BLLM828713</t>
  </si>
  <si>
    <t>G4LALM679153</t>
  </si>
  <si>
    <t>TN01BP0381</t>
  </si>
  <si>
    <t>Grace (IEC)</t>
  </si>
  <si>
    <t>MALBH512TNM121864</t>
  </si>
  <si>
    <t>G4LFNM125467</t>
  </si>
  <si>
    <t>VERNA</t>
  </si>
  <si>
    <t>TN01BK6958</t>
  </si>
  <si>
    <t>MR.JAI SUGUMAR KIRAN</t>
  </si>
  <si>
    <t>MALC841FLLM238765</t>
  </si>
  <si>
    <t>D4FALM065911</t>
  </si>
  <si>
    <t>TOYOTA</t>
  </si>
  <si>
    <t>TN01BK8751</t>
  </si>
  <si>
    <t>CEO</t>
  </si>
  <si>
    <t>MBJGA3GS300389892~1020</t>
  </si>
  <si>
    <t>1GD A441204</t>
  </si>
  <si>
    <t>TN01BK8752</t>
  </si>
  <si>
    <t>MD</t>
  </si>
  <si>
    <t>MBJGA3GS600390115~1020</t>
  </si>
  <si>
    <t>TN07CW1616</t>
  </si>
  <si>
    <t>CFO</t>
  </si>
  <si>
    <t>MBJGA3GS602537691~0820</t>
  </si>
  <si>
    <t>2GD A426374</t>
  </si>
  <si>
    <t>BOLERO</t>
  </si>
  <si>
    <t>TN01BJ8427</t>
  </si>
  <si>
    <t>LAND FILL</t>
  </si>
  <si>
    <t>MA1XK2WKJXK6K28965</t>
  </si>
  <si>
    <t>WJK6K65649</t>
  </si>
  <si>
    <t>TN01BM4156</t>
  </si>
  <si>
    <t>MBJAB3EM202553211~0821</t>
  </si>
  <si>
    <t>2GDA537177</t>
  </si>
  <si>
    <t>Volvo</t>
  </si>
  <si>
    <t>TN07CY2308</t>
  </si>
  <si>
    <t>TN01BM6927</t>
  </si>
  <si>
    <t>RTO Coordinator</t>
  </si>
  <si>
    <t>TN01BM6951</t>
  </si>
  <si>
    <t>MURALI KRISHNAN (FLEET)</t>
  </si>
  <si>
    <t>TN01BM6988</t>
  </si>
  <si>
    <t>JASBIR SINGH</t>
  </si>
  <si>
    <t>SCORPIO</t>
  </si>
  <si>
    <t>TN10Y0248</t>
  </si>
  <si>
    <t>INNOVA</t>
  </si>
  <si>
    <t>TN01AJ4451</t>
  </si>
  <si>
    <t>ISUZU- S CAB</t>
  </si>
  <si>
    <t>TN01BM7692</t>
  </si>
  <si>
    <t>IT TEAM</t>
  </si>
  <si>
    <t>Suzuki Ciaz</t>
  </si>
  <si>
    <t>TN01BQ2419</t>
  </si>
  <si>
    <t>Legal Head</t>
  </si>
  <si>
    <t>BUS</t>
  </si>
  <si>
    <t>TN01BM7902</t>
  </si>
  <si>
    <t>TN01BM7978</t>
  </si>
  <si>
    <t>TANKER</t>
  </si>
  <si>
    <t>TN07DA9310</t>
  </si>
  <si>
    <t>Tanker - 9KL</t>
  </si>
  <si>
    <t>TN07DA9973</t>
  </si>
  <si>
    <t>Tanker - 12KL</t>
  </si>
  <si>
    <t>BHARATH BENZ</t>
  </si>
  <si>
    <t>Jeep</t>
  </si>
  <si>
    <t>TN01BP2956</t>
  </si>
  <si>
    <t>Date</t>
  </si>
  <si>
    <t>SHIFT</t>
  </si>
  <si>
    <t xml:space="preserve">Total Hrs </t>
  </si>
  <si>
    <t>Total Km</t>
  </si>
  <si>
    <t>Total AuxHrs</t>
  </si>
  <si>
    <t>Entry</t>
  </si>
  <si>
    <t>G</t>
  </si>
  <si>
    <t>SI NO</t>
  </si>
  <si>
    <t>Driver ID</t>
  </si>
  <si>
    <t xml:space="preserve">                        </t>
  </si>
  <si>
    <t xml:space="preserve">ZONE : </t>
  </si>
  <si>
    <t>ZONE - - COMPACTORS UTILIZATION REPORT - FROM 01st JAN to 31st JAN 2024</t>
  </si>
  <si>
    <t>Tipper</t>
  </si>
  <si>
    <t>LMV</t>
  </si>
  <si>
    <t>Tractor</t>
  </si>
  <si>
    <t xml:space="preserve">Backup </t>
  </si>
  <si>
    <t>FC Date</t>
  </si>
  <si>
    <t>Insurances</t>
  </si>
  <si>
    <t>PUC</t>
  </si>
  <si>
    <t>Model</t>
  </si>
  <si>
    <t>ZONE -  - COMPACTORS UTILIZATION REPORT - FROM 01st JAN to 31st JAN 2024</t>
  </si>
  <si>
    <t>GATE IN &amp; OUT DETAILS        MONTH :</t>
  </si>
  <si>
    <t>1st Trip Ton</t>
  </si>
  <si>
    <t>2nd Trip Ton</t>
  </si>
  <si>
    <t>Total Ton</t>
  </si>
  <si>
    <t>3rd Trip Ton</t>
  </si>
  <si>
    <t>4th Trip Ton</t>
  </si>
  <si>
    <t>5th Trip Ton</t>
  </si>
  <si>
    <t>6th Trip Ton</t>
  </si>
  <si>
    <t>S.No</t>
  </si>
  <si>
    <t xml:space="preserve">        Mechanical Sweeper Utilization                  Month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</si>
</sst>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Book Antiqua"/>
      <family val="1"/>
    </font>
    <font>
      <b/>
      <sz val="14"/>
      <color theme="1"/>
      <name val="Book Antiqua"/>
      <family val="1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b/>
      <sz val="13"/>
      <color theme="1"/>
      <name val="Book Antiqua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1746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2" fontId="2" fillId="7" borderId="1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9" fontId="6" fillId="0" borderId="16" xfId="1" applyFont="1" applyBorder="1" applyAlignment="1">
      <alignment horizontal="center"/>
    </xf>
    <xf numFmtId="9" fontId="6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2" fillId="9" borderId="16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1" fillId="0" borderId="30" xfId="0" applyFont="1" applyBorder="1" applyAlignment="1">
      <alignment vertical="center"/>
    </xf>
    <xf numFmtId="0" fontId="2" fillId="7" borderId="45" xfId="0" applyFont="1" applyFill="1" applyBorder="1" applyAlignment="1">
      <alignment horizontal="center" vertical="center"/>
    </xf>
    <xf numFmtId="2" fontId="2" fillId="7" borderId="46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4" fillId="2" borderId="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18" fillId="8" borderId="0" xfId="0" applyFont="1" applyFill="1" applyAlignment="1">
      <alignment horizontal="center" vertical="center" wrapText="1"/>
    </xf>
    <xf numFmtId="0" fontId="19" fillId="8" borderId="8" xfId="0" applyFont="1" applyFill="1" applyBorder="1" applyAlignment="1">
      <alignment horizontal="center"/>
    </xf>
    <xf numFmtId="0" fontId="19" fillId="8" borderId="8" xfId="0" applyFont="1" applyFill="1" applyBorder="1" applyAlignment="1">
      <alignment horizontal="center" vertical="center"/>
    </xf>
    <xf numFmtId="16" fontId="19" fillId="8" borderId="8" xfId="0" applyNumberFormat="1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20" fontId="19" fillId="8" borderId="8" xfId="0" applyNumberFormat="1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9" fillId="8" borderId="49" xfId="0" applyFont="1" applyFill="1" applyBorder="1" applyAlignment="1">
      <alignment horizontal="center" vertical="center"/>
    </xf>
    <xf numFmtId="0" fontId="19" fillId="8" borderId="49" xfId="0" applyFont="1" applyFill="1" applyBorder="1" applyAlignment="1">
      <alignment vertical="center"/>
    </xf>
    <xf numFmtId="0" fontId="19" fillId="8" borderId="38" xfId="0" applyFont="1" applyFill="1" applyBorder="1" applyAlignment="1">
      <alignment vertical="center"/>
    </xf>
    <xf numFmtId="0" fontId="19" fillId="8" borderId="50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vertical="center"/>
    </xf>
    <xf numFmtId="0" fontId="19" fillId="8" borderId="38" xfId="0" applyFont="1" applyFill="1" applyBorder="1" applyAlignment="1">
      <alignment horizontal="center" vertical="center"/>
    </xf>
    <xf numFmtId="16" fontId="19" fillId="8" borderId="38" xfId="0" applyNumberFormat="1" applyFont="1" applyFill="1" applyBorder="1" applyAlignment="1">
      <alignment horizontal="center" vertical="center"/>
    </xf>
    <xf numFmtId="0" fontId="20" fillId="8" borderId="38" xfId="0" applyFont="1" applyFill="1" applyBorder="1" applyAlignment="1">
      <alignment horizontal="center" vertical="center"/>
    </xf>
    <xf numFmtId="20" fontId="19" fillId="8" borderId="38" xfId="0" applyNumberFormat="1" applyFont="1" applyFill="1" applyBorder="1" applyAlignment="1">
      <alignment horizontal="center" vertical="center"/>
    </xf>
    <xf numFmtId="20" fontId="16" fillId="10" borderId="9" xfId="0" applyNumberFormat="1" applyFont="1" applyFill="1" applyBorder="1" applyAlignment="1">
      <alignment horizontal="center" vertical="center" wrapText="1"/>
    </xf>
    <xf numFmtId="20" fontId="16" fillId="10" borderId="52" xfId="0" applyNumberFormat="1" applyFont="1" applyFill="1" applyBorder="1" applyAlignment="1">
      <alignment horizontal="center" vertical="center" wrapText="1"/>
    </xf>
    <xf numFmtId="16" fontId="16" fillId="10" borderId="52" xfId="0" applyNumberFormat="1" applyFont="1" applyFill="1" applyBorder="1" applyAlignment="1">
      <alignment horizontal="center" vertical="center" wrapText="1"/>
    </xf>
    <xf numFmtId="0" fontId="16" fillId="10" borderId="52" xfId="0" applyFont="1" applyFill="1" applyBorder="1" applyAlignment="1">
      <alignment horizontal="center" vertical="center" wrapText="1"/>
    </xf>
    <xf numFmtId="0" fontId="16" fillId="11" borderId="52" xfId="0" applyFont="1" applyFill="1" applyBorder="1" applyAlignment="1">
      <alignment horizontal="center" vertical="center" wrapText="1"/>
    </xf>
    <xf numFmtId="0" fontId="16" fillId="12" borderId="52" xfId="0" applyFont="1" applyFill="1" applyBorder="1" applyAlignment="1">
      <alignment horizontal="center" vertical="center" wrapText="1"/>
    </xf>
    <xf numFmtId="0" fontId="19" fillId="8" borderId="53" xfId="0" applyFont="1" applyFill="1" applyBorder="1" applyAlignment="1">
      <alignment horizontal="center" vertical="center"/>
    </xf>
    <xf numFmtId="0" fontId="19" fillId="8" borderId="54" xfId="0" applyFont="1" applyFill="1" applyBorder="1" applyAlignment="1">
      <alignment horizontal="center" vertical="center"/>
    </xf>
    <xf numFmtId="16" fontId="19" fillId="8" borderId="54" xfId="0" applyNumberFormat="1" applyFont="1" applyFill="1" applyBorder="1" applyAlignment="1">
      <alignment horizontal="center" vertical="center"/>
    </xf>
    <xf numFmtId="20" fontId="19" fillId="8" borderId="54" xfId="0" applyNumberFormat="1" applyFont="1" applyFill="1" applyBorder="1" applyAlignment="1">
      <alignment horizontal="center" vertical="center"/>
    </xf>
    <xf numFmtId="1" fontId="19" fillId="8" borderId="8" xfId="0" applyNumberFormat="1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16" fontId="19" fillId="13" borderId="8" xfId="0" applyNumberFormat="1" applyFont="1" applyFill="1" applyBorder="1" applyAlignment="1">
      <alignment horizontal="center" vertical="center"/>
    </xf>
    <xf numFmtId="0" fontId="20" fillId="13" borderId="8" xfId="0" applyFont="1" applyFill="1" applyBorder="1" applyAlignment="1">
      <alignment horizontal="center" vertical="center"/>
    </xf>
    <xf numFmtId="20" fontId="19" fillId="13" borderId="8" xfId="0" applyNumberFormat="1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4" borderId="8" xfId="0" applyFont="1" applyFill="1" applyBorder="1" applyAlignment="1">
      <alignment horizontal="center" vertical="center"/>
    </xf>
    <xf numFmtId="16" fontId="19" fillId="14" borderId="8" xfId="0" applyNumberFormat="1" applyFont="1" applyFill="1" applyBorder="1" applyAlignment="1">
      <alignment horizontal="center" vertical="center"/>
    </xf>
    <xf numFmtId="0" fontId="20" fillId="14" borderId="8" xfId="0" applyFont="1" applyFill="1" applyBorder="1" applyAlignment="1">
      <alignment horizontal="center" vertical="center"/>
    </xf>
    <xf numFmtId="20" fontId="19" fillId="14" borderId="8" xfId="0" applyNumberFormat="1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9" fillId="15" borderId="8" xfId="0" applyFont="1" applyFill="1" applyBorder="1" applyAlignment="1">
      <alignment horizontal="center" vertical="center"/>
    </xf>
    <xf numFmtId="16" fontId="19" fillId="15" borderId="8" xfId="0" applyNumberFormat="1" applyFont="1" applyFill="1" applyBorder="1" applyAlignment="1">
      <alignment horizontal="center" vertical="center"/>
    </xf>
    <xf numFmtId="0" fontId="20" fillId="15" borderId="8" xfId="0" applyFont="1" applyFill="1" applyBorder="1" applyAlignment="1">
      <alignment horizontal="center" vertical="center"/>
    </xf>
    <xf numFmtId="20" fontId="19" fillId="15" borderId="8" xfId="0" applyNumberFormat="1" applyFont="1" applyFill="1" applyBorder="1" applyAlignment="1">
      <alignment horizontal="center" vertical="center"/>
    </xf>
    <xf numFmtId="0" fontId="19" fillId="15" borderId="0" xfId="0" applyFont="1" applyFill="1" applyAlignment="1">
      <alignment horizontal="center" vertical="center"/>
    </xf>
    <xf numFmtId="0" fontId="19" fillId="16" borderId="8" xfId="0" applyFont="1" applyFill="1" applyBorder="1" applyAlignment="1">
      <alignment horizontal="center" vertical="center"/>
    </xf>
    <xf numFmtId="16" fontId="19" fillId="16" borderId="8" xfId="0" applyNumberFormat="1" applyFont="1" applyFill="1" applyBorder="1" applyAlignment="1">
      <alignment horizontal="center" vertical="center"/>
    </xf>
    <xf numFmtId="0" fontId="20" fillId="16" borderId="8" xfId="0" applyFont="1" applyFill="1" applyBorder="1" applyAlignment="1">
      <alignment horizontal="center" vertical="center"/>
    </xf>
    <xf numFmtId="20" fontId="19" fillId="16" borderId="8" xfId="0" applyNumberFormat="1" applyFont="1" applyFill="1" applyBorder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19" fillId="17" borderId="53" xfId="0" applyFont="1" applyFill="1" applyBorder="1" applyAlignment="1">
      <alignment horizontal="center" vertical="center"/>
    </xf>
    <xf numFmtId="0" fontId="19" fillId="17" borderId="8" xfId="0" applyFont="1" applyFill="1" applyBorder="1" applyAlignment="1">
      <alignment horizontal="center" vertical="center"/>
    </xf>
    <xf numFmtId="16" fontId="19" fillId="17" borderId="8" xfId="0" applyNumberFormat="1" applyFont="1" applyFill="1" applyBorder="1" applyAlignment="1">
      <alignment horizontal="center" vertical="center"/>
    </xf>
    <xf numFmtId="0" fontId="20" fillId="17" borderId="8" xfId="0" applyFont="1" applyFill="1" applyBorder="1" applyAlignment="1">
      <alignment horizontal="center" vertical="center"/>
    </xf>
    <xf numFmtId="20" fontId="19" fillId="17" borderId="8" xfId="0" applyNumberFormat="1" applyFont="1" applyFill="1" applyBorder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16" fontId="19" fillId="18" borderId="8" xfId="0" applyNumberFormat="1" applyFont="1" applyFill="1" applyBorder="1" applyAlignment="1">
      <alignment horizontal="center" vertical="center"/>
    </xf>
    <xf numFmtId="0" fontId="20" fillId="18" borderId="8" xfId="0" applyFont="1" applyFill="1" applyBorder="1" applyAlignment="1">
      <alignment horizontal="center" vertical="center"/>
    </xf>
    <xf numFmtId="20" fontId="19" fillId="18" borderId="8" xfId="0" applyNumberFormat="1" applyFont="1" applyFill="1" applyBorder="1" applyAlignment="1">
      <alignment horizontal="center" vertical="center"/>
    </xf>
    <xf numFmtId="0" fontId="19" fillId="18" borderId="38" xfId="0" applyFont="1" applyFill="1" applyBorder="1" applyAlignment="1">
      <alignment horizontal="center" vertical="center"/>
    </xf>
    <xf numFmtId="0" fontId="19" fillId="17" borderId="38" xfId="0" applyFont="1" applyFill="1" applyBorder="1" applyAlignment="1">
      <alignment horizontal="center" vertical="center"/>
    </xf>
    <xf numFmtId="0" fontId="19" fillId="18" borderId="50" xfId="0" applyFont="1" applyFill="1" applyBorder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19" fillId="19" borderId="8" xfId="0" applyFont="1" applyFill="1" applyBorder="1" applyAlignment="1">
      <alignment horizontal="center" vertical="center"/>
    </xf>
    <xf numFmtId="16" fontId="19" fillId="19" borderId="8" xfId="0" applyNumberFormat="1" applyFont="1" applyFill="1" applyBorder="1" applyAlignment="1">
      <alignment horizontal="center" vertical="center"/>
    </xf>
    <xf numFmtId="0" fontId="20" fillId="19" borderId="8" xfId="0" applyFont="1" applyFill="1" applyBorder="1" applyAlignment="1">
      <alignment horizontal="center" vertical="center"/>
    </xf>
    <xf numFmtId="20" fontId="19" fillId="19" borderId="8" xfId="0" applyNumberFormat="1" applyFont="1" applyFill="1" applyBorder="1" applyAlignment="1">
      <alignment horizontal="center" vertical="center"/>
    </xf>
    <xf numFmtId="0" fontId="19" fillId="19" borderId="38" xfId="0" applyFont="1" applyFill="1" applyBorder="1" applyAlignment="1">
      <alignment horizontal="center" vertical="center"/>
    </xf>
    <xf numFmtId="16" fontId="18" fillId="8" borderId="8" xfId="0" applyNumberFormat="1" applyFont="1" applyFill="1" applyBorder="1" applyAlignment="1">
      <alignment horizontal="center" vertical="center"/>
    </xf>
    <xf numFmtId="0" fontId="18" fillId="8" borderId="38" xfId="0" applyFont="1" applyFill="1" applyBorder="1" applyAlignment="1">
      <alignment horizontal="center" vertical="center"/>
    </xf>
    <xf numFmtId="16" fontId="16" fillId="8" borderId="8" xfId="0" applyNumberFormat="1" applyFont="1" applyFill="1" applyBorder="1" applyAlignment="1">
      <alignment horizontal="center" vertical="center"/>
    </xf>
    <xf numFmtId="20" fontId="18" fillId="8" borderId="8" xfId="0" applyNumberFormat="1" applyFont="1" applyFill="1" applyBorder="1" applyAlignment="1">
      <alignment horizontal="center" vertical="center"/>
    </xf>
    <xf numFmtId="1" fontId="18" fillId="8" borderId="8" xfId="0" applyNumberFormat="1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 wrapText="1"/>
    </xf>
    <xf numFmtId="164" fontId="19" fillId="8" borderId="8" xfId="0" applyNumberFormat="1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/>
    </xf>
    <xf numFmtId="0" fontId="2" fillId="7" borderId="1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2" fontId="2" fillId="7" borderId="21" xfId="0" applyNumberFormat="1" applyFont="1" applyFill="1" applyBorder="1" applyAlignment="1">
      <alignment horizontal="center" vertical="center"/>
    </xf>
    <xf numFmtId="2" fontId="2" fillId="7" borderId="22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15" fillId="0" borderId="44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1" fillId="0" borderId="44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" fontId="2" fillId="3" borderId="8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53" xfId="0" applyBorder="1"/>
    <xf numFmtId="0" fontId="0" fillId="0" borderId="15" xfId="0" applyBorder="1"/>
    <xf numFmtId="0" fontId="0" fillId="0" borderId="19" xfId="0" applyBorder="1"/>
    <xf numFmtId="0" fontId="0" fillId="0" borderId="54" xfId="0" applyBorder="1"/>
    <xf numFmtId="0" fontId="0" fillId="0" borderId="55" xfId="0" applyBorder="1"/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0" fillId="0" borderId="56" xfId="0" applyBorder="1"/>
    <xf numFmtId="0" fontId="0" fillId="0" borderId="38" xfId="0" applyBorder="1"/>
    <xf numFmtId="0" fontId="0" fillId="0" borderId="37" xfId="0" applyBorder="1"/>
    <xf numFmtId="20" fontId="16" fillId="10" borderId="23" xfId="0" applyNumberFormat="1" applyFont="1" applyFill="1" applyBorder="1" applyAlignment="1">
      <alignment horizontal="center" vertical="center" wrapText="1"/>
    </xf>
    <xf numFmtId="0" fontId="16" fillId="10" borderId="24" xfId="0" applyFont="1" applyFill="1" applyBorder="1" applyAlignment="1">
      <alignment horizontal="center" vertical="center" wrapText="1"/>
    </xf>
    <xf numFmtId="0" fontId="16" fillId="11" borderId="24" xfId="0" applyFont="1" applyFill="1" applyBorder="1" applyAlignment="1">
      <alignment horizontal="center" vertical="center" wrapText="1"/>
    </xf>
    <xf numFmtId="0" fontId="16" fillId="12" borderId="24" xfId="0" applyFont="1" applyFill="1" applyBorder="1" applyAlignment="1">
      <alignment horizontal="center" vertical="center" wrapText="1"/>
    </xf>
    <xf numFmtId="0" fontId="16" fillId="12" borderId="4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5" tint="0.59999389629810485"/>
          </stop>
        </gradientFill>
      </fill>
    </dxf>
    <dxf>
      <font>
        <strike val="0"/>
        <color theme="1"/>
      </font>
      <fill>
        <patternFill patternType="solid">
          <fgColor rgb="FF92D050"/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  <color rgb="FFFFCC99"/>
      <color rgb="FFFF6600"/>
      <color rgb="FFE17469"/>
      <color rgb="FF33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47625</xdr:rowOff>
    </xdr:from>
    <xdr:to>
      <xdr:col>2</xdr:col>
      <xdr:colOff>609599</xdr:colOff>
      <xdr:row>1</xdr:row>
      <xdr:rowOff>561975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A7117-030A-4BFE-A77C-4AD78EAF2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38125"/>
          <a:ext cx="1790699" cy="514350"/>
        </a:xfrm>
        <a:prstGeom prst="rect">
          <a:avLst/>
        </a:prstGeom>
      </xdr:spPr>
    </xdr:pic>
    <xdr:clientData/>
  </xdr:twoCellAnchor>
  <xdr:twoCellAnchor editAs="oneCell">
    <xdr:from>
      <xdr:col>18</xdr:col>
      <xdr:colOff>504826</xdr:colOff>
      <xdr:row>1</xdr:row>
      <xdr:rowOff>9525</xdr:rowOff>
    </xdr:from>
    <xdr:to>
      <xdr:col>19</xdr:col>
      <xdr:colOff>771526</xdr:colOff>
      <xdr:row>1</xdr:row>
      <xdr:rowOff>590550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72A363-1838-43C2-8701-EF6D5B575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1426" y="200025"/>
          <a:ext cx="876300" cy="58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38099</xdr:rowOff>
    </xdr:from>
    <xdr:to>
      <xdr:col>4</xdr:col>
      <xdr:colOff>400050</xdr:colOff>
      <xdr:row>1</xdr:row>
      <xdr:rowOff>542924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278ECB-57B5-466D-9A48-1F3FA9FBA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38124"/>
          <a:ext cx="2181225" cy="504825"/>
        </a:xfrm>
        <a:prstGeom prst="rect">
          <a:avLst/>
        </a:prstGeom>
        <a:solidFill>
          <a:srgbClr val="FFFF00"/>
        </a:solidFill>
      </xdr:spPr>
    </xdr:pic>
    <xdr:clientData/>
  </xdr:twoCellAnchor>
  <xdr:twoCellAnchor editAs="oneCell">
    <xdr:from>
      <xdr:col>18</xdr:col>
      <xdr:colOff>47625</xdr:colOff>
      <xdr:row>1</xdr:row>
      <xdr:rowOff>19050</xdr:rowOff>
    </xdr:from>
    <xdr:to>
      <xdr:col>18</xdr:col>
      <xdr:colOff>771525</xdr:colOff>
      <xdr:row>1</xdr:row>
      <xdr:rowOff>514350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28DCD8-BC84-4D60-99F9-3371C2524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0025" y="219075"/>
          <a:ext cx="7239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jayakumar/Downloads/Gate%20Out%20and%20In%20Z%2014%20-%20NOV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hiyagarajan/Downloads/Gate%20Out%20and%20In%20Z%2015%20-%20NOV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gnesh\Desktop\Fleet\old%20reports\gate%20in&amp;out\Z%2015%20GATE%20IN%20&amp;%20OUT%20Utilization%20MAR.xlsx" TargetMode="External"/><Relationship Id="rId1" Type="http://schemas.openxmlformats.org/officeDocument/2006/relationships/externalLinkPath" Target="/Users/Vignesh/Desktop/Fleet/old%20reports/gate%20in&amp;out/Z%2015%20GATE%20IN%20&amp;%20OUT%20Utilization%20M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Zone - 14"/>
    </sheetNames>
    <sheetDataSet>
      <sheetData sheetId="0">
        <row r="2">
          <cell r="J2" t="str">
            <v>A</v>
          </cell>
        </row>
        <row r="3">
          <cell r="J3" t="str">
            <v>G</v>
          </cell>
        </row>
        <row r="4">
          <cell r="J4" t="str">
            <v>B</v>
          </cell>
        </row>
        <row r="5">
          <cell r="J5" t="str">
            <v>C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Zone - 15"/>
    </sheetNames>
    <sheetDataSet>
      <sheetData sheetId="0">
        <row r="2">
          <cell r="J2" t="str">
            <v>A</v>
          </cell>
        </row>
        <row r="3">
          <cell r="J3" t="str">
            <v>G</v>
          </cell>
        </row>
        <row r="4">
          <cell r="J4" t="str">
            <v>B</v>
          </cell>
        </row>
        <row r="5">
          <cell r="J5" t="str">
            <v>C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Gate out and IN"/>
      <sheetName val="Zone 15 Utilizatoin"/>
      <sheetName val="Z-15 GATE OUT"/>
      <sheetName val="Z-15 UTI"/>
    </sheetNames>
    <sheetDataSet>
      <sheetData sheetId="0" refreshError="1"/>
      <sheetData sheetId="1" refreshError="1">
        <row r="1">
          <cell r="B1" t="str">
            <v>Date</v>
          </cell>
          <cell r="C1" t="str">
            <v>Vehicle No</v>
          </cell>
          <cell r="E1" t="str">
            <v>Shift</v>
          </cell>
        </row>
        <row r="2">
          <cell r="B2">
            <v>44621</v>
          </cell>
          <cell r="C2" t="str">
            <v>TN07CV8877</v>
          </cell>
          <cell r="E2" t="str">
            <v>A</v>
          </cell>
        </row>
        <row r="3">
          <cell r="B3">
            <v>44621</v>
          </cell>
          <cell r="C3" t="str">
            <v>TN07CV6492</v>
          </cell>
          <cell r="E3" t="str">
            <v>A</v>
          </cell>
        </row>
        <row r="4">
          <cell r="B4">
            <v>44621</v>
          </cell>
          <cell r="C4" t="str">
            <v>TN07CV8836</v>
          </cell>
          <cell r="E4" t="str">
            <v>A</v>
          </cell>
        </row>
        <row r="5">
          <cell r="B5">
            <v>44621</v>
          </cell>
          <cell r="C5" t="str">
            <v>TN07CV8861</v>
          </cell>
          <cell r="E5" t="str">
            <v>A</v>
          </cell>
        </row>
        <row r="6">
          <cell r="B6">
            <v>44621</v>
          </cell>
          <cell r="C6" t="str">
            <v>TN07CV8872</v>
          </cell>
          <cell r="E6" t="str">
            <v>A</v>
          </cell>
        </row>
        <row r="7">
          <cell r="B7">
            <v>44621</v>
          </cell>
          <cell r="C7" t="str">
            <v>TN07CV8874</v>
          </cell>
          <cell r="E7" t="str">
            <v>A</v>
          </cell>
        </row>
        <row r="8">
          <cell r="B8">
            <v>44621</v>
          </cell>
          <cell r="C8" t="str">
            <v>TN13T8302</v>
          </cell>
          <cell r="E8" t="str">
            <v>A</v>
          </cell>
        </row>
        <row r="9">
          <cell r="B9">
            <v>44621</v>
          </cell>
          <cell r="C9" t="str">
            <v>TN07CW0669</v>
          </cell>
          <cell r="E9" t="str">
            <v>A</v>
          </cell>
        </row>
        <row r="10">
          <cell r="B10">
            <v>44621</v>
          </cell>
          <cell r="C10" t="str">
            <v>TN01BK9171</v>
          </cell>
          <cell r="E10" t="str">
            <v>A</v>
          </cell>
        </row>
        <row r="11">
          <cell r="B11">
            <v>44621</v>
          </cell>
          <cell r="C11" t="str">
            <v>TN01BK9165</v>
          </cell>
          <cell r="E11" t="str">
            <v>A</v>
          </cell>
        </row>
        <row r="12">
          <cell r="B12">
            <v>44621</v>
          </cell>
          <cell r="C12" t="str">
            <v>TN07CV8442</v>
          </cell>
          <cell r="E12" t="str">
            <v>A</v>
          </cell>
        </row>
        <row r="13">
          <cell r="B13">
            <v>44621</v>
          </cell>
          <cell r="C13" t="str">
            <v>TN07CV6441</v>
          </cell>
          <cell r="E13" t="str">
            <v>A</v>
          </cell>
        </row>
        <row r="14">
          <cell r="B14">
            <v>44621</v>
          </cell>
          <cell r="C14" t="str">
            <v>TN07CV8872</v>
          </cell>
          <cell r="E14" t="str">
            <v>B</v>
          </cell>
        </row>
        <row r="15">
          <cell r="B15">
            <v>44621</v>
          </cell>
          <cell r="C15" t="str">
            <v>TN07CV8869</v>
          </cell>
          <cell r="E15" t="str">
            <v>B</v>
          </cell>
        </row>
        <row r="16">
          <cell r="B16">
            <v>44621</v>
          </cell>
          <cell r="C16" t="str">
            <v>TN01BK7260</v>
          </cell>
          <cell r="E16" t="str">
            <v>C</v>
          </cell>
        </row>
        <row r="17">
          <cell r="B17">
            <v>44621</v>
          </cell>
          <cell r="C17" t="str">
            <v>TN07CV8030</v>
          </cell>
          <cell r="E17" t="str">
            <v>C</v>
          </cell>
        </row>
        <row r="18">
          <cell r="B18">
            <v>44621</v>
          </cell>
          <cell r="C18" t="str">
            <v>TN07CV8086</v>
          </cell>
          <cell r="E18" t="str">
            <v>C</v>
          </cell>
        </row>
        <row r="19">
          <cell r="B19">
            <v>44621</v>
          </cell>
          <cell r="C19" t="str">
            <v>TN07CW3282</v>
          </cell>
          <cell r="E19" t="str">
            <v>C</v>
          </cell>
        </row>
        <row r="20">
          <cell r="B20">
            <v>44621</v>
          </cell>
          <cell r="C20" t="str">
            <v>TN07CV8995</v>
          </cell>
          <cell r="E20" t="str">
            <v>C</v>
          </cell>
        </row>
        <row r="21">
          <cell r="B21">
            <v>44621</v>
          </cell>
          <cell r="C21" t="str">
            <v>TN07CV8073</v>
          </cell>
          <cell r="E21" t="str">
            <v>C</v>
          </cell>
        </row>
        <row r="22">
          <cell r="B22">
            <v>44621</v>
          </cell>
          <cell r="C22" t="str">
            <v>TN07CV8059</v>
          </cell>
          <cell r="E22" t="str">
            <v>C</v>
          </cell>
        </row>
        <row r="23">
          <cell r="B23">
            <v>44621</v>
          </cell>
          <cell r="C23" t="str">
            <v>TN07CV9137</v>
          </cell>
          <cell r="E23" t="str">
            <v>C</v>
          </cell>
        </row>
        <row r="24">
          <cell r="B24">
            <v>44621</v>
          </cell>
          <cell r="C24" t="str">
            <v>TN07CW1743</v>
          </cell>
          <cell r="E24" t="str">
            <v>C</v>
          </cell>
        </row>
        <row r="25">
          <cell r="B25">
            <v>44621</v>
          </cell>
          <cell r="C25" t="str">
            <v>TN07CV8044</v>
          </cell>
          <cell r="E25" t="str">
            <v>C</v>
          </cell>
        </row>
        <row r="26">
          <cell r="B26">
            <v>44621</v>
          </cell>
          <cell r="C26" t="str">
            <v>TN13T8345</v>
          </cell>
          <cell r="E26" t="str">
            <v>C</v>
          </cell>
        </row>
        <row r="27">
          <cell r="B27">
            <v>44621</v>
          </cell>
          <cell r="C27" t="str">
            <v>TN07CV6441</v>
          </cell>
          <cell r="E27" t="str">
            <v>C</v>
          </cell>
        </row>
        <row r="28">
          <cell r="B28">
            <v>44622</v>
          </cell>
          <cell r="C28" t="str">
            <v>TN07CV6492</v>
          </cell>
          <cell r="E28" t="str">
            <v>A</v>
          </cell>
        </row>
        <row r="29">
          <cell r="B29">
            <v>44622</v>
          </cell>
          <cell r="C29" t="str">
            <v>TN07CV8836</v>
          </cell>
          <cell r="E29" t="str">
            <v>A</v>
          </cell>
        </row>
        <row r="30">
          <cell r="B30">
            <v>44622</v>
          </cell>
          <cell r="C30" t="str">
            <v>TN07CV8872</v>
          </cell>
          <cell r="E30" t="str">
            <v>A</v>
          </cell>
        </row>
        <row r="31">
          <cell r="B31">
            <v>44622</v>
          </cell>
          <cell r="C31" t="str">
            <v>TN07CV8869</v>
          </cell>
          <cell r="E31" t="str">
            <v>A</v>
          </cell>
        </row>
        <row r="32">
          <cell r="B32">
            <v>44622</v>
          </cell>
          <cell r="C32" t="str">
            <v>TN07CV8861</v>
          </cell>
          <cell r="E32" t="str">
            <v>A</v>
          </cell>
        </row>
        <row r="33">
          <cell r="B33">
            <v>44622</v>
          </cell>
          <cell r="C33" t="str">
            <v>TN07CV8877</v>
          </cell>
          <cell r="E33" t="str">
            <v>A</v>
          </cell>
        </row>
        <row r="34">
          <cell r="B34">
            <v>44622</v>
          </cell>
          <cell r="C34" t="str">
            <v>TN13T8302</v>
          </cell>
          <cell r="E34" t="str">
            <v>A</v>
          </cell>
        </row>
        <row r="35">
          <cell r="B35">
            <v>44622</v>
          </cell>
          <cell r="C35" t="str">
            <v>TN01BK9171</v>
          </cell>
          <cell r="E35" t="str">
            <v>A</v>
          </cell>
        </row>
        <row r="36">
          <cell r="B36">
            <v>44622</v>
          </cell>
          <cell r="C36" t="str">
            <v>TN07CV8442</v>
          </cell>
          <cell r="E36" t="str">
            <v>A</v>
          </cell>
        </row>
        <row r="37">
          <cell r="B37">
            <v>44622</v>
          </cell>
          <cell r="C37" t="str">
            <v>TN01BK9165</v>
          </cell>
          <cell r="E37" t="str">
            <v>A</v>
          </cell>
        </row>
        <row r="38">
          <cell r="B38">
            <v>44622</v>
          </cell>
          <cell r="C38" t="str">
            <v>TN07CV6441</v>
          </cell>
          <cell r="E38" t="str">
            <v>A</v>
          </cell>
        </row>
        <row r="39">
          <cell r="B39">
            <v>44622</v>
          </cell>
          <cell r="C39" t="str">
            <v>TN07CV8874</v>
          </cell>
          <cell r="E39" t="str">
            <v>B</v>
          </cell>
        </row>
        <row r="40">
          <cell r="B40">
            <v>44622</v>
          </cell>
          <cell r="C40" t="str">
            <v>TN07CV6492</v>
          </cell>
          <cell r="E40" t="str">
            <v>B</v>
          </cell>
        </row>
        <row r="41">
          <cell r="B41">
            <v>44622</v>
          </cell>
          <cell r="C41" t="str">
            <v>TN01BK7260</v>
          </cell>
          <cell r="E41" t="str">
            <v>C</v>
          </cell>
        </row>
        <row r="42">
          <cell r="B42">
            <v>44622</v>
          </cell>
          <cell r="C42" t="str">
            <v>TN07CV8073</v>
          </cell>
          <cell r="E42" t="str">
            <v>C</v>
          </cell>
        </row>
        <row r="43">
          <cell r="B43">
            <v>44622</v>
          </cell>
          <cell r="C43" t="str">
            <v>TN07CV8995</v>
          </cell>
          <cell r="E43" t="str">
            <v>C</v>
          </cell>
        </row>
        <row r="44">
          <cell r="B44">
            <v>44622</v>
          </cell>
          <cell r="C44" t="str">
            <v>TN07CV8030</v>
          </cell>
          <cell r="E44" t="str">
            <v>C</v>
          </cell>
        </row>
        <row r="45">
          <cell r="B45">
            <v>44622</v>
          </cell>
          <cell r="C45" t="str">
            <v>TN07CW3282</v>
          </cell>
          <cell r="E45" t="str">
            <v>C</v>
          </cell>
        </row>
        <row r="46">
          <cell r="B46">
            <v>44622</v>
          </cell>
          <cell r="C46" t="str">
            <v>TN07CV8086</v>
          </cell>
          <cell r="E46" t="str">
            <v>C</v>
          </cell>
        </row>
        <row r="47">
          <cell r="B47">
            <v>44622</v>
          </cell>
          <cell r="C47" t="str">
            <v>TN07CW1743</v>
          </cell>
          <cell r="E47" t="str">
            <v>C</v>
          </cell>
        </row>
        <row r="48">
          <cell r="B48">
            <v>44622</v>
          </cell>
          <cell r="C48" t="str">
            <v>TN07CV8059</v>
          </cell>
          <cell r="E48" t="str">
            <v>C</v>
          </cell>
        </row>
        <row r="49">
          <cell r="B49">
            <v>44622</v>
          </cell>
          <cell r="C49" t="str">
            <v>TN07CV9137</v>
          </cell>
          <cell r="E49" t="str">
            <v>C</v>
          </cell>
        </row>
        <row r="50">
          <cell r="B50">
            <v>44622</v>
          </cell>
          <cell r="C50" t="str">
            <v>TN07CV8044</v>
          </cell>
          <cell r="E50" t="str">
            <v>C</v>
          </cell>
        </row>
        <row r="51">
          <cell r="B51">
            <v>44622</v>
          </cell>
          <cell r="C51" t="str">
            <v>TN07CV8861</v>
          </cell>
          <cell r="E51" t="str">
            <v>C</v>
          </cell>
        </row>
        <row r="52">
          <cell r="B52">
            <v>44622</v>
          </cell>
          <cell r="C52" t="str">
            <v>TN13T8345</v>
          </cell>
          <cell r="E52" t="str">
            <v>C</v>
          </cell>
        </row>
        <row r="53">
          <cell r="B53">
            <v>44623</v>
          </cell>
          <cell r="C53" t="str">
            <v>TN07CV8874</v>
          </cell>
          <cell r="E53" t="str">
            <v>A</v>
          </cell>
        </row>
        <row r="54">
          <cell r="B54">
            <v>44623</v>
          </cell>
          <cell r="C54" t="str">
            <v>TN07CV8869</v>
          </cell>
          <cell r="E54" t="str">
            <v>A</v>
          </cell>
        </row>
        <row r="55">
          <cell r="B55">
            <v>44623</v>
          </cell>
          <cell r="C55" t="str">
            <v>TN07CV6492</v>
          </cell>
          <cell r="E55" t="str">
            <v>A</v>
          </cell>
        </row>
        <row r="56">
          <cell r="B56">
            <v>44623</v>
          </cell>
          <cell r="C56" t="str">
            <v>TN07CV8836</v>
          </cell>
          <cell r="E56" t="str">
            <v>A</v>
          </cell>
        </row>
        <row r="57">
          <cell r="B57">
            <v>44623</v>
          </cell>
          <cell r="C57" t="str">
            <v>TN07CV8877</v>
          </cell>
          <cell r="E57" t="str">
            <v>A</v>
          </cell>
        </row>
        <row r="58">
          <cell r="B58">
            <v>44623</v>
          </cell>
          <cell r="C58" t="str">
            <v>TN07CV8861</v>
          </cell>
          <cell r="E58" t="str">
            <v>A</v>
          </cell>
        </row>
        <row r="59">
          <cell r="B59">
            <v>44623</v>
          </cell>
          <cell r="C59" t="str">
            <v>TN13T8302</v>
          </cell>
          <cell r="E59" t="str">
            <v>A</v>
          </cell>
        </row>
        <row r="60">
          <cell r="B60">
            <v>44623</v>
          </cell>
          <cell r="C60" t="str">
            <v>TN07CW0669</v>
          </cell>
          <cell r="E60" t="str">
            <v>A</v>
          </cell>
        </row>
        <row r="61">
          <cell r="B61">
            <v>44623</v>
          </cell>
          <cell r="C61" t="str">
            <v>TN01BK9165</v>
          </cell>
          <cell r="E61" t="str">
            <v>A</v>
          </cell>
        </row>
        <row r="62">
          <cell r="B62">
            <v>44623</v>
          </cell>
          <cell r="C62" t="str">
            <v>TN07CV8442</v>
          </cell>
          <cell r="E62" t="str">
            <v>A</v>
          </cell>
        </row>
        <row r="63">
          <cell r="B63">
            <v>44623</v>
          </cell>
          <cell r="C63" t="str">
            <v>TN07CV6441</v>
          </cell>
          <cell r="E63" t="str">
            <v>A</v>
          </cell>
        </row>
        <row r="64">
          <cell r="B64">
            <v>44623</v>
          </cell>
          <cell r="C64" t="str">
            <v>TN01BK9171</v>
          </cell>
          <cell r="E64" t="str">
            <v>A</v>
          </cell>
        </row>
        <row r="65">
          <cell r="B65">
            <v>44623</v>
          </cell>
          <cell r="C65" t="str">
            <v>TN07CV6323</v>
          </cell>
          <cell r="E65" t="str">
            <v>A</v>
          </cell>
        </row>
        <row r="66">
          <cell r="B66">
            <v>44623</v>
          </cell>
          <cell r="C66" t="str">
            <v>TN07CV8872</v>
          </cell>
          <cell r="E66" t="str">
            <v>B</v>
          </cell>
        </row>
        <row r="67">
          <cell r="B67">
            <v>44623</v>
          </cell>
          <cell r="C67" t="str">
            <v>TN07CV6492</v>
          </cell>
          <cell r="E67" t="str">
            <v>B</v>
          </cell>
        </row>
        <row r="68">
          <cell r="B68">
            <v>44623</v>
          </cell>
          <cell r="C68" t="str">
            <v>TN07CV8995</v>
          </cell>
          <cell r="E68" t="str">
            <v>C</v>
          </cell>
        </row>
        <row r="69">
          <cell r="B69">
            <v>44623</v>
          </cell>
          <cell r="C69" t="str">
            <v>TN01BK7260</v>
          </cell>
          <cell r="E69" t="str">
            <v>C</v>
          </cell>
        </row>
        <row r="70">
          <cell r="B70">
            <v>44623</v>
          </cell>
          <cell r="C70" t="str">
            <v>TN07CV8030</v>
          </cell>
          <cell r="E70" t="str">
            <v>C</v>
          </cell>
        </row>
        <row r="71">
          <cell r="B71">
            <v>44623</v>
          </cell>
          <cell r="C71" t="str">
            <v>TN07CW3282</v>
          </cell>
          <cell r="E71" t="str">
            <v>C</v>
          </cell>
        </row>
        <row r="72">
          <cell r="B72">
            <v>44623</v>
          </cell>
          <cell r="C72" t="str">
            <v>TN07CV8073</v>
          </cell>
          <cell r="E72" t="str">
            <v>C</v>
          </cell>
        </row>
        <row r="73">
          <cell r="B73">
            <v>44623</v>
          </cell>
          <cell r="C73" t="str">
            <v>TN07CV8070</v>
          </cell>
          <cell r="E73" t="str">
            <v>C</v>
          </cell>
        </row>
        <row r="74">
          <cell r="B74">
            <v>44623</v>
          </cell>
          <cell r="C74" t="str">
            <v>TN07CV8086</v>
          </cell>
          <cell r="E74" t="str">
            <v>C</v>
          </cell>
        </row>
        <row r="75">
          <cell r="B75">
            <v>44623</v>
          </cell>
          <cell r="C75" t="str">
            <v>TN07CV8059</v>
          </cell>
          <cell r="E75" t="str">
            <v>C</v>
          </cell>
        </row>
        <row r="76">
          <cell r="B76">
            <v>44623</v>
          </cell>
          <cell r="C76" t="str">
            <v>TN07CV9137</v>
          </cell>
          <cell r="E76" t="str">
            <v>C</v>
          </cell>
        </row>
        <row r="77">
          <cell r="B77">
            <v>44623</v>
          </cell>
          <cell r="C77" t="str">
            <v>TN07CW1743</v>
          </cell>
          <cell r="E77" t="str">
            <v>C</v>
          </cell>
        </row>
        <row r="78">
          <cell r="B78">
            <v>44623</v>
          </cell>
          <cell r="C78" t="str">
            <v>TN07CV8044</v>
          </cell>
          <cell r="E78" t="str">
            <v>C</v>
          </cell>
        </row>
        <row r="79">
          <cell r="B79">
            <v>44623</v>
          </cell>
          <cell r="C79" t="str">
            <v>TN13T8345</v>
          </cell>
          <cell r="E79" t="str">
            <v>C</v>
          </cell>
        </row>
        <row r="80">
          <cell r="B80">
            <v>44623</v>
          </cell>
          <cell r="C80" t="str">
            <v>TN07CV6441</v>
          </cell>
          <cell r="E80" t="str">
            <v>C</v>
          </cell>
        </row>
        <row r="81">
          <cell r="B81">
            <v>44624</v>
          </cell>
          <cell r="C81" t="str">
            <v>TN07CV8874</v>
          </cell>
          <cell r="E81" t="str">
            <v>A</v>
          </cell>
        </row>
        <row r="82">
          <cell r="B82">
            <v>44624</v>
          </cell>
          <cell r="C82" t="str">
            <v>TN07CV6492</v>
          </cell>
          <cell r="E82" t="str">
            <v>A</v>
          </cell>
        </row>
        <row r="83">
          <cell r="B83">
            <v>44624</v>
          </cell>
          <cell r="C83" t="str">
            <v>TN07CV8836</v>
          </cell>
          <cell r="E83" t="str">
            <v>A</v>
          </cell>
        </row>
        <row r="84">
          <cell r="B84">
            <v>44624</v>
          </cell>
          <cell r="C84" t="str">
            <v>TN07CV8869</v>
          </cell>
          <cell r="E84" t="str">
            <v>A</v>
          </cell>
        </row>
        <row r="85">
          <cell r="B85">
            <v>44624</v>
          </cell>
          <cell r="C85" t="str">
            <v>TN07CV6441</v>
          </cell>
          <cell r="E85" t="str">
            <v>A</v>
          </cell>
        </row>
        <row r="86">
          <cell r="B86">
            <v>44624</v>
          </cell>
          <cell r="C86" t="str">
            <v>TN07CV8872</v>
          </cell>
          <cell r="E86" t="str">
            <v>A</v>
          </cell>
        </row>
        <row r="87">
          <cell r="B87">
            <v>44624</v>
          </cell>
          <cell r="C87" t="str">
            <v>TN13T8302</v>
          </cell>
          <cell r="E87" t="str">
            <v>A</v>
          </cell>
        </row>
        <row r="88">
          <cell r="B88">
            <v>44624</v>
          </cell>
          <cell r="C88" t="str">
            <v>TN01BK9171</v>
          </cell>
          <cell r="E88" t="str">
            <v>A</v>
          </cell>
        </row>
        <row r="89">
          <cell r="B89">
            <v>44624</v>
          </cell>
          <cell r="C89" t="str">
            <v>TN07CV8442</v>
          </cell>
          <cell r="E89" t="str">
            <v>A</v>
          </cell>
        </row>
        <row r="90">
          <cell r="B90">
            <v>44624</v>
          </cell>
          <cell r="C90" t="str">
            <v>TN07CV8820</v>
          </cell>
          <cell r="E90" t="str">
            <v>A</v>
          </cell>
        </row>
        <row r="91">
          <cell r="B91">
            <v>44624</v>
          </cell>
          <cell r="C91" t="str">
            <v>TN07CV8877</v>
          </cell>
          <cell r="E91" t="str">
            <v>B</v>
          </cell>
        </row>
        <row r="92">
          <cell r="B92">
            <v>44624</v>
          </cell>
          <cell r="C92" t="str">
            <v>TN07CV8836</v>
          </cell>
          <cell r="E92" t="str">
            <v>B</v>
          </cell>
        </row>
        <row r="93">
          <cell r="B93">
            <v>44624</v>
          </cell>
          <cell r="C93" t="str">
            <v>TN07CV8995</v>
          </cell>
          <cell r="E93" t="str">
            <v>C</v>
          </cell>
        </row>
        <row r="94">
          <cell r="B94">
            <v>44624</v>
          </cell>
          <cell r="C94" t="str">
            <v>TN01BK7260</v>
          </cell>
          <cell r="E94" t="str">
            <v>C</v>
          </cell>
        </row>
        <row r="95">
          <cell r="B95">
            <v>44624</v>
          </cell>
          <cell r="C95" t="str">
            <v>TN07CV8030</v>
          </cell>
          <cell r="E95" t="str">
            <v>C</v>
          </cell>
        </row>
        <row r="96">
          <cell r="B96">
            <v>44624</v>
          </cell>
          <cell r="C96" t="str">
            <v>TN07CW3282</v>
          </cell>
          <cell r="E96" t="str">
            <v>C</v>
          </cell>
        </row>
        <row r="97">
          <cell r="B97">
            <v>44624</v>
          </cell>
          <cell r="C97" t="str">
            <v>TN07CV8086</v>
          </cell>
          <cell r="E97" t="str">
            <v>C</v>
          </cell>
        </row>
        <row r="98">
          <cell r="B98">
            <v>44624</v>
          </cell>
          <cell r="C98" t="str">
            <v>TN07CV8073</v>
          </cell>
          <cell r="E98" t="str">
            <v>C</v>
          </cell>
        </row>
        <row r="99">
          <cell r="B99">
            <v>44624</v>
          </cell>
          <cell r="C99" t="str">
            <v>TN07CV9173</v>
          </cell>
          <cell r="E99" t="str">
            <v>C</v>
          </cell>
        </row>
        <row r="100">
          <cell r="B100">
            <v>44624</v>
          </cell>
          <cell r="C100" t="str">
            <v>TN07CV9187</v>
          </cell>
          <cell r="E100" t="str">
            <v>C</v>
          </cell>
        </row>
        <row r="101">
          <cell r="B101">
            <v>44624</v>
          </cell>
          <cell r="C101" t="str">
            <v>TN07CV8059</v>
          </cell>
          <cell r="E101" t="str">
            <v>C</v>
          </cell>
        </row>
        <row r="102">
          <cell r="B102">
            <v>44624</v>
          </cell>
          <cell r="C102" t="str">
            <v>TN07CV8044</v>
          </cell>
          <cell r="E102" t="str">
            <v>C</v>
          </cell>
        </row>
        <row r="103">
          <cell r="B103">
            <v>44625</v>
          </cell>
          <cell r="C103" t="str">
            <v>TN07CV8836</v>
          </cell>
          <cell r="E103" t="str">
            <v>A</v>
          </cell>
        </row>
        <row r="104">
          <cell r="B104">
            <v>44625</v>
          </cell>
          <cell r="C104" t="str">
            <v>TN07CV8869</v>
          </cell>
          <cell r="E104" t="str">
            <v>A</v>
          </cell>
        </row>
        <row r="105">
          <cell r="B105">
            <v>44625</v>
          </cell>
          <cell r="C105" t="str">
            <v>TN07CV8877</v>
          </cell>
          <cell r="E105" t="str">
            <v>A</v>
          </cell>
        </row>
        <row r="106">
          <cell r="B106">
            <v>44625</v>
          </cell>
          <cell r="C106" t="str">
            <v>TN07CV8874</v>
          </cell>
          <cell r="E106" t="str">
            <v>A</v>
          </cell>
        </row>
        <row r="107">
          <cell r="B107">
            <v>44625</v>
          </cell>
          <cell r="C107" t="str">
            <v>TN07CV6492</v>
          </cell>
          <cell r="E107" t="str">
            <v>A</v>
          </cell>
        </row>
        <row r="108">
          <cell r="B108">
            <v>44625</v>
          </cell>
          <cell r="C108" t="str">
            <v>TN07CV8872</v>
          </cell>
          <cell r="E108" t="str">
            <v>A</v>
          </cell>
        </row>
        <row r="109">
          <cell r="B109">
            <v>44625</v>
          </cell>
          <cell r="C109" t="str">
            <v>TN07CW0669</v>
          </cell>
          <cell r="E109" t="str">
            <v>A</v>
          </cell>
        </row>
        <row r="110">
          <cell r="B110">
            <v>44625</v>
          </cell>
          <cell r="C110" t="str">
            <v>TN13T8302</v>
          </cell>
          <cell r="E110" t="str">
            <v>A</v>
          </cell>
        </row>
        <row r="111">
          <cell r="B111">
            <v>44625</v>
          </cell>
          <cell r="C111" t="str">
            <v>TN01BK9171</v>
          </cell>
          <cell r="E111" t="str">
            <v>A</v>
          </cell>
        </row>
        <row r="112">
          <cell r="B112">
            <v>44625</v>
          </cell>
          <cell r="C112" t="str">
            <v>TN07CV8442</v>
          </cell>
          <cell r="E112" t="str">
            <v>A</v>
          </cell>
        </row>
        <row r="113">
          <cell r="B113">
            <v>44625</v>
          </cell>
          <cell r="C113" t="str">
            <v>TN01BK9165</v>
          </cell>
          <cell r="E113" t="str">
            <v>A</v>
          </cell>
        </row>
        <row r="114">
          <cell r="B114">
            <v>44625</v>
          </cell>
          <cell r="C114" t="str">
            <v>TN07CV6441</v>
          </cell>
          <cell r="E114" t="str">
            <v>A</v>
          </cell>
        </row>
        <row r="115">
          <cell r="B115">
            <v>44625</v>
          </cell>
          <cell r="C115" t="str">
            <v>TN07CV8820</v>
          </cell>
          <cell r="E115" t="str">
            <v>B</v>
          </cell>
        </row>
        <row r="116">
          <cell r="B116">
            <v>44625</v>
          </cell>
          <cell r="C116" t="str">
            <v>TN07CV6492</v>
          </cell>
          <cell r="E116" t="str">
            <v>B</v>
          </cell>
        </row>
        <row r="117">
          <cell r="B117">
            <v>44625</v>
          </cell>
          <cell r="C117" t="str">
            <v>TN01BK7260</v>
          </cell>
          <cell r="E117" t="str">
            <v>C</v>
          </cell>
        </row>
        <row r="118">
          <cell r="B118">
            <v>44625</v>
          </cell>
          <cell r="C118" t="str">
            <v>TN07CV8995</v>
          </cell>
          <cell r="E118" t="str">
            <v>C</v>
          </cell>
        </row>
        <row r="119">
          <cell r="B119">
            <v>44625</v>
          </cell>
          <cell r="C119" t="str">
            <v>TN07CW3282</v>
          </cell>
          <cell r="E119" t="str">
            <v>C</v>
          </cell>
        </row>
        <row r="120">
          <cell r="B120">
            <v>44625</v>
          </cell>
          <cell r="C120" t="str">
            <v>TN07CV8030</v>
          </cell>
          <cell r="E120" t="str">
            <v>C</v>
          </cell>
        </row>
        <row r="121">
          <cell r="B121">
            <v>44625</v>
          </cell>
          <cell r="C121" t="str">
            <v>TN07CV8073</v>
          </cell>
          <cell r="E121" t="str">
            <v>C</v>
          </cell>
        </row>
        <row r="122">
          <cell r="B122">
            <v>44625</v>
          </cell>
          <cell r="C122" t="str">
            <v>TN07CV8086</v>
          </cell>
          <cell r="E122" t="str">
            <v>C</v>
          </cell>
        </row>
        <row r="123">
          <cell r="B123">
            <v>44625</v>
          </cell>
          <cell r="C123" t="str">
            <v>TN07CV8059</v>
          </cell>
          <cell r="E123" t="str">
            <v>C</v>
          </cell>
        </row>
        <row r="124">
          <cell r="B124">
            <v>44625</v>
          </cell>
          <cell r="C124" t="str">
            <v>TN07CV9173</v>
          </cell>
          <cell r="E124" t="str">
            <v>C</v>
          </cell>
        </row>
        <row r="125">
          <cell r="B125">
            <v>44625</v>
          </cell>
          <cell r="C125" t="str">
            <v>TN07CV9187</v>
          </cell>
          <cell r="E125" t="str">
            <v>C</v>
          </cell>
        </row>
        <row r="126">
          <cell r="B126">
            <v>44625</v>
          </cell>
          <cell r="C126" t="str">
            <v>TN07CV8044</v>
          </cell>
          <cell r="E126" t="str">
            <v>C</v>
          </cell>
        </row>
        <row r="127">
          <cell r="B127">
            <v>44625</v>
          </cell>
          <cell r="C127" t="str">
            <v>TN07CV8869</v>
          </cell>
          <cell r="E127" t="str">
            <v>C</v>
          </cell>
        </row>
        <row r="128">
          <cell r="B128">
            <v>44625</v>
          </cell>
          <cell r="C128" t="str">
            <v>TN13T8345</v>
          </cell>
          <cell r="E128" t="str">
            <v>C</v>
          </cell>
        </row>
        <row r="129">
          <cell r="B129">
            <v>44626</v>
          </cell>
          <cell r="C129" t="str">
            <v>TN07CV8877</v>
          </cell>
          <cell r="E129" t="str">
            <v>A</v>
          </cell>
        </row>
        <row r="130">
          <cell r="B130">
            <v>44626</v>
          </cell>
          <cell r="C130" t="str">
            <v>TN07CV8836</v>
          </cell>
          <cell r="E130" t="str">
            <v>A</v>
          </cell>
        </row>
        <row r="131">
          <cell r="B131">
            <v>44626</v>
          </cell>
          <cell r="C131" t="str">
            <v>TN07CV6492</v>
          </cell>
          <cell r="E131" t="str">
            <v>A</v>
          </cell>
        </row>
        <row r="132">
          <cell r="B132">
            <v>44626</v>
          </cell>
          <cell r="C132" t="str">
            <v>TN07CV8874</v>
          </cell>
          <cell r="E132" t="str">
            <v>A</v>
          </cell>
        </row>
        <row r="133">
          <cell r="B133">
            <v>44626</v>
          </cell>
          <cell r="C133" t="str">
            <v>TN07CV8820</v>
          </cell>
          <cell r="E133" t="str">
            <v>A</v>
          </cell>
        </row>
        <row r="134">
          <cell r="B134">
            <v>44626</v>
          </cell>
          <cell r="C134" t="str">
            <v>TN07CV6441</v>
          </cell>
          <cell r="E134" t="str">
            <v>A</v>
          </cell>
        </row>
        <row r="135">
          <cell r="B135">
            <v>44626</v>
          </cell>
          <cell r="C135" t="str">
            <v>TN13T8302</v>
          </cell>
          <cell r="E135" t="str">
            <v>A</v>
          </cell>
        </row>
        <row r="136">
          <cell r="B136">
            <v>44626</v>
          </cell>
          <cell r="C136" t="str">
            <v>TN07CW0669</v>
          </cell>
          <cell r="E136" t="str">
            <v>A</v>
          </cell>
        </row>
        <row r="137">
          <cell r="B137">
            <v>44626</v>
          </cell>
          <cell r="C137" t="str">
            <v>TN01BK9165</v>
          </cell>
          <cell r="E137" t="str">
            <v>A</v>
          </cell>
        </row>
        <row r="138">
          <cell r="B138">
            <v>44626</v>
          </cell>
          <cell r="C138" t="str">
            <v>TN07CV8442</v>
          </cell>
          <cell r="E138" t="str">
            <v>A</v>
          </cell>
        </row>
        <row r="139">
          <cell r="B139">
            <v>44626</v>
          </cell>
          <cell r="C139" t="str">
            <v>TN07CV8869</v>
          </cell>
          <cell r="E139" t="str">
            <v>A</v>
          </cell>
        </row>
        <row r="140">
          <cell r="B140">
            <v>44626</v>
          </cell>
          <cell r="C140" t="str">
            <v>TN07CV6492</v>
          </cell>
          <cell r="E140" t="str">
            <v>B</v>
          </cell>
        </row>
        <row r="141">
          <cell r="B141">
            <v>44626</v>
          </cell>
          <cell r="C141" t="str">
            <v>TN07CV8836</v>
          </cell>
          <cell r="E141" t="str">
            <v>B</v>
          </cell>
        </row>
        <row r="142">
          <cell r="B142">
            <v>44626</v>
          </cell>
          <cell r="C142" t="str">
            <v>TN01BK7260</v>
          </cell>
          <cell r="E142" t="str">
            <v>C</v>
          </cell>
        </row>
        <row r="143">
          <cell r="B143">
            <v>44626</v>
          </cell>
          <cell r="C143" t="str">
            <v>TN07CW3282</v>
          </cell>
          <cell r="E143" t="str">
            <v>C</v>
          </cell>
        </row>
        <row r="144">
          <cell r="B144">
            <v>44626</v>
          </cell>
          <cell r="C144" t="str">
            <v>TN07CV8995</v>
          </cell>
          <cell r="E144" t="str">
            <v>C</v>
          </cell>
        </row>
        <row r="145">
          <cell r="B145">
            <v>44626</v>
          </cell>
          <cell r="C145" t="str">
            <v>TN07CV8030</v>
          </cell>
          <cell r="E145" t="str">
            <v>C</v>
          </cell>
        </row>
        <row r="146">
          <cell r="B146">
            <v>44626</v>
          </cell>
          <cell r="C146" t="str">
            <v>TN07CV8086</v>
          </cell>
          <cell r="E146" t="str">
            <v>C</v>
          </cell>
        </row>
        <row r="147">
          <cell r="B147">
            <v>44626</v>
          </cell>
          <cell r="C147" t="str">
            <v>TN07CV8073</v>
          </cell>
          <cell r="E147" t="str">
            <v>C</v>
          </cell>
        </row>
        <row r="148">
          <cell r="B148">
            <v>44626</v>
          </cell>
          <cell r="C148" t="str">
            <v>TN07CV9173</v>
          </cell>
          <cell r="E148" t="str">
            <v>C</v>
          </cell>
        </row>
        <row r="149">
          <cell r="B149">
            <v>44626</v>
          </cell>
          <cell r="C149" t="str">
            <v>TN07CV9187</v>
          </cell>
          <cell r="E149" t="str">
            <v>C</v>
          </cell>
        </row>
        <row r="150">
          <cell r="B150">
            <v>44626</v>
          </cell>
          <cell r="C150" t="str">
            <v>TN07CV8044</v>
          </cell>
          <cell r="E150" t="str">
            <v>C</v>
          </cell>
        </row>
        <row r="151">
          <cell r="B151">
            <v>44626</v>
          </cell>
          <cell r="C151" t="str">
            <v>TN07CV8059</v>
          </cell>
          <cell r="E151" t="str">
            <v>C</v>
          </cell>
        </row>
        <row r="152">
          <cell r="B152">
            <v>44626</v>
          </cell>
          <cell r="C152" t="str">
            <v>TN13T8345</v>
          </cell>
          <cell r="E152" t="str">
            <v>C</v>
          </cell>
        </row>
        <row r="153">
          <cell r="B153">
            <v>44626</v>
          </cell>
          <cell r="C153" t="str">
            <v>TN07CV6441</v>
          </cell>
          <cell r="E153" t="str">
            <v>C</v>
          </cell>
        </row>
        <row r="154">
          <cell r="B154">
            <v>44627</v>
          </cell>
          <cell r="C154" t="str">
            <v>TN07CV6492</v>
          </cell>
          <cell r="E154" t="str">
            <v>A</v>
          </cell>
        </row>
        <row r="155">
          <cell r="B155">
            <v>44627</v>
          </cell>
          <cell r="C155" t="str">
            <v>TN07CV6441</v>
          </cell>
          <cell r="E155" t="str">
            <v>A</v>
          </cell>
        </row>
        <row r="156">
          <cell r="B156">
            <v>44627</v>
          </cell>
          <cell r="C156" t="str">
            <v>TN07CV8877</v>
          </cell>
          <cell r="E156" t="str">
            <v>A</v>
          </cell>
        </row>
        <row r="157">
          <cell r="B157">
            <v>44627</v>
          </cell>
          <cell r="C157" t="str">
            <v>TN07CV8820</v>
          </cell>
          <cell r="E157" t="str">
            <v>A</v>
          </cell>
        </row>
        <row r="158">
          <cell r="B158">
            <v>44627</v>
          </cell>
          <cell r="C158" t="str">
            <v>TN07CV8836</v>
          </cell>
          <cell r="E158" t="str">
            <v>A</v>
          </cell>
        </row>
        <row r="159">
          <cell r="B159">
            <v>44627</v>
          </cell>
          <cell r="C159" t="str">
            <v>TN07CV8874</v>
          </cell>
          <cell r="E159" t="str">
            <v>A</v>
          </cell>
        </row>
        <row r="160">
          <cell r="B160">
            <v>44627</v>
          </cell>
          <cell r="C160" t="str">
            <v>TN13T8302</v>
          </cell>
          <cell r="E160" t="str">
            <v>A</v>
          </cell>
        </row>
        <row r="161">
          <cell r="B161">
            <v>44627</v>
          </cell>
          <cell r="C161" t="str">
            <v>TN07CW0669</v>
          </cell>
          <cell r="E161" t="str">
            <v>A</v>
          </cell>
        </row>
        <row r="162">
          <cell r="B162">
            <v>44627</v>
          </cell>
          <cell r="C162" t="str">
            <v>TN01BK9171</v>
          </cell>
          <cell r="E162" t="str">
            <v>A</v>
          </cell>
        </row>
        <row r="163">
          <cell r="B163">
            <v>44627</v>
          </cell>
          <cell r="C163" t="str">
            <v>TN07CV8442</v>
          </cell>
          <cell r="E163" t="str">
            <v>A</v>
          </cell>
        </row>
        <row r="164">
          <cell r="B164">
            <v>44627</v>
          </cell>
          <cell r="C164" t="str">
            <v>TN01BK9165</v>
          </cell>
          <cell r="E164" t="str">
            <v>A</v>
          </cell>
        </row>
        <row r="165">
          <cell r="B165">
            <v>44627</v>
          </cell>
          <cell r="C165" t="str">
            <v>TN07CV8869</v>
          </cell>
          <cell r="E165" t="str">
            <v>A</v>
          </cell>
        </row>
        <row r="166">
          <cell r="B166">
            <v>44627</v>
          </cell>
          <cell r="C166" t="str">
            <v>TN07CV6492</v>
          </cell>
          <cell r="E166" t="str">
            <v>B</v>
          </cell>
        </row>
        <row r="167">
          <cell r="B167">
            <v>44627</v>
          </cell>
          <cell r="C167" t="str">
            <v>TN07CV8877</v>
          </cell>
          <cell r="E167" t="str">
            <v>B</v>
          </cell>
        </row>
        <row r="168">
          <cell r="B168">
            <v>44627</v>
          </cell>
          <cell r="C168" t="str">
            <v>TN07CV8995</v>
          </cell>
          <cell r="E168" t="str">
            <v>C</v>
          </cell>
        </row>
        <row r="169">
          <cell r="B169">
            <v>44627</v>
          </cell>
          <cell r="C169" t="str">
            <v>TN01BK7260</v>
          </cell>
          <cell r="E169" t="str">
            <v>C</v>
          </cell>
        </row>
        <row r="170">
          <cell r="B170">
            <v>44627</v>
          </cell>
          <cell r="C170" t="str">
            <v>TN07CW3282</v>
          </cell>
          <cell r="E170" t="str">
            <v>C</v>
          </cell>
        </row>
        <row r="171">
          <cell r="B171">
            <v>44627</v>
          </cell>
          <cell r="C171" t="str">
            <v>TN07CV8030</v>
          </cell>
          <cell r="E171" t="str">
            <v>C</v>
          </cell>
        </row>
        <row r="172">
          <cell r="B172">
            <v>44627</v>
          </cell>
          <cell r="C172" t="str">
            <v>TN07CV8086</v>
          </cell>
          <cell r="E172" t="str">
            <v>C</v>
          </cell>
        </row>
        <row r="173">
          <cell r="B173">
            <v>44627</v>
          </cell>
          <cell r="C173" t="str">
            <v>TN07CV8073</v>
          </cell>
          <cell r="E173" t="str">
            <v>C</v>
          </cell>
        </row>
        <row r="174">
          <cell r="B174">
            <v>44627</v>
          </cell>
          <cell r="C174" t="str">
            <v>TN07CV9187</v>
          </cell>
          <cell r="E174" t="str">
            <v>C</v>
          </cell>
        </row>
        <row r="175">
          <cell r="B175">
            <v>44627</v>
          </cell>
          <cell r="C175" t="str">
            <v>TN07CV9173</v>
          </cell>
          <cell r="E175" t="str">
            <v>C</v>
          </cell>
        </row>
        <row r="176">
          <cell r="B176">
            <v>44627</v>
          </cell>
          <cell r="C176" t="str">
            <v>TN07CV8059</v>
          </cell>
          <cell r="E176" t="str">
            <v>C</v>
          </cell>
        </row>
        <row r="177">
          <cell r="B177">
            <v>44627</v>
          </cell>
          <cell r="C177" t="str">
            <v>TN07CV8044</v>
          </cell>
          <cell r="E177" t="str">
            <v>C</v>
          </cell>
        </row>
        <row r="178">
          <cell r="B178">
            <v>44627</v>
          </cell>
          <cell r="C178" t="str">
            <v>TN13T8345</v>
          </cell>
          <cell r="E178" t="str">
            <v>C</v>
          </cell>
        </row>
        <row r="179">
          <cell r="B179">
            <v>44627</v>
          </cell>
          <cell r="C179" t="str">
            <v>TN07CV6441</v>
          </cell>
          <cell r="E179" t="str">
            <v>C</v>
          </cell>
        </row>
        <row r="180">
          <cell r="B180">
            <v>44628</v>
          </cell>
          <cell r="C180" t="str">
            <v>TN07CV8869</v>
          </cell>
          <cell r="E180" t="str">
            <v>A</v>
          </cell>
        </row>
        <row r="181">
          <cell r="B181">
            <v>44628</v>
          </cell>
          <cell r="C181" t="str">
            <v>TN07CV8836</v>
          </cell>
          <cell r="E181" t="str">
            <v>A</v>
          </cell>
        </row>
        <row r="182">
          <cell r="B182">
            <v>44628</v>
          </cell>
          <cell r="C182" t="str">
            <v>TN07CV8820</v>
          </cell>
          <cell r="E182" t="str">
            <v>A</v>
          </cell>
        </row>
        <row r="183">
          <cell r="B183">
            <v>44628</v>
          </cell>
          <cell r="C183" t="str">
            <v>TN07CV6492</v>
          </cell>
          <cell r="E183" t="str">
            <v>A</v>
          </cell>
        </row>
        <row r="184">
          <cell r="B184">
            <v>44628</v>
          </cell>
          <cell r="C184" t="str">
            <v>TN07CV8877</v>
          </cell>
          <cell r="E184" t="str">
            <v>A</v>
          </cell>
        </row>
        <row r="185">
          <cell r="B185">
            <v>44628</v>
          </cell>
          <cell r="C185" t="str">
            <v>TN07CV8872</v>
          </cell>
          <cell r="E185" t="str">
            <v>A</v>
          </cell>
        </row>
        <row r="186">
          <cell r="B186">
            <v>44628</v>
          </cell>
          <cell r="C186" t="str">
            <v>TN13T8395</v>
          </cell>
          <cell r="E186" t="str">
            <v>A</v>
          </cell>
        </row>
        <row r="187">
          <cell r="B187">
            <v>44628</v>
          </cell>
          <cell r="C187" t="str">
            <v>TN01BK9171</v>
          </cell>
          <cell r="E187" t="str">
            <v>A</v>
          </cell>
        </row>
        <row r="188">
          <cell r="B188">
            <v>44628</v>
          </cell>
          <cell r="C188" t="str">
            <v>TN07CW0669</v>
          </cell>
          <cell r="E188" t="str">
            <v>A</v>
          </cell>
        </row>
        <row r="189">
          <cell r="B189">
            <v>44628</v>
          </cell>
          <cell r="C189" t="str">
            <v>TN07CV8442</v>
          </cell>
          <cell r="E189" t="str">
            <v>A</v>
          </cell>
        </row>
        <row r="190">
          <cell r="B190">
            <v>44628</v>
          </cell>
          <cell r="C190" t="str">
            <v>TN01BK9165</v>
          </cell>
          <cell r="E190" t="str">
            <v>A</v>
          </cell>
        </row>
        <row r="191">
          <cell r="B191">
            <v>44628</v>
          </cell>
          <cell r="C191" t="str">
            <v>TN07CV6441</v>
          </cell>
          <cell r="E191" t="str">
            <v>A</v>
          </cell>
        </row>
        <row r="192">
          <cell r="B192">
            <v>44628</v>
          </cell>
          <cell r="C192" t="str">
            <v>TN07CV8874</v>
          </cell>
          <cell r="E192" t="str">
            <v>B</v>
          </cell>
        </row>
        <row r="193">
          <cell r="B193">
            <v>44628</v>
          </cell>
          <cell r="C193" t="str">
            <v>TN07CV8872</v>
          </cell>
          <cell r="E193" t="str">
            <v>B</v>
          </cell>
        </row>
        <row r="194">
          <cell r="B194">
            <v>44628</v>
          </cell>
          <cell r="C194" t="str">
            <v>TN01BK7260</v>
          </cell>
          <cell r="E194" t="str">
            <v xml:space="preserve">C </v>
          </cell>
        </row>
        <row r="195">
          <cell r="B195">
            <v>44628</v>
          </cell>
          <cell r="C195" t="str">
            <v>TN07CV8030</v>
          </cell>
          <cell r="E195" t="str">
            <v xml:space="preserve">C </v>
          </cell>
        </row>
        <row r="196">
          <cell r="B196">
            <v>44628</v>
          </cell>
          <cell r="C196" t="str">
            <v>TN07CV8995</v>
          </cell>
          <cell r="E196" t="str">
            <v xml:space="preserve">C </v>
          </cell>
        </row>
        <row r="197">
          <cell r="B197">
            <v>44628</v>
          </cell>
          <cell r="C197" t="str">
            <v>TN07CV8086</v>
          </cell>
          <cell r="E197" t="str">
            <v xml:space="preserve">C </v>
          </cell>
        </row>
        <row r="198">
          <cell r="B198">
            <v>44628</v>
          </cell>
          <cell r="C198" t="str">
            <v>TN07CV8073</v>
          </cell>
          <cell r="E198" t="str">
            <v xml:space="preserve">C </v>
          </cell>
        </row>
        <row r="199">
          <cell r="B199">
            <v>44628</v>
          </cell>
          <cell r="C199" t="str">
            <v>TN07CV9173</v>
          </cell>
          <cell r="E199" t="str">
            <v xml:space="preserve">C </v>
          </cell>
        </row>
        <row r="200">
          <cell r="B200">
            <v>44628</v>
          </cell>
          <cell r="C200" t="str">
            <v>TN07CW3282</v>
          </cell>
          <cell r="E200" t="str">
            <v xml:space="preserve">C </v>
          </cell>
        </row>
        <row r="201">
          <cell r="B201">
            <v>44628</v>
          </cell>
          <cell r="C201" t="str">
            <v>TN07CV9187</v>
          </cell>
          <cell r="E201" t="str">
            <v xml:space="preserve">C </v>
          </cell>
        </row>
        <row r="202">
          <cell r="B202">
            <v>44628</v>
          </cell>
          <cell r="C202" t="str">
            <v>TN07CV8044</v>
          </cell>
          <cell r="E202" t="str">
            <v xml:space="preserve">C </v>
          </cell>
        </row>
        <row r="203">
          <cell r="B203">
            <v>44628</v>
          </cell>
          <cell r="C203" t="str">
            <v>TN07CV8059</v>
          </cell>
          <cell r="E203" t="str">
            <v xml:space="preserve">C </v>
          </cell>
        </row>
        <row r="204">
          <cell r="B204">
            <v>44628</v>
          </cell>
          <cell r="C204" t="str">
            <v>TN13T8345</v>
          </cell>
          <cell r="E204" t="str">
            <v xml:space="preserve">C </v>
          </cell>
        </row>
        <row r="205">
          <cell r="B205">
            <v>44629</v>
          </cell>
          <cell r="C205" t="str">
            <v>TN07CV8836</v>
          </cell>
          <cell r="E205" t="str">
            <v>A</v>
          </cell>
        </row>
        <row r="206">
          <cell r="B206">
            <v>44629</v>
          </cell>
          <cell r="C206" t="str">
            <v>TN07CV8869</v>
          </cell>
          <cell r="E206" t="str">
            <v>A</v>
          </cell>
        </row>
        <row r="207">
          <cell r="B207">
            <v>44629</v>
          </cell>
          <cell r="C207" t="str">
            <v>TN07CV8874</v>
          </cell>
          <cell r="E207" t="str">
            <v>A</v>
          </cell>
        </row>
        <row r="208">
          <cell r="B208">
            <v>44629</v>
          </cell>
          <cell r="C208" t="str">
            <v>TN07CV8877</v>
          </cell>
          <cell r="E208" t="str">
            <v>A</v>
          </cell>
        </row>
        <row r="209">
          <cell r="B209">
            <v>44629</v>
          </cell>
          <cell r="C209" t="str">
            <v>TN07CV6492</v>
          </cell>
          <cell r="E209" t="str">
            <v>A</v>
          </cell>
        </row>
        <row r="210">
          <cell r="B210">
            <v>44629</v>
          </cell>
          <cell r="C210" t="str">
            <v>TN07CV8872</v>
          </cell>
          <cell r="E210" t="str">
            <v>A</v>
          </cell>
        </row>
        <row r="211">
          <cell r="B211">
            <v>44629</v>
          </cell>
          <cell r="C211" t="str">
            <v>TN13T8380</v>
          </cell>
          <cell r="E211" t="str">
            <v>A</v>
          </cell>
        </row>
        <row r="212">
          <cell r="B212">
            <v>44629</v>
          </cell>
          <cell r="C212" t="str">
            <v>TN01BK9171</v>
          </cell>
          <cell r="E212" t="str">
            <v>A</v>
          </cell>
        </row>
        <row r="213">
          <cell r="B213">
            <v>44629</v>
          </cell>
          <cell r="C213" t="str">
            <v>TN07CV8442</v>
          </cell>
          <cell r="E213" t="str">
            <v>A</v>
          </cell>
        </row>
        <row r="214">
          <cell r="B214">
            <v>44629</v>
          </cell>
          <cell r="C214" t="str">
            <v>TN07CV6441</v>
          </cell>
          <cell r="E214" t="str">
            <v>A</v>
          </cell>
        </row>
        <row r="215">
          <cell r="B215">
            <v>44629</v>
          </cell>
          <cell r="C215" t="str">
            <v>TN07CV8820</v>
          </cell>
          <cell r="E215" t="str">
            <v>B</v>
          </cell>
        </row>
        <row r="216">
          <cell r="B216">
            <v>44629</v>
          </cell>
          <cell r="C216" t="str">
            <v>TN07CV8872</v>
          </cell>
          <cell r="E216" t="str">
            <v>B</v>
          </cell>
        </row>
        <row r="217">
          <cell r="B217">
            <v>44629</v>
          </cell>
          <cell r="C217" t="str">
            <v>TN01BK7260</v>
          </cell>
          <cell r="E217" t="str">
            <v>C</v>
          </cell>
        </row>
        <row r="218">
          <cell r="B218">
            <v>44629</v>
          </cell>
          <cell r="C218" t="str">
            <v>TN07CV8086</v>
          </cell>
          <cell r="E218" t="str">
            <v>C</v>
          </cell>
        </row>
        <row r="219">
          <cell r="B219">
            <v>44629</v>
          </cell>
          <cell r="C219" t="str">
            <v>TN07CV8073</v>
          </cell>
          <cell r="E219" t="str">
            <v>C</v>
          </cell>
        </row>
        <row r="220">
          <cell r="B220">
            <v>44629</v>
          </cell>
          <cell r="C220" t="str">
            <v>TN07CV8030</v>
          </cell>
          <cell r="E220" t="str">
            <v>C</v>
          </cell>
        </row>
        <row r="221">
          <cell r="B221">
            <v>44629</v>
          </cell>
          <cell r="C221" t="str">
            <v>TN07CV8995</v>
          </cell>
          <cell r="E221" t="str">
            <v>C</v>
          </cell>
        </row>
        <row r="222">
          <cell r="B222">
            <v>44629</v>
          </cell>
          <cell r="C222" t="str">
            <v>TN07CW3282</v>
          </cell>
          <cell r="E222" t="str">
            <v>C</v>
          </cell>
        </row>
        <row r="223">
          <cell r="B223">
            <v>44629</v>
          </cell>
          <cell r="C223" t="str">
            <v>TN07CV9173</v>
          </cell>
          <cell r="E223" t="str">
            <v>C</v>
          </cell>
        </row>
        <row r="224">
          <cell r="B224">
            <v>44629</v>
          </cell>
          <cell r="C224" t="str">
            <v>TN07CV9187</v>
          </cell>
          <cell r="E224" t="str">
            <v>C</v>
          </cell>
        </row>
        <row r="225">
          <cell r="B225">
            <v>44629</v>
          </cell>
          <cell r="C225" t="str">
            <v>TN07CV8044</v>
          </cell>
          <cell r="E225" t="str">
            <v>C</v>
          </cell>
        </row>
        <row r="226">
          <cell r="B226">
            <v>44629</v>
          </cell>
          <cell r="C226" t="str">
            <v>TN07CV8059</v>
          </cell>
          <cell r="E226" t="str">
            <v>C</v>
          </cell>
        </row>
        <row r="227">
          <cell r="B227">
            <v>44629</v>
          </cell>
          <cell r="C227" t="str">
            <v>TN13T8345</v>
          </cell>
          <cell r="E227" t="str">
            <v>C</v>
          </cell>
        </row>
        <row r="228">
          <cell r="B228">
            <v>44629</v>
          </cell>
          <cell r="C228" t="str">
            <v>TN07CV6441</v>
          </cell>
          <cell r="E228" t="str">
            <v>C</v>
          </cell>
        </row>
        <row r="229">
          <cell r="B229">
            <v>44630</v>
          </cell>
          <cell r="C229" t="str">
            <v>TN07CV8872</v>
          </cell>
          <cell r="E229" t="str">
            <v>A</v>
          </cell>
        </row>
        <row r="230">
          <cell r="B230">
            <v>44630</v>
          </cell>
          <cell r="C230" t="str">
            <v>TN07CV8874</v>
          </cell>
          <cell r="E230" t="str">
            <v>A</v>
          </cell>
        </row>
        <row r="231">
          <cell r="B231">
            <v>44630</v>
          </cell>
          <cell r="C231" t="str">
            <v>TN07CV6492</v>
          </cell>
          <cell r="E231" t="str">
            <v>A</v>
          </cell>
        </row>
        <row r="232">
          <cell r="B232">
            <v>44630</v>
          </cell>
          <cell r="C232" t="str">
            <v>TN07CV8877</v>
          </cell>
          <cell r="E232" t="str">
            <v>A</v>
          </cell>
        </row>
        <row r="233">
          <cell r="B233">
            <v>44630</v>
          </cell>
          <cell r="C233" t="str">
            <v>TN07CV8836</v>
          </cell>
          <cell r="E233" t="str">
            <v>A</v>
          </cell>
        </row>
        <row r="234">
          <cell r="B234">
            <v>44630</v>
          </cell>
          <cell r="C234" t="str">
            <v>TN07CV8869</v>
          </cell>
          <cell r="E234" t="str">
            <v>A</v>
          </cell>
        </row>
        <row r="235">
          <cell r="B235">
            <v>44630</v>
          </cell>
          <cell r="C235" t="str">
            <v>TN13T8380</v>
          </cell>
          <cell r="E235" t="str">
            <v>A</v>
          </cell>
        </row>
        <row r="236">
          <cell r="B236">
            <v>44630</v>
          </cell>
          <cell r="C236" t="str">
            <v>TN07CW0669</v>
          </cell>
          <cell r="E236" t="str">
            <v>A</v>
          </cell>
        </row>
        <row r="237">
          <cell r="B237">
            <v>44630</v>
          </cell>
          <cell r="C237" t="str">
            <v>TN01BK9171</v>
          </cell>
          <cell r="E237" t="str">
            <v>A</v>
          </cell>
        </row>
        <row r="238">
          <cell r="B238">
            <v>44630</v>
          </cell>
          <cell r="C238" t="str">
            <v>TN07CV8442</v>
          </cell>
          <cell r="E238" t="str">
            <v>A</v>
          </cell>
        </row>
        <row r="239">
          <cell r="B239">
            <v>44630</v>
          </cell>
          <cell r="C239" t="str">
            <v>TN01BK9165</v>
          </cell>
          <cell r="E239" t="str">
            <v>A</v>
          </cell>
        </row>
        <row r="240">
          <cell r="B240">
            <v>44630</v>
          </cell>
          <cell r="C240" t="str">
            <v>TN07CV8820</v>
          </cell>
          <cell r="E240" t="str">
            <v>A</v>
          </cell>
        </row>
        <row r="241">
          <cell r="B241">
            <v>44630</v>
          </cell>
          <cell r="C241" t="str">
            <v>TN07CV6441</v>
          </cell>
          <cell r="E241" t="str">
            <v>B</v>
          </cell>
        </row>
        <row r="242">
          <cell r="B242">
            <v>44630</v>
          </cell>
          <cell r="C242" t="str">
            <v>TN07CV6492</v>
          </cell>
          <cell r="E242" t="str">
            <v>B</v>
          </cell>
        </row>
        <row r="243">
          <cell r="B243">
            <v>44630</v>
          </cell>
          <cell r="C243" t="str">
            <v>TN07CV8030</v>
          </cell>
          <cell r="E243" t="str">
            <v>C</v>
          </cell>
        </row>
        <row r="244">
          <cell r="B244">
            <v>44630</v>
          </cell>
          <cell r="C244" t="str">
            <v>TN07CV8995</v>
          </cell>
          <cell r="E244" t="str">
            <v>C</v>
          </cell>
        </row>
        <row r="245">
          <cell r="B245">
            <v>44630</v>
          </cell>
          <cell r="C245" t="str">
            <v>TN07CV8086</v>
          </cell>
          <cell r="E245" t="str">
            <v>C</v>
          </cell>
        </row>
        <row r="246">
          <cell r="B246">
            <v>44630</v>
          </cell>
          <cell r="C246" t="str">
            <v>TN07CV8073</v>
          </cell>
          <cell r="E246" t="str">
            <v>C</v>
          </cell>
        </row>
        <row r="247">
          <cell r="B247">
            <v>44630</v>
          </cell>
          <cell r="C247" t="str">
            <v>TN07CW3282</v>
          </cell>
          <cell r="E247" t="str">
            <v>C</v>
          </cell>
        </row>
        <row r="248">
          <cell r="B248">
            <v>44630</v>
          </cell>
          <cell r="C248" t="str">
            <v>TN01BK7260</v>
          </cell>
          <cell r="E248" t="str">
            <v>C</v>
          </cell>
        </row>
        <row r="249">
          <cell r="B249">
            <v>44630</v>
          </cell>
          <cell r="C249" t="str">
            <v>TN07CV9187</v>
          </cell>
          <cell r="E249" t="str">
            <v>C</v>
          </cell>
        </row>
        <row r="250">
          <cell r="B250">
            <v>44630</v>
          </cell>
          <cell r="C250" t="str">
            <v>TN07CV9173</v>
          </cell>
          <cell r="E250" t="str">
            <v>C</v>
          </cell>
        </row>
        <row r="251">
          <cell r="B251">
            <v>44630</v>
          </cell>
          <cell r="C251" t="str">
            <v>TN07CV8044</v>
          </cell>
          <cell r="E251" t="str">
            <v>C</v>
          </cell>
        </row>
        <row r="252">
          <cell r="B252">
            <v>44630</v>
          </cell>
          <cell r="C252" t="str">
            <v>TN07CV8059</v>
          </cell>
          <cell r="E252" t="str">
            <v>C</v>
          </cell>
        </row>
        <row r="253">
          <cell r="B253">
            <v>44630</v>
          </cell>
          <cell r="C253" t="str">
            <v>TN07CW1689</v>
          </cell>
          <cell r="E253" t="str">
            <v>C</v>
          </cell>
        </row>
        <row r="254">
          <cell r="B254">
            <v>44630</v>
          </cell>
          <cell r="C254" t="str">
            <v>TN13T8345</v>
          </cell>
          <cell r="E254" t="str">
            <v>C</v>
          </cell>
        </row>
        <row r="255">
          <cell r="B255">
            <v>44630</v>
          </cell>
          <cell r="C255" t="str">
            <v>TN07CV8836</v>
          </cell>
          <cell r="E255" t="str">
            <v>C</v>
          </cell>
        </row>
        <row r="256">
          <cell r="B256">
            <v>44631</v>
          </cell>
          <cell r="C256" t="str">
            <v>TN07CV8872</v>
          </cell>
          <cell r="E256" t="str">
            <v>A</v>
          </cell>
        </row>
        <row r="257">
          <cell r="B257">
            <v>44631</v>
          </cell>
          <cell r="C257" t="str">
            <v>TN07CV8877</v>
          </cell>
          <cell r="E257" t="str">
            <v>A</v>
          </cell>
        </row>
        <row r="258">
          <cell r="B258">
            <v>44631</v>
          </cell>
          <cell r="C258" t="str">
            <v>TN07CV8836</v>
          </cell>
          <cell r="E258" t="str">
            <v>A</v>
          </cell>
        </row>
        <row r="259">
          <cell r="B259">
            <v>44631</v>
          </cell>
          <cell r="C259" t="str">
            <v>TN07CV8869</v>
          </cell>
          <cell r="E259" t="str">
            <v>A</v>
          </cell>
        </row>
        <row r="260">
          <cell r="B260">
            <v>44631</v>
          </cell>
          <cell r="C260" t="str">
            <v>TN07CV8874</v>
          </cell>
          <cell r="E260" t="str">
            <v>A</v>
          </cell>
        </row>
        <row r="261">
          <cell r="B261">
            <v>44631</v>
          </cell>
          <cell r="C261" t="str">
            <v>TN07CV6492</v>
          </cell>
          <cell r="E261" t="str">
            <v>A</v>
          </cell>
        </row>
        <row r="262">
          <cell r="B262">
            <v>44631</v>
          </cell>
          <cell r="C262" t="str">
            <v>TN13T8380</v>
          </cell>
          <cell r="E262" t="str">
            <v>G</v>
          </cell>
        </row>
        <row r="263">
          <cell r="B263">
            <v>44631</v>
          </cell>
          <cell r="C263" t="str">
            <v>TN01BK9165</v>
          </cell>
          <cell r="E263" t="str">
            <v>G</v>
          </cell>
        </row>
        <row r="264">
          <cell r="B264">
            <v>44631</v>
          </cell>
          <cell r="C264" t="str">
            <v>TN07CW0669</v>
          </cell>
          <cell r="E264" t="str">
            <v>G</v>
          </cell>
        </row>
        <row r="265">
          <cell r="B265">
            <v>44631</v>
          </cell>
          <cell r="C265" t="str">
            <v>TN01BK9171</v>
          </cell>
          <cell r="E265" t="str">
            <v>G</v>
          </cell>
        </row>
        <row r="266">
          <cell r="B266">
            <v>44631</v>
          </cell>
          <cell r="C266" t="str">
            <v>TN07CV8442</v>
          </cell>
          <cell r="E266" t="str">
            <v>G</v>
          </cell>
        </row>
        <row r="267">
          <cell r="B267">
            <v>44631</v>
          </cell>
          <cell r="C267" t="str">
            <v>TN07CV6441</v>
          </cell>
          <cell r="E267" t="str">
            <v>G</v>
          </cell>
        </row>
        <row r="268">
          <cell r="B268">
            <v>44631</v>
          </cell>
          <cell r="C268" t="str">
            <v>TN07CV6462</v>
          </cell>
          <cell r="E268" t="str">
            <v>G</v>
          </cell>
        </row>
        <row r="269">
          <cell r="B269">
            <v>44631</v>
          </cell>
          <cell r="C269" t="str">
            <v>TN07CV8820</v>
          </cell>
          <cell r="E269" t="str">
            <v>B</v>
          </cell>
        </row>
        <row r="270">
          <cell r="B270">
            <v>44631</v>
          </cell>
          <cell r="C270" t="str">
            <v>TN07CV8836</v>
          </cell>
          <cell r="E270" t="str">
            <v>B</v>
          </cell>
        </row>
        <row r="271">
          <cell r="B271">
            <v>44631</v>
          </cell>
          <cell r="C271" t="str">
            <v>TN07CV6441</v>
          </cell>
          <cell r="E271" t="str">
            <v>C</v>
          </cell>
        </row>
        <row r="272">
          <cell r="B272">
            <v>44631</v>
          </cell>
          <cell r="C272" t="str">
            <v>TN13T8345</v>
          </cell>
          <cell r="E272" t="str">
            <v>C</v>
          </cell>
        </row>
        <row r="273">
          <cell r="B273">
            <v>44631</v>
          </cell>
          <cell r="C273" t="str">
            <v>TN07CV8030</v>
          </cell>
          <cell r="E273" t="str">
            <v>C</v>
          </cell>
        </row>
        <row r="274">
          <cell r="B274">
            <v>44631</v>
          </cell>
          <cell r="C274" t="str">
            <v>TN07CV8995</v>
          </cell>
          <cell r="E274" t="str">
            <v>C</v>
          </cell>
        </row>
        <row r="275">
          <cell r="B275">
            <v>44631</v>
          </cell>
          <cell r="C275" t="str">
            <v>TN07CW3282</v>
          </cell>
          <cell r="E275" t="str">
            <v>C</v>
          </cell>
        </row>
        <row r="276">
          <cell r="B276">
            <v>44631</v>
          </cell>
          <cell r="C276" t="str">
            <v>TN07CV8073</v>
          </cell>
          <cell r="E276" t="str">
            <v>C</v>
          </cell>
        </row>
        <row r="277">
          <cell r="B277">
            <v>44631</v>
          </cell>
          <cell r="C277" t="str">
            <v>TN07CV8086</v>
          </cell>
          <cell r="E277" t="str">
            <v>C</v>
          </cell>
        </row>
        <row r="278">
          <cell r="B278">
            <v>44631</v>
          </cell>
          <cell r="C278" t="str">
            <v>TN01BK7260</v>
          </cell>
          <cell r="E278" t="str">
            <v>C</v>
          </cell>
        </row>
        <row r="279">
          <cell r="B279">
            <v>44631</v>
          </cell>
          <cell r="C279" t="str">
            <v>TN07CV9173</v>
          </cell>
          <cell r="E279" t="str">
            <v>C</v>
          </cell>
        </row>
        <row r="280">
          <cell r="B280">
            <v>44631</v>
          </cell>
          <cell r="C280" t="str">
            <v>TN07CV8059</v>
          </cell>
          <cell r="E280" t="str">
            <v>C</v>
          </cell>
        </row>
        <row r="281">
          <cell r="B281">
            <v>44631</v>
          </cell>
          <cell r="C281" t="str">
            <v>TN07CV8044</v>
          </cell>
          <cell r="E281" t="str">
            <v>C</v>
          </cell>
        </row>
        <row r="282">
          <cell r="B282">
            <v>44631</v>
          </cell>
          <cell r="C282" t="str">
            <v>TN07CV9187</v>
          </cell>
          <cell r="E282" t="str">
            <v>C</v>
          </cell>
        </row>
        <row r="283">
          <cell r="B283">
            <v>44632</v>
          </cell>
          <cell r="C283" t="str">
            <v>TN07CV6492</v>
          </cell>
          <cell r="E283" t="str">
            <v>A</v>
          </cell>
        </row>
        <row r="284">
          <cell r="B284">
            <v>44632</v>
          </cell>
          <cell r="C284" t="str">
            <v>TN07CV8869</v>
          </cell>
          <cell r="E284" t="str">
            <v>A</v>
          </cell>
        </row>
        <row r="285">
          <cell r="B285">
            <v>44632</v>
          </cell>
          <cell r="C285" t="str">
            <v>TN07CV8877</v>
          </cell>
          <cell r="E285" t="str">
            <v>A</v>
          </cell>
        </row>
        <row r="286">
          <cell r="B286">
            <v>44632</v>
          </cell>
          <cell r="C286" t="str">
            <v>TN07CV8874</v>
          </cell>
          <cell r="E286" t="str">
            <v>A</v>
          </cell>
        </row>
        <row r="287">
          <cell r="B287">
            <v>44632</v>
          </cell>
          <cell r="C287" t="str">
            <v>TN07CV8872</v>
          </cell>
          <cell r="E287" t="str">
            <v>A</v>
          </cell>
        </row>
        <row r="288">
          <cell r="B288">
            <v>44632</v>
          </cell>
          <cell r="C288" t="str">
            <v>TN07CV8836</v>
          </cell>
          <cell r="E288" t="str">
            <v>A</v>
          </cell>
        </row>
        <row r="289">
          <cell r="B289">
            <v>44632</v>
          </cell>
          <cell r="C289" t="str">
            <v>TN13T8380</v>
          </cell>
          <cell r="E289" t="str">
            <v>A</v>
          </cell>
        </row>
        <row r="290">
          <cell r="B290">
            <v>44632</v>
          </cell>
          <cell r="C290" t="str">
            <v>TN01BK9171</v>
          </cell>
          <cell r="E290" t="str">
            <v>A</v>
          </cell>
        </row>
        <row r="291">
          <cell r="B291">
            <v>44632</v>
          </cell>
          <cell r="C291" t="str">
            <v>TN07CV8442</v>
          </cell>
          <cell r="E291" t="str">
            <v>A</v>
          </cell>
        </row>
        <row r="292">
          <cell r="B292">
            <v>44632</v>
          </cell>
          <cell r="C292" t="str">
            <v>TN01BK9165</v>
          </cell>
          <cell r="E292" t="str">
            <v>A</v>
          </cell>
        </row>
        <row r="293">
          <cell r="B293">
            <v>44632</v>
          </cell>
          <cell r="C293" t="str">
            <v>TN07CV6441</v>
          </cell>
          <cell r="E293" t="str">
            <v>A</v>
          </cell>
        </row>
        <row r="294">
          <cell r="B294">
            <v>44632</v>
          </cell>
          <cell r="C294" t="str">
            <v>TN07CV8820</v>
          </cell>
          <cell r="E294" t="str">
            <v>A</v>
          </cell>
        </row>
        <row r="295">
          <cell r="B295">
            <v>44632</v>
          </cell>
          <cell r="C295" t="str">
            <v>TN07CV6492</v>
          </cell>
          <cell r="E295" t="str">
            <v>B</v>
          </cell>
        </row>
        <row r="296">
          <cell r="B296">
            <v>44632</v>
          </cell>
          <cell r="C296" t="str">
            <v>TN07CV8836</v>
          </cell>
          <cell r="E296" t="str">
            <v>B</v>
          </cell>
        </row>
        <row r="297">
          <cell r="B297">
            <v>44632</v>
          </cell>
          <cell r="C297" t="str">
            <v>TN01BK7260</v>
          </cell>
          <cell r="E297" t="str">
            <v>C</v>
          </cell>
        </row>
        <row r="298">
          <cell r="B298">
            <v>44632</v>
          </cell>
          <cell r="C298" t="str">
            <v>TN07CV8995</v>
          </cell>
          <cell r="E298" t="str">
            <v>C</v>
          </cell>
        </row>
        <row r="299">
          <cell r="B299">
            <v>44632</v>
          </cell>
          <cell r="C299" t="str">
            <v>TN07CV8073</v>
          </cell>
          <cell r="E299" t="str">
            <v>C</v>
          </cell>
        </row>
        <row r="300">
          <cell r="B300">
            <v>44632</v>
          </cell>
          <cell r="C300" t="str">
            <v>TN07CW3282</v>
          </cell>
          <cell r="E300" t="str">
            <v>C</v>
          </cell>
        </row>
        <row r="301">
          <cell r="B301">
            <v>44632</v>
          </cell>
          <cell r="C301" t="str">
            <v>TN07CV8086</v>
          </cell>
          <cell r="E301" t="str">
            <v>C</v>
          </cell>
        </row>
        <row r="302">
          <cell r="B302">
            <v>44632</v>
          </cell>
          <cell r="C302" t="str">
            <v>TN07CV8030</v>
          </cell>
          <cell r="E302" t="str">
            <v>C</v>
          </cell>
        </row>
        <row r="303">
          <cell r="B303">
            <v>44632</v>
          </cell>
          <cell r="C303" t="str">
            <v>TN07CV9173</v>
          </cell>
          <cell r="E303" t="str">
            <v>C</v>
          </cell>
        </row>
        <row r="304">
          <cell r="B304">
            <v>44632</v>
          </cell>
          <cell r="C304" t="str">
            <v>TN07CV8059</v>
          </cell>
          <cell r="E304" t="str">
            <v>C</v>
          </cell>
        </row>
        <row r="305">
          <cell r="B305">
            <v>44632</v>
          </cell>
          <cell r="C305" t="str">
            <v>TN07CV9187</v>
          </cell>
          <cell r="E305" t="str">
            <v>C</v>
          </cell>
        </row>
        <row r="306">
          <cell r="B306">
            <v>44632</v>
          </cell>
          <cell r="C306" t="str">
            <v>TN07CV8044</v>
          </cell>
          <cell r="E306" t="str">
            <v>C</v>
          </cell>
        </row>
        <row r="307">
          <cell r="B307">
            <v>44632</v>
          </cell>
          <cell r="C307" t="str">
            <v>TN07CV8877</v>
          </cell>
          <cell r="E307" t="str">
            <v>C</v>
          </cell>
        </row>
        <row r="308">
          <cell r="B308">
            <v>44632</v>
          </cell>
          <cell r="C308" t="str">
            <v>TN13T8345</v>
          </cell>
          <cell r="E308" t="str">
            <v>C</v>
          </cell>
        </row>
        <row r="309">
          <cell r="B309">
            <v>44633</v>
          </cell>
          <cell r="C309" t="str">
            <v>TN07CV6492</v>
          </cell>
          <cell r="E309" t="str">
            <v>A</v>
          </cell>
        </row>
        <row r="310">
          <cell r="B310">
            <v>44633</v>
          </cell>
          <cell r="C310" t="str">
            <v>TN07CV8836</v>
          </cell>
          <cell r="E310" t="str">
            <v>A</v>
          </cell>
        </row>
        <row r="311">
          <cell r="B311">
            <v>44633</v>
          </cell>
          <cell r="C311" t="str">
            <v>TN07CV8874</v>
          </cell>
          <cell r="E311" t="str">
            <v>A</v>
          </cell>
        </row>
        <row r="312">
          <cell r="B312">
            <v>44633</v>
          </cell>
          <cell r="C312" t="str">
            <v>TN07CV8820</v>
          </cell>
          <cell r="E312" t="str">
            <v>A</v>
          </cell>
        </row>
        <row r="313">
          <cell r="B313">
            <v>44633</v>
          </cell>
          <cell r="C313" t="str">
            <v>TN07CV8869</v>
          </cell>
          <cell r="E313" t="str">
            <v>A</v>
          </cell>
        </row>
        <row r="314">
          <cell r="B314">
            <v>44633</v>
          </cell>
          <cell r="C314" t="str">
            <v>TN07CV8872</v>
          </cell>
          <cell r="E314" t="str">
            <v>A</v>
          </cell>
        </row>
        <row r="315">
          <cell r="B315">
            <v>44633</v>
          </cell>
          <cell r="C315" t="str">
            <v>TN07CW0669</v>
          </cell>
          <cell r="E315" t="str">
            <v>A</v>
          </cell>
        </row>
        <row r="316">
          <cell r="B316">
            <v>44633</v>
          </cell>
          <cell r="C316" t="str">
            <v>TN13T8380</v>
          </cell>
          <cell r="E316" t="str">
            <v>A</v>
          </cell>
        </row>
        <row r="317">
          <cell r="B317">
            <v>44633</v>
          </cell>
          <cell r="C317" t="str">
            <v>TN01BK9165</v>
          </cell>
          <cell r="E317" t="str">
            <v>A</v>
          </cell>
        </row>
        <row r="318">
          <cell r="B318">
            <v>44633</v>
          </cell>
          <cell r="C318" t="str">
            <v>TN07CV8442</v>
          </cell>
          <cell r="E318" t="str">
            <v>A</v>
          </cell>
        </row>
        <row r="319">
          <cell r="B319">
            <v>44633</v>
          </cell>
          <cell r="C319" t="str">
            <v>TN07CV8877</v>
          </cell>
          <cell r="E319" t="str">
            <v>A</v>
          </cell>
        </row>
        <row r="320">
          <cell r="B320">
            <v>44633</v>
          </cell>
          <cell r="C320" t="str">
            <v>TN07CV8872</v>
          </cell>
          <cell r="E320" t="str">
            <v>B</v>
          </cell>
        </row>
        <row r="321">
          <cell r="B321">
            <v>44633</v>
          </cell>
          <cell r="C321" t="str">
            <v>TN07CV6492</v>
          </cell>
          <cell r="E321" t="str">
            <v>B</v>
          </cell>
        </row>
        <row r="322">
          <cell r="B322">
            <v>44633</v>
          </cell>
          <cell r="C322" t="str">
            <v>TN07CV8995</v>
          </cell>
          <cell r="E322" t="str">
            <v>C</v>
          </cell>
        </row>
        <row r="323">
          <cell r="B323">
            <v>44633</v>
          </cell>
          <cell r="C323" t="str">
            <v>TN07CV8030</v>
          </cell>
          <cell r="E323" t="str">
            <v>C</v>
          </cell>
        </row>
        <row r="324">
          <cell r="B324">
            <v>44633</v>
          </cell>
          <cell r="C324" t="str">
            <v>TN07CW3282</v>
          </cell>
          <cell r="E324" t="str">
            <v>C</v>
          </cell>
        </row>
        <row r="325">
          <cell r="B325">
            <v>44633</v>
          </cell>
          <cell r="C325" t="str">
            <v>TN01BK7260</v>
          </cell>
          <cell r="E325" t="str">
            <v>C</v>
          </cell>
        </row>
        <row r="326">
          <cell r="B326">
            <v>44633</v>
          </cell>
          <cell r="C326" t="str">
            <v>TN07CV8086</v>
          </cell>
          <cell r="E326" t="str">
            <v>C</v>
          </cell>
        </row>
        <row r="327">
          <cell r="B327">
            <v>44633</v>
          </cell>
          <cell r="C327" t="str">
            <v>TN07CV8073</v>
          </cell>
          <cell r="E327" t="str">
            <v>C</v>
          </cell>
        </row>
        <row r="328">
          <cell r="B328">
            <v>44633</v>
          </cell>
          <cell r="C328" t="str">
            <v>TN07CV9187</v>
          </cell>
          <cell r="E328" t="str">
            <v>C</v>
          </cell>
        </row>
        <row r="329">
          <cell r="B329">
            <v>44633</v>
          </cell>
          <cell r="C329" t="str">
            <v>TN07CV8044</v>
          </cell>
          <cell r="E329" t="str">
            <v>C</v>
          </cell>
        </row>
        <row r="330">
          <cell r="B330">
            <v>44633</v>
          </cell>
          <cell r="C330" t="str">
            <v>TN07CV8059</v>
          </cell>
          <cell r="E330" t="str">
            <v>C</v>
          </cell>
        </row>
        <row r="331">
          <cell r="B331">
            <v>44633</v>
          </cell>
          <cell r="C331" t="str">
            <v>TN07CV9173</v>
          </cell>
          <cell r="E331" t="str">
            <v>C</v>
          </cell>
        </row>
        <row r="332">
          <cell r="B332">
            <v>44633</v>
          </cell>
          <cell r="C332" t="str">
            <v>TN13T8345</v>
          </cell>
          <cell r="E332" t="str">
            <v>C</v>
          </cell>
        </row>
        <row r="333">
          <cell r="B333">
            <v>44634</v>
          </cell>
          <cell r="C333" t="str">
            <v>TN07CV8836</v>
          </cell>
          <cell r="E333" t="str">
            <v>A</v>
          </cell>
        </row>
        <row r="334">
          <cell r="B334">
            <v>44634</v>
          </cell>
          <cell r="C334" t="str">
            <v>TN07CV6492</v>
          </cell>
          <cell r="E334" t="str">
            <v>A</v>
          </cell>
        </row>
        <row r="335">
          <cell r="B335">
            <v>44634</v>
          </cell>
          <cell r="C335" t="str">
            <v>TN07CV8877</v>
          </cell>
          <cell r="E335" t="str">
            <v>A</v>
          </cell>
        </row>
        <row r="336">
          <cell r="B336">
            <v>44634</v>
          </cell>
          <cell r="C336" t="str">
            <v>TN07CV8869</v>
          </cell>
          <cell r="E336" t="str">
            <v>A</v>
          </cell>
        </row>
        <row r="337">
          <cell r="B337">
            <v>44634</v>
          </cell>
          <cell r="C337" t="str">
            <v>TN07CV8820</v>
          </cell>
          <cell r="E337" t="str">
            <v>A</v>
          </cell>
        </row>
        <row r="338">
          <cell r="B338">
            <v>44634</v>
          </cell>
          <cell r="C338" t="str">
            <v>TN07CV8872</v>
          </cell>
          <cell r="E338" t="str">
            <v>G</v>
          </cell>
        </row>
        <row r="339">
          <cell r="B339">
            <v>44634</v>
          </cell>
          <cell r="C339" t="str">
            <v>TN07CW0669</v>
          </cell>
          <cell r="E339" t="str">
            <v>G</v>
          </cell>
        </row>
        <row r="340">
          <cell r="B340">
            <v>44634</v>
          </cell>
          <cell r="C340" t="str">
            <v>TN07CV8442</v>
          </cell>
          <cell r="E340" t="str">
            <v>G</v>
          </cell>
        </row>
        <row r="341">
          <cell r="B341">
            <v>44634</v>
          </cell>
          <cell r="C341" t="str">
            <v>TN01BK9165</v>
          </cell>
          <cell r="E341" t="str">
            <v>G</v>
          </cell>
        </row>
        <row r="342">
          <cell r="B342">
            <v>44634</v>
          </cell>
          <cell r="C342" t="str">
            <v>TN07CV8874</v>
          </cell>
          <cell r="E342" t="str">
            <v>G</v>
          </cell>
        </row>
        <row r="343">
          <cell r="B343">
            <v>44634</v>
          </cell>
          <cell r="C343" t="str">
            <v>TN01BK9171</v>
          </cell>
          <cell r="E343" t="str">
            <v>G</v>
          </cell>
        </row>
        <row r="344">
          <cell r="B344">
            <v>44634</v>
          </cell>
          <cell r="C344" t="str">
            <v>TN07CV8836</v>
          </cell>
          <cell r="E344" t="str">
            <v>B</v>
          </cell>
        </row>
        <row r="345">
          <cell r="B345">
            <v>44634</v>
          </cell>
          <cell r="C345" t="str">
            <v>TN07CV6492</v>
          </cell>
          <cell r="E345" t="str">
            <v>B</v>
          </cell>
        </row>
        <row r="346">
          <cell r="B346">
            <v>44634</v>
          </cell>
          <cell r="C346" t="str">
            <v>TN07CV8995</v>
          </cell>
          <cell r="E346" t="str">
            <v>C</v>
          </cell>
        </row>
        <row r="347">
          <cell r="B347">
            <v>44634</v>
          </cell>
          <cell r="C347" t="str">
            <v>TN07CW3282</v>
          </cell>
          <cell r="E347" t="str">
            <v>C</v>
          </cell>
        </row>
        <row r="348">
          <cell r="B348">
            <v>44634</v>
          </cell>
          <cell r="C348" t="str">
            <v>TN07CV8030</v>
          </cell>
          <cell r="E348" t="str">
            <v>C</v>
          </cell>
        </row>
        <row r="349">
          <cell r="B349">
            <v>44634</v>
          </cell>
          <cell r="C349" t="str">
            <v>TN07CV8070</v>
          </cell>
          <cell r="E349" t="str">
            <v>C</v>
          </cell>
        </row>
        <row r="350">
          <cell r="B350">
            <v>44634</v>
          </cell>
          <cell r="C350" t="str">
            <v>TN07CV8086</v>
          </cell>
          <cell r="E350" t="str">
            <v>C</v>
          </cell>
        </row>
        <row r="351">
          <cell r="B351">
            <v>44634</v>
          </cell>
          <cell r="C351" t="str">
            <v>TN01BK7260</v>
          </cell>
          <cell r="E351" t="str">
            <v>C</v>
          </cell>
        </row>
        <row r="352">
          <cell r="B352">
            <v>44634</v>
          </cell>
          <cell r="C352" t="str">
            <v>TN07CV8073</v>
          </cell>
          <cell r="E352" t="str">
            <v>C</v>
          </cell>
        </row>
        <row r="353">
          <cell r="B353">
            <v>44634</v>
          </cell>
          <cell r="C353" t="str">
            <v>TN07CV9173</v>
          </cell>
          <cell r="E353" t="str">
            <v>C</v>
          </cell>
        </row>
        <row r="354">
          <cell r="B354">
            <v>44634</v>
          </cell>
          <cell r="C354" t="str">
            <v>TN07CV8059</v>
          </cell>
          <cell r="E354" t="str">
            <v>C</v>
          </cell>
        </row>
        <row r="355">
          <cell r="B355">
            <v>44634</v>
          </cell>
          <cell r="C355" t="str">
            <v>TN07CV9187</v>
          </cell>
          <cell r="E355" t="str">
            <v>C</v>
          </cell>
        </row>
        <row r="356">
          <cell r="B356">
            <v>44634</v>
          </cell>
          <cell r="C356" t="str">
            <v>TN07CV8044</v>
          </cell>
          <cell r="E356" t="str">
            <v>C</v>
          </cell>
        </row>
        <row r="357">
          <cell r="B357">
            <v>44634</v>
          </cell>
          <cell r="C357" t="str">
            <v>TN13T8372</v>
          </cell>
          <cell r="E357" t="str">
            <v>C</v>
          </cell>
        </row>
        <row r="358">
          <cell r="B358">
            <v>44634</v>
          </cell>
          <cell r="C358" t="str">
            <v>TN07CV6441</v>
          </cell>
          <cell r="E358" t="str">
            <v>C</v>
          </cell>
        </row>
        <row r="359">
          <cell r="B359">
            <v>44635</v>
          </cell>
          <cell r="C359" t="str">
            <v>TN07CV6492</v>
          </cell>
          <cell r="E359" t="str">
            <v>A</v>
          </cell>
        </row>
        <row r="360">
          <cell r="B360">
            <v>44635</v>
          </cell>
          <cell r="C360" t="str">
            <v>TN07CV8836</v>
          </cell>
          <cell r="E360" t="str">
            <v>A</v>
          </cell>
        </row>
        <row r="361">
          <cell r="B361">
            <v>44635</v>
          </cell>
          <cell r="C361" t="str">
            <v>TN07CV8872</v>
          </cell>
          <cell r="E361" t="str">
            <v>A</v>
          </cell>
        </row>
        <row r="362">
          <cell r="B362">
            <v>44635</v>
          </cell>
          <cell r="C362" t="str">
            <v>TN07CV8869</v>
          </cell>
          <cell r="E362" t="str">
            <v>A</v>
          </cell>
        </row>
        <row r="363">
          <cell r="B363">
            <v>44635</v>
          </cell>
          <cell r="C363" t="str">
            <v>TN07CV8877</v>
          </cell>
          <cell r="E363" t="str">
            <v>A</v>
          </cell>
        </row>
        <row r="364">
          <cell r="B364">
            <v>44635</v>
          </cell>
          <cell r="C364" t="str">
            <v>TN07CV8820</v>
          </cell>
          <cell r="E364" t="str">
            <v>A</v>
          </cell>
        </row>
        <row r="365">
          <cell r="B365">
            <v>44635</v>
          </cell>
          <cell r="C365" t="str">
            <v>TN07CW0669</v>
          </cell>
          <cell r="E365" t="str">
            <v>G</v>
          </cell>
        </row>
        <row r="366">
          <cell r="B366">
            <v>44635</v>
          </cell>
          <cell r="C366" t="str">
            <v>TN01BK9165</v>
          </cell>
          <cell r="E366" t="str">
            <v>G</v>
          </cell>
        </row>
        <row r="367">
          <cell r="B367">
            <v>44635</v>
          </cell>
          <cell r="C367" t="str">
            <v>TN01BK9171</v>
          </cell>
          <cell r="E367" t="str">
            <v>G</v>
          </cell>
        </row>
        <row r="368">
          <cell r="B368">
            <v>44635</v>
          </cell>
          <cell r="C368" t="str">
            <v>TN07CV8442</v>
          </cell>
          <cell r="E368" t="str">
            <v>G</v>
          </cell>
        </row>
        <row r="369">
          <cell r="B369">
            <v>44635</v>
          </cell>
          <cell r="C369" t="str">
            <v>TN07CV6441</v>
          </cell>
          <cell r="E369" t="str">
            <v>G</v>
          </cell>
        </row>
        <row r="370">
          <cell r="B370">
            <v>44635</v>
          </cell>
          <cell r="C370" t="str">
            <v>TN13T8325</v>
          </cell>
          <cell r="E370" t="str">
            <v>G</v>
          </cell>
        </row>
        <row r="371">
          <cell r="B371">
            <v>44635</v>
          </cell>
          <cell r="C371" t="str">
            <v>TN07CV6323</v>
          </cell>
          <cell r="E371" t="str">
            <v>G</v>
          </cell>
        </row>
        <row r="372">
          <cell r="B372">
            <v>44635</v>
          </cell>
          <cell r="C372" t="str">
            <v>TN07CV8874</v>
          </cell>
          <cell r="E372" t="str">
            <v>B</v>
          </cell>
        </row>
        <row r="373">
          <cell r="B373">
            <v>44635</v>
          </cell>
          <cell r="C373" t="str">
            <v>TN07CV8861</v>
          </cell>
          <cell r="E373" t="str">
            <v>B</v>
          </cell>
        </row>
        <row r="374">
          <cell r="B374">
            <v>44635</v>
          </cell>
          <cell r="C374" t="str">
            <v>TN07CV8995</v>
          </cell>
          <cell r="E374" t="str">
            <v>C</v>
          </cell>
        </row>
        <row r="375">
          <cell r="B375">
            <v>44635</v>
          </cell>
          <cell r="C375" t="str">
            <v>TN07CW3282</v>
          </cell>
          <cell r="E375" t="str">
            <v>C</v>
          </cell>
        </row>
        <row r="376">
          <cell r="B376">
            <v>44635</v>
          </cell>
          <cell r="C376" t="str">
            <v>TN07CV8030</v>
          </cell>
          <cell r="E376" t="str">
            <v>C</v>
          </cell>
        </row>
        <row r="377">
          <cell r="B377">
            <v>44635</v>
          </cell>
          <cell r="C377" t="str">
            <v>TN01BK7260</v>
          </cell>
          <cell r="E377" t="str">
            <v>C</v>
          </cell>
        </row>
        <row r="378">
          <cell r="B378">
            <v>44635</v>
          </cell>
          <cell r="C378" t="str">
            <v>TN07CV8086</v>
          </cell>
          <cell r="E378" t="str">
            <v>C</v>
          </cell>
        </row>
        <row r="379">
          <cell r="B379">
            <v>44635</v>
          </cell>
          <cell r="C379" t="str">
            <v>TN07CV8073</v>
          </cell>
          <cell r="E379" t="str">
            <v>C</v>
          </cell>
        </row>
        <row r="380">
          <cell r="B380">
            <v>44635</v>
          </cell>
          <cell r="C380" t="str">
            <v>TN07CV9187</v>
          </cell>
          <cell r="E380" t="str">
            <v>C</v>
          </cell>
        </row>
        <row r="381">
          <cell r="B381">
            <v>44635</v>
          </cell>
          <cell r="C381" t="str">
            <v>TN07CV9173</v>
          </cell>
          <cell r="E381" t="str">
            <v>C</v>
          </cell>
        </row>
        <row r="382">
          <cell r="B382">
            <v>44635</v>
          </cell>
          <cell r="C382" t="str">
            <v>TN07CV8059</v>
          </cell>
          <cell r="E382" t="str">
            <v>C</v>
          </cell>
        </row>
        <row r="383">
          <cell r="B383">
            <v>44635</v>
          </cell>
          <cell r="C383" t="str">
            <v>TN07CV8044</v>
          </cell>
          <cell r="E383" t="str">
            <v>C</v>
          </cell>
        </row>
        <row r="384">
          <cell r="B384">
            <v>44635</v>
          </cell>
          <cell r="C384" t="str">
            <v>TN13T8372</v>
          </cell>
          <cell r="E384" t="str">
            <v>C</v>
          </cell>
        </row>
        <row r="385">
          <cell r="B385">
            <v>44635</v>
          </cell>
          <cell r="C385" t="str">
            <v>TN07CV6441</v>
          </cell>
          <cell r="E385" t="str">
            <v>C</v>
          </cell>
        </row>
        <row r="386">
          <cell r="B386">
            <v>44636</v>
          </cell>
          <cell r="C386" t="str">
            <v>TN07CV8836</v>
          </cell>
          <cell r="E386" t="str">
            <v>A</v>
          </cell>
        </row>
        <row r="387">
          <cell r="B387">
            <v>44636</v>
          </cell>
          <cell r="C387" t="str">
            <v>TN07CV6492</v>
          </cell>
          <cell r="E387" t="str">
            <v>A</v>
          </cell>
        </row>
        <row r="388">
          <cell r="B388">
            <v>44636</v>
          </cell>
          <cell r="C388" t="str">
            <v>TN07CV8877</v>
          </cell>
          <cell r="E388" t="str">
            <v>A</v>
          </cell>
        </row>
        <row r="389">
          <cell r="B389">
            <v>44636</v>
          </cell>
          <cell r="C389" t="str">
            <v>TN07CV8861</v>
          </cell>
          <cell r="E389" t="str">
            <v>A</v>
          </cell>
        </row>
        <row r="390">
          <cell r="B390">
            <v>44636</v>
          </cell>
          <cell r="C390" t="str">
            <v>TN07CV8874</v>
          </cell>
          <cell r="E390" t="str">
            <v>A</v>
          </cell>
        </row>
        <row r="391">
          <cell r="B391">
            <v>44636</v>
          </cell>
          <cell r="C391" t="str">
            <v>TN07CV8869</v>
          </cell>
          <cell r="E391" t="str">
            <v>A</v>
          </cell>
        </row>
        <row r="392">
          <cell r="B392">
            <v>44636</v>
          </cell>
          <cell r="C392" t="str">
            <v>TN13T8302</v>
          </cell>
          <cell r="E392" t="str">
            <v>G</v>
          </cell>
        </row>
        <row r="393">
          <cell r="B393">
            <v>44636</v>
          </cell>
          <cell r="C393" t="str">
            <v>TN01BK9165</v>
          </cell>
          <cell r="E393" t="str">
            <v>G</v>
          </cell>
        </row>
        <row r="394">
          <cell r="B394">
            <v>44636</v>
          </cell>
          <cell r="C394" t="str">
            <v>TN01BK9171</v>
          </cell>
          <cell r="E394" t="str">
            <v>G</v>
          </cell>
        </row>
        <row r="395">
          <cell r="B395">
            <v>44636</v>
          </cell>
          <cell r="C395" t="str">
            <v>TN07CV8442</v>
          </cell>
          <cell r="E395" t="str">
            <v>G</v>
          </cell>
        </row>
        <row r="396">
          <cell r="B396">
            <v>44636</v>
          </cell>
          <cell r="C396" t="str">
            <v>TN07CV6441</v>
          </cell>
          <cell r="E396" t="str">
            <v>G</v>
          </cell>
        </row>
        <row r="397">
          <cell r="B397">
            <v>44636</v>
          </cell>
          <cell r="C397" t="str">
            <v>TN07CV8872</v>
          </cell>
          <cell r="E397" t="str">
            <v>B</v>
          </cell>
        </row>
        <row r="398">
          <cell r="B398">
            <v>44636</v>
          </cell>
          <cell r="C398" t="str">
            <v>TN07CV8820</v>
          </cell>
          <cell r="E398" t="str">
            <v>B</v>
          </cell>
        </row>
        <row r="399">
          <cell r="B399">
            <v>44636</v>
          </cell>
          <cell r="C399" t="str">
            <v>TN13T8372</v>
          </cell>
          <cell r="E399" t="str">
            <v>C</v>
          </cell>
        </row>
        <row r="400">
          <cell r="B400">
            <v>44636</v>
          </cell>
          <cell r="C400" t="str">
            <v>TN07CV8836</v>
          </cell>
          <cell r="E400" t="str">
            <v>C</v>
          </cell>
        </row>
        <row r="401">
          <cell r="B401">
            <v>44636</v>
          </cell>
          <cell r="C401" t="str">
            <v>TN07CV8030</v>
          </cell>
          <cell r="E401" t="str">
            <v>C</v>
          </cell>
        </row>
        <row r="402">
          <cell r="B402">
            <v>44636</v>
          </cell>
          <cell r="C402" t="str">
            <v>TN07CV8073</v>
          </cell>
          <cell r="E402" t="str">
            <v>C</v>
          </cell>
        </row>
        <row r="403">
          <cell r="B403">
            <v>44636</v>
          </cell>
          <cell r="C403" t="str">
            <v>TN01BK7260</v>
          </cell>
          <cell r="E403" t="str">
            <v>C</v>
          </cell>
        </row>
        <row r="404">
          <cell r="B404">
            <v>44636</v>
          </cell>
          <cell r="C404" t="str">
            <v>TN07CW3282</v>
          </cell>
          <cell r="E404" t="str">
            <v>C</v>
          </cell>
        </row>
        <row r="405">
          <cell r="B405">
            <v>44636</v>
          </cell>
          <cell r="C405" t="str">
            <v>TN07CV8995</v>
          </cell>
          <cell r="E405" t="str">
            <v>C</v>
          </cell>
        </row>
        <row r="406">
          <cell r="B406">
            <v>44636</v>
          </cell>
          <cell r="C406" t="str">
            <v>TN07CV8086</v>
          </cell>
          <cell r="E406" t="str">
            <v>C</v>
          </cell>
        </row>
        <row r="407">
          <cell r="B407">
            <v>44636</v>
          </cell>
          <cell r="C407" t="str">
            <v>TN07CV9173</v>
          </cell>
          <cell r="E407" t="str">
            <v>C</v>
          </cell>
        </row>
        <row r="408">
          <cell r="B408">
            <v>44636</v>
          </cell>
          <cell r="C408" t="str">
            <v>TN07CV8059</v>
          </cell>
          <cell r="E408" t="str">
            <v>C</v>
          </cell>
        </row>
        <row r="409">
          <cell r="B409">
            <v>44636</v>
          </cell>
          <cell r="C409" t="str">
            <v>TN07CW1689</v>
          </cell>
          <cell r="E409" t="str">
            <v>C</v>
          </cell>
        </row>
        <row r="410">
          <cell r="B410">
            <v>44636</v>
          </cell>
          <cell r="C410" t="str">
            <v>TN07CV9187</v>
          </cell>
          <cell r="E410" t="str">
            <v>C</v>
          </cell>
        </row>
        <row r="411">
          <cell r="B411">
            <v>44636</v>
          </cell>
          <cell r="C411" t="str">
            <v>TN07CV8044</v>
          </cell>
          <cell r="E411" t="str">
            <v>C</v>
          </cell>
        </row>
        <row r="412">
          <cell r="B412">
            <v>44637</v>
          </cell>
          <cell r="C412" t="str">
            <v>TN07CV8869</v>
          </cell>
          <cell r="E412" t="str">
            <v>A</v>
          </cell>
        </row>
        <row r="413">
          <cell r="B413">
            <v>44637</v>
          </cell>
          <cell r="C413" t="str">
            <v>TN07CV6492</v>
          </cell>
          <cell r="E413" t="str">
            <v>A</v>
          </cell>
        </row>
        <row r="414">
          <cell r="B414">
            <v>44637</v>
          </cell>
          <cell r="C414" t="str">
            <v>TN07CV8872</v>
          </cell>
          <cell r="E414" t="str">
            <v>A</v>
          </cell>
        </row>
        <row r="415">
          <cell r="B415">
            <v>44637</v>
          </cell>
          <cell r="C415" t="str">
            <v>TN07CV8874</v>
          </cell>
          <cell r="E415" t="str">
            <v>A</v>
          </cell>
        </row>
        <row r="416">
          <cell r="B416">
            <v>44637</v>
          </cell>
          <cell r="C416" t="str">
            <v>TN07CV8877</v>
          </cell>
          <cell r="E416" t="str">
            <v>A</v>
          </cell>
        </row>
        <row r="417">
          <cell r="B417">
            <v>44637</v>
          </cell>
          <cell r="C417" t="str">
            <v>TN07CV8836</v>
          </cell>
          <cell r="E417" t="str">
            <v>A</v>
          </cell>
        </row>
        <row r="418">
          <cell r="B418">
            <v>44637</v>
          </cell>
          <cell r="C418" t="str">
            <v>TN07CW0669</v>
          </cell>
          <cell r="E418" t="str">
            <v>G</v>
          </cell>
        </row>
        <row r="419">
          <cell r="B419">
            <v>44637</v>
          </cell>
          <cell r="C419" t="str">
            <v>TN01BK9171</v>
          </cell>
          <cell r="E419" t="str">
            <v>G</v>
          </cell>
        </row>
        <row r="420">
          <cell r="B420">
            <v>44637</v>
          </cell>
          <cell r="C420" t="str">
            <v>TN07CV8442</v>
          </cell>
          <cell r="E420" t="str">
            <v>G</v>
          </cell>
        </row>
        <row r="421">
          <cell r="B421">
            <v>44637</v>
          </cell>
          <cell r="C421" t="str">
            <v>TN01BK9165</v>
          </cell>
          <cell r="E421" t="str">
            <v>G</v>
          </cell>
        </row>
        <row r="422">
          <cell r="B422">
            <v>44637</v>
          </cell>
          <cell r="C422" t="str">
            <v>TN07CV8820</v>
          </cell>
          <cell r="E422" t="str">
            <v>G</v>
          </cell>
        </row>
        <row r="423">
          <cell r="B423">
            <v>44637</v>
          </cell>
          <cell r="C423" t="str">
            <v>TN13T8302</v>
          </cell>
          <cell r="E423" t="str">
            <v>G</v>
          </cell>
        </row>
        <row r="424">
          <cell r="B424"/>
          <cell r="C424" t="str">
            <v/>
          </cell>
          <cell r="E424"/>
        </row>
        <row r="425">
          <cell r="B425"/>
          <cell r="C425" t="str">
            <v/>
          </cell>
          <cell r="E425"/>
        </row>
        <row r="426">
          <cell r="B426"/>
          <cell r="C426" t="str">
            <v/>
          </cell>
          <cell r="E426"/>
        </row>
        <row r="427">
          <cell r="B427"/>
          <cell r="C427" t="str">
            <v/>
          </cell>
          <cell r="E427"/>
        </row>
        <row r="428">
          <cell r="B428"/>
          <cell r="C428" t="str">
            <v/>
          </cell>
          <cell r="E428"/>
        </row>
        <row r="429">
          <cell r="B429"/>
          <cell r="C429" t="str">
            <v/>
          </cell>
          <cell r="E429"/>
        </row>
        <row r="430">
          <cell r="B430"/>
          <cell r="C430" t="str">
            <v/>
          </cell>
          <cell r="E430"/>
        </row>
        <row r="431">
          <cell r="B431"/>
          <cell r="C431" t="str">
            <v/>
          </cell>
          <cell r="E431"/>
        </row>
        <row r="432">
          <cell r="B432"/>
          <cell r="C432" t="str">
            <v/>
          </cell>
          <cell r="E432"/>
        </row>
        <row r="433">
          <cell r="B433"/>
          <cell r="C433" t="str">
            <v/>
          </cell>
          <cell r="E433"/>
        </row>
        <row r="434">
          <cell r="B434"/>
          <cell r="C434" t="str">
            <v/>
          </cell>
          <cell r="E434"/>
        </row>
        <row r="435">
          <cell r="B435"/>
          <cell r="C435" t="str">
            <v/>
          </cell>
          <cell r="E435"/>
        </row>
        <row r="436">
          <cell r="B436"/>
          <cell r="C436" t="str">
            <v/>
          </cell>
          <cell r="E436"/>
        </row>
        <row r="437">
          <cell r="B437"/>
          <cell r="C437" t="str">
            <v/>
          </cell>
          <cell r="E437"/>
        </row>
        <row r="438">
          <cell r="B438"/>
          <cell r="C438" t="str">
            <v/>
          </cell>
          <cell r="E438"/>
        </row>
        <row r="439">
          <cell r="B439"/>
          <cell r="C439" t="str">
            <v/>
          </cell>
          <cell r="E439"/>
        </row>
        <row r="440">
          <cell r="B440"/>
          <cell r="C440" t="str">
            <v/>
          </cell>
          <cell r="E440"/>
        </row>
        <row r="441">
          <cell r="B441"/>
          <cell r="C441" t="str">
            <v/>
          </cell>
          <cell r="E441"/>
        </row>
        <row r="442">
          <cell r="B442"/>
          <cell r="C442" t="str">
            <v/>
          </cell>
          <cell r="E442"/>
        </row>
        <row r="443">
          <cell r="B443"/>
          <cell r="C443" t="str">
            <v/>
          </cell>
          <cell r="E443"/>
        </row>
        <row r="444">
          <cell r="B444"/>
          <cell r="C444" t="str">
            <v/>
          </cell>
          <cell r="E444"/>
        </row>
        <row r="445">
          <cell r="B445"/>
          <cell r="C445" t="str">
            <v/>
          </cell>
          <cell r="E445"/>
        </row>
        <row r="446">
          <cell r="B446"/>
          <cell r="C446" t="str">
            <v/>
          </cell>
          <cell r="E446"/>
        </row>
        <row r="447">
          <cell r="B447"/>
          <cell r="C447" t="str">
            <v/>
          </cell>
          <cell r="E447"/>
        </row>
        <row r="448">
          <cell r="B448"/>
          <cell r="C448" t="str">
            <v/>
          </cell>
          <cell r="E448"/>
        </row>
        <row r="449">
          <cell r="B449"/>
          <cell r="C449" t="str">
            <v/>
          </cell>
          <cell r="E449"/>
        </row>
        <row r="450">
          <cell r="B450"/>
          <cell r="C450" t="str">
            <v/>
          </cell>
          <cell r="E450"/>
        </row>
        <row r="451">
          <cell r="B451"/>
          <cell r="C451" t="str">
            <v/>
          </cell>
          <cell r="E451"/>
        </row>
        <row r="452">
          <cell r="B452"/>
          <cell r="C452" t="str">
            <v/>
          </cell>
          <cell r="E452"/>
        </row>
        <row r="453">
          <cell r="B453"/>
          <cell r="C453" t="str">
            <v/>
          </cell>
          <cell r="E453"/>
        </row>
        <row r="454">
          <cell r="B454"/>
          <cell r="C454" t="str">
            <v/>
          </cell>
          <cell r="E454"/>
        </row>
        <row r="455">
          <cell r="B455"/>
          <cell r="C455" t="str">
            <v/>
          </cell>
          <cell r="E455"/>
        </row>
        <row r="456">
          <cell r="B456"/>
          <cell r="C456" t="str">
            <v/>
          </cell>
          <cell r="E456"/>
        </row>
        <row r="457">
          <cell r="B457"/>
          <cell r="C457" t="str">
            <v/>
          </cell>
          <cell r="E457"/>
        </row>
        <row r="458">
          <cell r="B458"/>
          <cell r="C458" t="str">
            <v/>
          </cell>
          <cell r="E458"/>
        </row>
        <row r="459">
          <cell r="B459"/>
          <cell r="C459" t="str">
            <v/>
          </cell>
          <cell r="E459"/>
        </row>
        <row r="460">
          <cell r="B460"/>
          <cell r="C460" t="str">
            <v/>
          </cell>
          <cell r="E460"/>
        </row>
        <row r="461">
          <cell r="B461"/>
          <cell r="C461" t="str">
            <v/>
          </cell>
          <cell r="E461"/>
        </row>
        <row r="462">
          <cell r="B462"/>
          <cell r="C462" t="str">
            <v/>
          </cell>
          <cell r="E462"/>
        </row>
        <row r="463">
          <cell r="B463"/>
          <cell r="C463" t="str">
            <v/>
          </cell>
          <cell r="E463"/>
        </row>
        <row r="464">
          <cell r="B464"/>
          <cell r="C464" t="str">
            <v/>
          </cell>
          <cell r="E464"/>
        </row>
        <row r="465">
          <cell r="B465"/>
          <cell r="C465" t="str">
            <v/>
          </cell>
          <cell r="E465"/>
        </row>
        <row r="466">
          <cell r="B466"/>
          <cell r="C466" t="str">
            <v/>
          </cell>
          <cell r="E466"/>
        </row>
        <row r="467">
          <cell r="B467"/>
          <cell r="C467" t="str">
            <v/>
          </cell>
          <cell r="E467"/>
        </row>
        <row r="468">
          <cell r="B468"/>
          <cell r="C468" t="str">
            <v/>
          </cell>
          <cell r="E468"/>
        </row>
        <row r="469">
          <cell r="B469"/>
          <cell r="C469" t="str">
            <v/>
          </cell>
          <cell r="E469"/>
        </row>
        <row r="470">
          <cell r="B470"/>
          <cell r="C470" t="str">
            <v/>
          </cell>
          <cell r="E470"/>
        </row>
        <row r="471">
          <cell r="B471"/>
          <cell r="C471" t="str">
            <v/>
          </cell>
          <cell r="E471"/>
        </row>
        <row r="472">
          <cell r="B472"/>
          <cell r="C472" t="str">
            <v/>
          </cell>
          <cell r="E472"/>
        </row>
        <row r="473">
          <cell r="B473"/>
          <cell r="C473" t="str">
            <v/>
          </cell>
          <cell r="E473"/>
        </row>
        <row r="474">
          <cell r="B474"/>
          <cell r="C474" t="str">
            <v/>
          </cell>
          <cell r="E474"/>
        </row>
        <row r="475">
          <cell r="B475"/>
          <cell r="C475" t="str">
            <v/>
          </cell>
          <cell r="E475"/>
        </row>
        <row r="476">
          <cell r="B476"/>
          <cell r="C476" t="str">
            <v/>
          </cell>
          <cell r="E476"/>
        </row>
        <row r="477">
          <cell r="B477"/>
          <cell r="C477" t="str">
            <v/>
          </cell>
          <cell r="E477"/>
        </row>
        <row r="478">
          <cell r="B478"/>
          <cell r="C478" t="str">
            <v/>
          </cell>
          <cell r="E478"/>
        </row>
        <row r="479">
          <cell r="B479"/>
          <cell r="C479" t="str">
            <v/>
          </cell>
          <cell r="E479"/>
        </row>
        <row r="480">
          <cell r="B480"/>
          <cell r="C480" t="str">
            <v/>
          </cell>
          <cell r="E480"/>
        </row>
        <row r="481">
          <cell r="B481"/>
          <cell r="C481" t="str">
            <v/>
          </cell>
          <cell r="E481"/>
        </row>
        <row r="482">
          <cell r="B482"/>
          <cell r="C482" t="str">
            <v/>
          </cell>
          <cell r="E482"/>
        </row>
        <row r="483">
          <cell r="B483"/>
          <cell r="C483" t="str">
            <v/>
          </cell>
          <cell r="E483"/>
        </row>
        <row r="484">
          <cell r="B484"/>
          <cell r="C484" t="str">
            <v/>
          </cell>
          <cell r="E484"/>
        </row>
        <row r="485">
          <cell r="B485"/>
          <cell r="C485" t="str">
            <v/>
          </cell>
          <cell r="E485"/>
        </row>
        <row r="486">
          <cell r="B486"/>
          <cell r="C486" t="str">
            <v/>
          </cell>
          <cell r="E486"/>
        </row>
        <row r="487">
          <cell r="B487"/>
          <cell r="C487" t="str">
            <v/>
          </cell>
          <cell r="E487"/>
        </row>
        <row r="488">
          <cell r="B488"/>
          <cell r="C488" t="str">
            <v/>
          </cell>
          <cell r="E488"/>
        </row>
        <row r="489">
          <cell r="B489"/>
          <cell r="C489" t="str">
            <v/>
          </cell>
          <cell r="E489"/>
        </row>
        <row r="490">
          <cell r="B490"/>
          <cell r="C490" t="str">
            <v/>
          </cell>
          <cell r="E490"/>
        </row>
        <row r="491">
          <cell r="B491"/>
          <cell r="C491" t="str">
            <v/>
          </cell>
          <cell r="E491"/>
        </row>
        <row r="492">
          <cell r="B492"/>
          <cell r="C492" t="str">
            <v/>
          </cell>
          <cell r="E492"/>
        </row>
        <row r="493">
          <cell r="B493"/>
          <cell r="C493" t="str">
            <v/>
          </cell>
          <cell r="E493"/>
        </row>
        <row r="494">
          <cell r="B494"/>
          <cell r="C494" t="str">
            <v/>
          </cell>
          <cell r="E494"/>
        </row>
        <row r="495">
          <cell r="B495"/>
          <cell r="C495" t="str">
            <v/>
          </cell>
          <cell r="E495"/>
        </row>
        <row r="496">
          <cell r="B496"/>
          <cell r="C496" t="str">
            <v/>
          </cell>
          <cell r="E496"/>
        </row>
        <row r="497">
          <cell r="B497"/>
          <cell r="C497" t="str">
            <v/>
          </cell>
          <cell r="E497"/>
        </row>
        <row r="498">
          <cell r="B498"/>
          <cell r="C498" t="str">
            <v/>
          </cell>
          <cell r="E498"/>
        </row>
        <row r="499">
          <cell r="B499"/>
          <cell r="C499" t="str">
            <v/>
          </cell>
          <cell r="E499"/>
        </row>
        <row r="500">
          <cell r="B500"/>
          <cell r="C500" t="str">
            <v/>
          </cell>
          <cell r="E500"/>
        </row>
        <row r="501">
          <cell r="B501"/>
          <cell r="C501" t="str">
            <v/>
          </cell>
          <cell r="E501"/>
        </row>
        <row r="502">
          <cell r="B502"/>
          <cell r="C502" t="str">
            <v/>
          </cell>
          <cell r="E502"/>
        </row>
        <row r="503">
          <cell r="B503"/>
          <cell r="C503" t="str">
            <v/>
          </cell>
          <cell r="E503"/>
        </row>
        <row r="504">
          <cell r="B504"/>
          <cell r="C504" t="str">
            <v/>
          </cell>
          <cell r="E504"/>
        </row>
        <row r="505">
          <cell r="B505"/>
          <cell r="C505" t="str">
            <v/>
          </cell>
          <cell r="E505"/>
        </row>
        <row r="506">
          <cell r="B506"/>
          <cell r="C506" t="str">
            <v/>
          </cell>
          <cell r="E506"/>
        </row>
        <row r="507">
          <cell r="B507"/>
          <cell r="C507" t="str">
            <v/>
          </cell>
          <cell r="E507"/>
        </row>
        <row r="508">
          <cell r="B508"/>
          <cell r="C508" t="str">
            <v/>
          </cell>
          <cell r="E508"/>
        </row>
        <row r="509">
          <cell r="B509"/>
          <cell r="C509" t="str">
            <v/>
          </cell>
          <cell r="E509"/>
        </row>
        <row r="510">
          <cell r="B510"/>
          <cell r="C510" t="str">
            <v/>
          </cell>
          <cell r="E510"/>
        </row>
        <row r="511">
          <cell r="B511"/>
          <cell r="C511" t="str">
            <v/>
          </cell>
          <cell r="E511"/>
        </row>
        <row r="512">
          <cell r="B512"/>
          <cell r="C512" t="str">
            <v/>
          </cell>
          <cell r="E512"/>
        </row>
        <row r="513">
          <cell r="B513"/>
          <cell r="C513" t="str">
            <v/>
          </cell>
          <cell r="E513"/>
        </row>
        <row r="514">
          <cell r="B514"/>
          <cell r="C514" t="str">
            <v/>
          </cell>
          <cell r="E514"/>
        </row>
        <row r="515">
          <cell r="B515"/>
          <cell r="C515" t="str">
            <v/>
          </cell>
          <cell r="E515"/>
        </row>
        <row r="516">
          <cell r="B516"/>
          <cell r="C516" t="str">
            <v/>
          </cell>
          <cell r="E516"/>
        </row>
        <row r="517">
          <cell r="B517"/>
          <cell r="C517" t="str">
            <v/>
          </cell>
          <cell r="E517"/>
        </row>
        <row r="518">
          <cell r="B518"/>
          <cell r="C518" t="str">
            <v/>
          </cell>
          <cell r="E518"/>
        </row>
        <row r="519">
          <cell r="B519"/>
          <cell r="C519" t="str">
            <v/>
          </cell>
          <cell r="E519"/>
        </row>
        <row r="520">
          <cell r="B520"/>
          <cell r="C520" t="str">
            <v/>
          </cell>
          <cell r="E520"/>
        </row>
        <row r="521">
          <cell r="B521"/>
          <cell r="C521" t="str">
            <v/>
          </cell>
          <cell r="E521"/>
        </row>
        <row r="522">
          <cell r="B522"/>
          <cell r="C522" t="str">
            <v/>
          </cell>
          <cell r="E522"/>
        </row>
        <row r="523">
          <cell r="B523"/>
          <cell r="C523" t="str">
            <v/>
          </cell>
          <cell r="E523"/>
        </row>
        <row r="524">
          <cell r="B524"/>
          <cell r="C524" t="str">
            <v/>
          </cell>
          <cell r="E524"/>
        </row>
        <row r="525">
          <cell r="B525"/>
          <cell r="C525" t="str">
            <v/>
          </cell>
          <cell r="E525"/>
        </row>
        <row r="526">
          <cell r="B526"/>
          <cell r="C526" t="str">
            <v/>
          </cell>
          <cell r="E526"/>
        </row>
        <row r="527">
          <cell r="B527"/>
          <cell r="C527" t="str">
            <v/>
          </cell>
          <cell r="E527"/>
        </row>
        <row r="528">
          <cell r="B528"/>
          <cell r="C528" t="str">
            <v/>
          </cell>
          <cell r="E528"/>
        </row>
        <row r="529">
          <cell r="B529"/>
          <cell r="C529" t="str">
            <v/>
          </cell>
          <cell r="E529"/>
        </row>
        <row r="530">
          <cell r="B530"/>
          <cell r="C530" t="str">
            <v/>
          </cell>
          <cell r="E530"/>
        </row>
        <row r="531">
          <cell r="B531"/>
          <cell r="C531" t="str">
            <v/>
          </cell>
          <cell r="E531"/>
        </row>
        <row r="532">
          <cell r="B532"/>
          <cell r="C532" t="str">
            <v/>
          </cell>
          <cell r="E532"/>
        </row>
        <row r="533">
          <cell r="B533"/>
          <cell r="C533" t="str">
            <v/>
          </cell>
          <cell r="E533"/>
        </row>
        <row r="534">
          <cell r="B534"/>
          <cell r="C534" t="str">
            <v/>
          </cell>
          <cell r="E534"/>
        </row>
        <row r="535">
          <cell r="B535"/>
          <cell r="C535" t="str">
            <v/>
          </cell>
          <cell r="E535"/>
        </row>
        <row r="536">
          <cell r="B536"/>
          <cell r="C536" t="str">
            <v/>
          </cell>
          <cell r="E536"/>
        </row>
        <row r="537">
          <cell r="B537"/>
          <cell r="C537" t="str">
            <v/>
          </cell>
          <cell r="E537"/>
        </row>
        <row r="538">
          <cell r="B538"/>
          <cell r="C538" t="str">
            <v/>
          </cell>
          <cell r="E538"/>
        </row>
        <row r="539">
          <cell r="B539"/>
          <cell r="C539" t="str">
            <v/>
          </cell>
          <cell r="E539"/>
        </row>
        <row r="540">
          <cell r="B540"/>
          <cell r="C540" t="str">
            <v/>
          </cell>
          <cell r="E540"/>
        </row>
        <row r="541">
          <cell r="B541"/>
          <cell r="C541" t="str">
            <v/>
          </cell>
          <cell r="E541"/>
        </row>
        <row r="542">
          <cell r="B542"/>
          <cell r="C542" t="str">
            <v/>
          </cell>
          <cell r="E542"/>
        </row>
        <row r="543">
          <cell r="B543"/>
          <cell r="C543" t="str">
            <v/>
          </cell>
          <cell r="E543"/>
        </row>
        <row r="544">
          <cell r="B544"/>
          <cell r="C544" t="str">
            <v/>
          </cell>
          <cell r="E544"/>
        </row>
        <row r="545">
          <cell r="B545"/>
          <cell r="C545" t="str">
            <v/>
          </cell>
          <cell r="E545"/>
        </row>
        <row r="546">
          <cell r="B546"/>
          <cell r="C546" t="str">
            <v/>
          </cell>
          <cell r="E546"/>
        </row>
        <row r="547">
          <cell r="B547"/>
          <cell r="C547" t="str">
            <v/>
          </cell>
          <cell r="E547"/>
        </row>
        <row r="548">
          <cell r="B548"/>
          <cell r="C548" t="str">
            <v/>
          </cell>
          <cell r="E548"/>
        </row>
        <row r="549">
          <cell r="B549"/>
          <cell r="C549" t="str">
            <v/>
          </cell>
          <cell r="E549"/>
        </row>
        <row r="550">
          <cell r="B550"/>
          <cell r="C550" t="str">
            <v/>
          </cell>
          <cell r="E550"/>
        </row>
        <row r="551">
          <cell r="B551"/>
          <cell r="C551" t="str">
            <v/>
          </cell>
          <cell r="E551"/>
        </row>
        <row r="552">
          <cell r="B552"/>
          <cell r="C552" t="str">
            <v/>
          </cell>
          <cell r="E552"/>
        </row>
        <row r="553">
          <cell r="B553"/>
          <cell r="C553" t="str">
            <v/>
          </cell>
          <cell r="E553"/>
        </row>
        <row r="554">
          <cell r="B554"/>
          <cell r="C554" t="str">
            <v/>
          </cell>
          <cell r="E554"/>
        </row>
        <row r="555">
          <cell r="B555"/>
          <cell r="C555" t="str">
            <v/>
          </cell>
          <cell r="E555"/>
        </row>
        <row r="556">
          <cell r="B556"/>
          <cell r="C556" t="str">
            <v/>
          </cell>
          <cell r="E556"/>
        </row>
        <row r="557">
          <cell r="B557"/>
          <cell r="C557" t="str">
            <v/>
          </cell>
          <cell r="E557"/>
        </row>
        <row r="558">
          <cell r="B558"/>
          <cell r="C558" t="str">
            <v/>
          </cell>
          <cell r="E558"/>
        </row>
        <row r="559">
          <cell r="B559"/>
          <cell r="C559" t="str">
            <v/>
          </cell>
          <cell r="E559"/>
        </row>
        <row r="560">
          <cell r="B560"/>
          <cell r="C560" t="str">
            <v/>
          </cell>
          <cell r="E560"/>
        </row>
        <row r="561">
          <cell r="B561"/>
          <cell r="C561" t="str">
            <v/>
          </cell>
          <cell r="E561"/>
        </row>
        <row r="562">
          <cell r="B562"/>
          <cell r="C562" t="str">
            <v/>
          </cell>
          <cell r="E562"/>
        </row>
        <row r="563">
          <cell r="B563"/>
          <cell r="C563" t="str">
            <v/>
          </cell>
          <cell r="E563"/>
        </row>
        <row r="564">
          <cell r="B564"/>
          <cell r="C564" t="str">
            <v/>
          </cell>
          <cell r="E564"/>
        </row>
        <row r="565">
          <cell r="B565"/>
          <cell r="C565" t="str">
            <v/>
          </cell>
          <cell r="E565"/>
        </row>
        <row r="566">
          <cell r="B566"/>
          <cell r="C566" t="str">
            <v/>
          </cell>
          <cell r="E566"/>
        </row>
        <row r="567">
          <cell r="B567"/>
          <cell r="C567" t="str">
            <v/>
          </cell>
          <cell r="E567"/>
        </row>
        <row r="568">
          <cell r="B568"/>
          <cell r="C568" t="str">
            <v/>
          </cell>
          <cell r="E568"/>
        </row>
        <row r="569">
          <cell r="B569"/>
          <cell r="C569" t="str">
            <v/>
          </cell>
          <cell r="E569"/>
        </row>
        <row r="570">
          <cell r="B570"/>
          <cell r="C570" t="str">
            <v/>
          </cell>
          <cell r="E570"/>
        </row>
        <row r="571">
          <cell r="B571"/>
          <cell r="C571" t="str">
            <v/>
          </cell>
          <cell r="E571"/>
        </row>
        <row r="572">
          <cell r="B572"/>
          <cell r="C572" t="str">
            <v/>
          </cell>
          <cell r="E572"/>
        </row>
        <row r="573">
          <cell r="B573"/>
          <cell r="C573" t="str">
            <v/>
          </cell>
          <cell r="E573"/>
        </row>
        <row r="574">
          <cell r="B574"/>
          <cell r="C574" t="str">
            <v/>
          </cell>
          <cell r="E574"/>
        </row>
        <row r="575">
          <cell r="B575"/>
          <cell r="C575" t="str">
            <v/>
          </cell>
          <cell r="E575"/>
        </row>
        <row r="576">
          <cell r="B576"/>
          <cell r="C576" t="str">
            <v/>
          </cell>
          <cell r="E576"/>
        </row>
        <row r="577">
          <cell r="B577"/>
          <cell r="C577" t="str">
            <v/>
          </cell>
          <cell r="E577"/>
        </row>
        <row r="578">
          <cell r="B578"/>
          <cell r="C578" t="str">
            <v/>
          </cell>
          <cell r="E578"/>
        </row>
        <row r="579">
          <cell r="B579"/>
          <cell r="C579" t="str">
            <v/>
          </cell>
          <cell r="E579"/>
        </row>
        <row r="580">
          <cell r="B580"/>
          <cell r="C580" t="str">
            <v/>
          </cell>
          <cell r="E580"/>
        </row>
        <row r="581">
          <cell r="B581"/>
          <cell r="C581" t="str">
            <v/>
          </cell>
          <cell r="E581"/>
        </row>
        <row r="582">
          <cell r="B582"/>
          <cell r="C582" t="str">
            <v/>
          </cell>
          <cell r="E582"/>
        </row>
        <row r="583">
          <cell r="B583"/>
          <cell r="C583" t="str">
            <v/>
          </cell>
          <cell r="E583"/>
        </row>
        <row r="584">
          <cell r="B584"/>
          <cell r="C584" t="str">
            <v/>
          </cell>
          <cell r="E584"/>
        </row>
        <row r="585">
          <cell r="B585"/>
          <cell r="C585" t="str">
            <v/>
          </cell>
          <cell r="E585"/>
        </row>
        <row r="586">
          <cell r="B586"/>
          <cell r="C586" t="str">
            <v/>
          </cell>
          <cell r="E586"/>
        </row>
        <row r="587">
          <cell r="B587"/>
          <cell r="C587" t="str">
            <v/>
          </cell>
          <cell r="E587"/>
        </row>
        <row r="588">
          <cell r="B588"/>
          <cell r="C588" t="str">
            <v/>
          </cell>
          <cell r="E588"/>
        </row>
        <row r="589">
          <cell r="B589"/>
          <cell r="C589" t="str">
            <v/>
          </cell>
          <cell r="E589"/>
        </row>
        <row r="590">
          <cell r="B590"/>
          <cell r="C590" t="str">
            <v/>
          </cell>
          <cell r="E590"/>
        </row>
        <row r="591">
          <cell r="B591"/>
          <cell r="C591" t="str">
            <v/>
          </cell>
          <cell r="E591"/>
        </row>
        <row r="592">
          <cell r="B592"/>
          <cell r="C592" t="str">
            <v/>
          </cell>
          <cell r="E592"/>
        </row>
        <row r="593">
          <cell r="B593"/>
          <cell r="C593" t="str">
            <v/>
          </cell>
          <cell r="E593"/>
        </row>
        <row r="594">
          <cell r="B594"/>
          <cell r="C594" t="str">
            <v/>
          </cell>
          <cell r="E594"/>
        </row>
        <row r="595">
          <cell r="B595"/>
          <cell r="C595" t="str">
            <v/>
          </cell>
          <cell r="E595"/>
        </row>
        <row r="596">
          <cell r="B596"/>
          <cell r="C596" t="str">
            <v/>
          </cell>
          <cell r="E596"/>
        </row>
        <row r="597">
          <cell r="B597"/>
          <cell r="C597" t="str">
            <v/>
          </cell>
          <cell r="E597"/>
        </row>
        <row r="598">
          <cell r="B598"/>
          <cell r="C598" t="str">
            <v/>
          </cell>
          <cell r="E598"/>
        </row>
        <row r="599">
          <cell r="B599"/>
          <cell r="C599" t="str">
            <v/>
          </cell>
          <cell r="E599"/>
        </row>
        <row r="600">
          <cell r="B600"/>
          <cell r="C600" t="str">
            <v/>
          </cell>
          <cell r="E600"/>
        </row>
        <row r="601">
          <cell r="B601"/>
          <cell r="C601" t="str">
            <v/>
          </cell>
          <cell r="E601"/>
        </row>
        <row r="602">
          <cell r="B602"/>
          <cell r="C602" t="str">
            <v/>
          </cell>
          <cell r="E602"/>
        </row>
        <row r="603">
          <cell r="B603"/>
          <cell r="C603" t="str">
            <v/>
          </cell>
          <cell r="E603"/>
        </row>
        <row r="604">
          <cell r="B604"/>
          <cell r="C604" t="str">
            <v/>
          </cell>
          <cell r="E604"/>
        </row>
        <row r="605">
          <cell r="B605"/>
          <cell r="C605" t="str">
            <v/>
          </cell>
          <cell r="E605"/>
        </row>
        <row r="606">
          <cell r="B606"/>
          <cell r="C606" t="str">
            <v/>
          </cell>
          <cell r="E606"/>
        </row>
        <row r="607">
          <cell r="B607"/>
          <cell r="C607" t="str">
            <v/>
          </cell>
          <cell r="E607"/>
        </row>
        <row r="608">
          <cell r="B608"/>
          <cell r="C608" t="str">
            <v/>
          </cell>
          <cell r="E608"/>
        </row>
        <row r="609">
          <cell r="B609"/>
          <cell r="C609" t="str">
            <v/>
          </cell>
          <cell r="E609"/>
        </row>
        <row r="610">
          <cell r="B610"/>
          <cell r="C610" t="str">
            <v/>
          </cell>
          <cell r="E610"/>
        </row>
        <row r="611">
          <cell r="B611"/>
          <cell r="C611" t="str">
            <v/>
          </cell>
          <cell r="E611"/>
        </row>
        <row r="612">
          <cell r="B612"/>
          <cell r="C612" t="str">
            <v/>
          </cell>
          <cell r="E612"/>
        </row>
        <row r="613">
          <cell r="B613"/>
          <cell r="C613" t="str">
            <v/>
          </cell>
          <cell r="E613"/>
        </row>
        <row r="614">
          <cell r="B614"/>
          <cell r="C614" t="str">
            <v/>
          </cell>
          <cell r="E614"/>
        </row>
        <row r="615">
          <cell r="B615"/>
          <cell r="C615" t="str">
            <v/>
          </cell>
          <cell r="E615"/>
        </row>
        <row r="616">
          <cell r="B616"/>
          <cell r="C616" t="str">
            <v/>
          </cell>
          <cell r="E616"/>
        </row>
        <row r="617">
          <cell r="B617"/>
          <cell r="C617" t="str">
            <v/>
          </cell>
          <cell r="E617"/>
        </row>
        <row r="618">
          <cell r="B618"/>
          <cell r="C618" t="str">
            <v/>
          </cell>
          <cell r="E618"/>
        </row>
        <row r="619">
          <cell r="B619"/>
          <cell r="C619" t="str">
            <v/>
          </cell>
          <cell r="E619"/>
        </row>
        <row r="620">
          <cell r="B620"/>
          <cell r="C620" t="str">
            <v/>
          </cell>
          <cell r="E620"/>
        </row>
        <row r="621">
          <cell r="B621"/>
          <cell r="C621" t="str">
            <v/>
          </cell>
          <cell r="E621"/>
        </row>
        <row r="622">
          <cell r="B622"/>
          <cell r="C622" t="str">
            <v/>
          </cell>
          <cell r="E622"/>
        </row>
        <row r="623">
          <cell r="B623"/>
          <cell r="C623" t="str">
            <v/>
          </cell>
          <cell r="E623"/>
        </row>
        <row r="624">
          <cell r="B624"/>
          <cell r="C624" t="str">
            <v/>
          </cell>
          <cell r="E624"/>
        </row>
        <row r="625">
          <cell r="B625"/>
          <cell r="C625" t="str">
            <v/>
          </cell>
          <cell r="E625"/>
        </row>
        <row r="626">
          <cell r="B626"/>
          <cell r="C626" t="str">
            <v/>
          </cell>
          <cell r="E626"/>
        </row>
        <row r="627">
          <cell r="B627"/>
          <cell r="C627" t="str">
            <v/>
          </cell>
          <cell r="E627"/>
        </row>
        <row r="628">
          <cell r="B628"/>
          <cell r="C628" t="str">
            <v/>
          </cell>
          <cell r="E628"/>
        </row>
        <row r="629">
          <cell r="B629"/>
          <cell r="C629" t="str">
            <v/>
          </cell>
          <cell r="E629"/>
        </row>
        <row r="630">
          <cell r="B630"/>
          <cell r="C630" t="str">
            <v/>
          </cell>
          <cell r="E630"/>
        </row>
        <row r="631">
          <cell r="B631"/>
          <cell r="C631" t="str">
            <v/>
          </cell>
          <cell r="E631"/>
        </row>
        <row r="632">
          <cell r="B632"/>
          <cell r="C632" t="str">
            <v/>
          </cell>
          <cell r="E632"/>
        </row>
        <row r="633">
          <cell r="B633"/>
          <cell r="C633" t="str">
            <v/>
          </cell>
          <cell r="E633"/>
        </row>
        <row r="634">
          <cell r="B634"/>
          <cell r="C634" t="str">
            <v/>
          </cell>
          <cell r="E634"/>
        </row>
        <row r="635">
          <cell r="B635"/>
          <cell r="C635" t="str">
            <v/>
          </cell>
          <cell r="E635"/>
        </row>
        <row r="636">
          <cell r="B636"/>
          <cell r="C636" t="str">
            <v/>
          </cell>
          <cell r="E636"/>
        </row>
        <row r="637">
          <cell r="B637"/>
          <cell r="C637" t="str">
            <v/>
          </cell>
          <cell r="E637"/>
        </row>
        <row r="638">
          <cell r="B638"/>
          <cell r="C638" t="str">
            <v/>
          </cell>
          <cell r="E638"/>
        </row>
        <row r="639">
          <cell r="B639"/>
          <cell r="C639" t="str">
            <v/>
          </cell>
          <cell r="E639"/>
        </row>
        <row r="640">
          <cell r="B640"/>
          <cell r="C640" t="str">
            <v/>
          </cell>
          <cell r="E640"/>
        </row>
        <row r="641">
          <cell r="B641"/>
          <cell r="C641" t="str">
            <v/>
          </cell>
          <cell r="E641"/>
        </row>
        <row r="642">
          <cell r="B642"/>
          <cell r="C642" t="str">
            <v/>
          </cell>
          <cell r="E642"/>
        </row>
        <row r="643">
          <cell r="B643"/>
          <cell r="C643" t="str">
            <v/>
          </cell>
          <cell r="E643"/>
        </row>
        <row r="644">
          <cell r="B644"/>
          <cell r="C644" t="str">
            <v/>
          </cell>
          <cell r="E644"/>
        </row>
        <row r="645">
          <cell r="B645"/>
          <cell r="C645" t="str">
            <v/>
          </cell>
          <cell r="E645"/>
        </row>
        <row r="646">
          <cell r="B646"/>
          <cell r="C646" t="str">
            <v/>
          </cell>
          <cell r="E646"/>
        </row>
        <row r="647">
          <cell r="B647"/>
          <cell r="C647" t="str">
            <v/>
          </cell>
          <cell r="E647"/>
        </row>
        <row r="648">
          <cell r="B648"/>
          <cell r="C648" t="str">
            <v/>
          </cell>
          <cell r="E648"/>
        </row>
        <row r="649">
          <cell r="B649"/>
          <cell r="C649" t="str">
            <v/>
          </cell>
          <cell r="E649"/>
        </row>
        <row r="650">
          <cell r="B650"/>
          <cell r="C650" t="str">
            <v/>
          </cell>
          <cell r="E650"/>
        </row>
        <row r="651">
          <cell r="B651"/>
          <cell r="C651" t="str">
            <v/>
          </cell>
          <cell r="E651"/>
        </row>
        <row r="652">
          <cell r="B652"/>
          <cell r="C652" t="str">
            <v/>
          </cell>
          <cell r="E652"/>
        </row>
        <row r="653">
          <cell r="B653"/>
          <cell r="C653" t="str">
            <v/>
          </cell>
          <cell r="E653"/>
        </row>
        <row r="654">
          <cell r="B654"/>
          <cell r="C654" t="str">
            <v/>
          </cell>
          <cell r="E654"/>
        </row>
        <row r="655">
          <cell r="B655"/>
          <cell r="C655" t="str">
            <v/>
          </cell>
          <cell r="E655"/>
        </row>
        <row r="656">
          <cell r="B656"/>
          <cell r="C656" t="str">
            <v/>
          </cell>
          <cell r="E656"/>
        </row>
        <row r="657">
          <cell r="B657"/>
          <cell r="C657" t="str">
            <v/>
          </cell>
          <cell r="E657"/>
        </row>
        <row r="658">
          <cell r="B658"/>
          <cell r="C658" t="str">
            <v/>
          </cell>
          <cell r="E658"/>
        </row>
        <row r="659">
          <cell r="B659"/>
          <cell r="C659" t="str">
            <v/>
          </cell>
          <cell r="E659"/>
        </row>
        <row r="660">
          <cell r="B660"/>
          <cell r="C660" t="str">
            <v/>
          </cell>
          <cell r="E660"/>
        </row>
        <row r="661">
          <cell r="B661"/>
          <cell r="C661" t="str">
            <v/>
          </cell>
          <cell r="E661"/>
        </row>
        <row r="662">
          <cell r="B662"/>
          <cell r="C662" t="str">
            <v/>
          </cell>
          <cell r="E662"/>
        </row>
        <row r="663">
          <cell r="B663"/>
          <cell r="C663" t="str">
            <v/>
          </cell>
          <cell r="E663"/>
        </row>
        <row r="664">
          <cell r="B664"/>
          <cell r="C664" t="str">
            <v/>
          </cell>
          <cell r="E664"/>
        </row>
        <row r="665">
          <cell r="B665"/>
          <cell r="C665" t="str">
            <v/>
          </cell>
          <cell r="E665"/>
        </row>
        <row r="666">
          <cell r="B666"/>
          <cell r="C666" t="str">
            <v/>
          </cell>
          <cell r="E666"/>
        </row>
        <row r="667">
          <cell r="B667"/>
          <cell r="C667" t="str">
            <v/>
          </cell>
          <cell r="E667"/>
        </row>
        <row r="668">
          <cell r="B668"/>
          <cell r="C668" t="str">
            <v/>
          </cell>
          <cell r="E668"/>
        </row>
        <row r="669">
          <cell r="B669"/>
          <cell r="C669" t="str">
            <v/>
          </cell>
          <cell r="E669"/>
        </row>
        <row r="670">
          <cell r="B670"/>
          <cell r="C670" t="str">
            <v/>
          </cell>
          <cell r="E670"/>
        </row>
        <row r="671">
          <cell r="B671"/>
          <cell r="C671" t="str">
            <v/>
          </cell>
          <cell r="E671"/>
        </row>
        <row r="672">
          <cell r="B672"/>
          <cell r="C672" t="str">
            <v/>
          </cell>
          <cell r="E672"/>
        </row>
        <row r="673">
          <cell r="B673"/>
          <cell r="C673" t="str">
            <v/>
          </cell>
          <cell r="E673"/>
        </row>
        <row r="674">
          <cell r="B674"/>
          <cell r="C674" t="str">
            <v/>
          </cell>
          <cell r="E674"/>
        </row>
        <row r="675">
          <cell r="B675"/>
          <cell r="C675" t="str">
            <v/>
          </cell>
          <cell r="E675"/>
        </row>
        <row r="676">
          <cell r="B676"/>
          <cell r="C676" t="str">
            <v/>
          </cell>
          <cell r="E676"/>
        </row>
        <row r="677">
          <cell r="B677"/>
          <cell r="C677" t="str">
            <v/>
          </cell>
          <cell r="E677"/>
        </row>
        <row r="678">
          <cell r="B678"/>
          <cell r="C678" t="str">
            <v/>
          </cell>
          <cell r="E678"/>
        </row>
        <row r="679">
          <cell r="B679"/>
          <cell r="C679" t="str">
            <v/>
          </cell>
          <cell r="E679"/>
        </row>
        <row r="680">
          <cell r="B680"/>
          <cell r="C680" t="str">
            <v/>
          </cell>
          <cell r="E680"/>
        </row>
        <row r="681">
          <cell r="B681"/>
          <cell r="C681" t="str">
            <v/>
          </cell>
          <cell r="E681"/>
        </row>
        <row r="682">
          <cell r="B682"/>
          <cell r="C682" t="str">
            <v/>
          </cell>
          <cell r="E682"/>
        </row>
        <row r="683">
          <cell r="B683"/>
          <cell r="C683" t="str">
            <v/>
          </cell>
          <cell r="E683"/>
        </row>
        <row r="684">
          <cell r="B684"/>
          <cell r="C684" t="str">
            <v/>
          </cell>
          <cell r="E684"/>
        </row>
        <row r="685">
          <cell r="B685"/>
          <cell r="C685" t="str">
            <v/>
          </cell>
          <cell r="E685"/>
        </row>
        <row r="686">
          <cell r="B686"/>
          <cell r="C686" t="str">
            <v/>
          </cell>
          <cell r="E686"/>
        </row>
        <row r="687">
          <cell r="B687"/>
          <cell r="C687" t="str">
            <v/>
          </cell>
          <cell r="E687"/>
        </row>
        <row r="688">
          <cell r="B688"/>
          <cell r="C688" t="str">
            <v/>
          </cell>
          <cell r="E688"/>
        </row>
        <row r="689">
          <cell r="B689"/>
          <cell r="C689" t="str">
            <v/>
          </cell>
          <cell r="E689"/>
        </row>
        <row r="690">
          <cell r="B690"/>
          <cell r="C690" t="str">
            <v/>
          </cell>
          <cell r="E690"/>
        </row>
        <row r="691">
          <cell r="B691"/>
          <cell r="C691" t="str">
            <v/>
          </cell>
          <cell r="E691"/>
        </row>
        <row r="692">
          <cell r="B692"/>
          <cell r="C692" t="str">
            <v/>
          </cell>
          <cell r="E692"/>
        </row>
        <row r="693">
          <cell r="B693"/>
          <cell r="C693" t="str">
            <v/>
          </cell>
          <cell r="E693"/>
        </row>
        <row r="694">
          <cell r="B694"/>
          <cell r="C694" t="str">
            <v/>
          </cell>
          <cell r="E694"/>
        </row>
        <row r="695">
          <cell r="B695"/>
          <cell r="C695" t="str">
            <v/>
          </cell>
          <cell r="E695"/>
        </row>
        <row r="696">
          <cell r="B696"/>
          <cell r="C696" t="str">
            <v/>
          </cell>
          <cell r="E696"/>
        </row>
        <row r="697">
          <cell r="B697"/>
          <cell r="C697" t="str">
            <v/>
          </cell>
          <cell r="E697"/>
        </row>
        <row r="698">
          <cell r="B698"/>
          <cell r="C698" t="str">
            <v/>
          </cell>
          <cell r="E698"/>
        </row>
        <row r="699">
          <cell r="B699"/>
          <cell r="C699" t="str">
            <v/>
          </cell>
          <cell r="E699"/>
        </row>
        <row r="700">
          <cell r="B700"/>
          <cell r="C700" t="str">
            <v/>
          </cell>
          <cell r="E700"/>
        </row>
        <row r="701">
          <cell r="B701"/>
          <cell r="C701" t="str">
            <v/>
          </cell>
          <cell r="E701"/>
        </row>
        <row r="702">
          <cell r="B702"/>
          <cell r="C702" t="str">
            <v/>
          </cell>
          <cell r="E702"/>
        </row>
        <row r="703">
          <cell r="B703"/>
          <cell r="C703" t="str">
            <v/>
          </cell>
          <cell r="E703"/>
        </row>
        <row r="704">
          <cell r="B704"/>
          <cell r="C704" t="str">
            <v/>
          </cell>
          <cell r="E704"/>
        </row>
        <row r="705">
          <cell r="B705"/>
          <cell r="C705" t="str">
            <v/>
          </cell>
          <cell r="E705"/>
        </row>
        <row r="706">
          <cell r="B706"/>
          <cell r="C706" t="str">
            <v/>
          </cell>
          <cell r="E706"/>
        </row>
        <row r="707">
          <cell r="B707"/>
          <cell r="C707" t="str">
            <v/>
          </cell>
          <cell r="E707"/>
        </row>
        <row r="708">
          <cell r="B708"/>
          <cell r="C708" t="str">
            <v/>
          </cell>
          <cell r="E708"/>
        </row>
        <row r="709">
          <cell r="B709"/>
          <cell r="C709" t="str">
            <v/>
          </cell>
          <cell r="E709"/>
        </row>
        <row r="710">
          <cell r="B710"/>
          <cell r="C710" t="str">
            <v/>
          </cell>
          <cell r="E710"/>
        </row>
        <row r="711">
          <cell r="B711"/>
          <cell r="C711" t="str">
            <v/>
          </cell>
          <cell r="E711"/>
        </row>
        <row r="712">
          <cell r="B712"/>
          <cell r="C712" t="str">
            <v/>
          </cell>
          <cell r="E712"/>
        </row>
        <row r="713">
          <cell r="B713"/>
          <cell r="C713" t="str">
            <v/>
          </cell>
          <cell r="E713"/>
        </row>
        <row r="714">
          <cell r="B714"/>
          <cell r="C714" t="str">
            <v/>
          </cell>
          <cell r="E714"/>
        </row>
        <row r="715">
          <cell r="B715"/>
          <cell r="C715" t="str">
            <v/>
          </cell>
          <cell r="E715"/>
        </row>
        <row r="716">
          <cell r="B716"/>
          <cell r="C716" t="str">
            <v/>
          </cell>
          <cell r="E716"/>
        </row>
        <row r="717">
          <cell r="B717"/>
          <cell r="C717" t="str">
            <v/>
          </cell>
          <cell r="E717"/>
        </row>
        <row r="718">
          <cell r="B718"/>
          <cell r="C718" t="str">
            <v/>
          </cell>
          <cell r="E718"/>
        </row>
        <row r="719">
          <cell r="B719"/>
          <cell r="C719" t="str">
            <v/>
          </cell>
          <cell r="E719"/>
        </row>
        <row r="720">
          <cell r="B720"/>
          <cell r="C720" t="str">
            <v/>
          </cell>
          <cell r="E720"/>
        </row>
        <row r="721">
          <cell r="B721"/>
          <cell r="C721" t="str">
            <v/>
          </cell>
          <cell r="E721"/>
        </row>
        <row r="722">
          <cell r="B722"/>
          <cell r="C722" t="str">
            <v/>
          </cell>
          <cell r="E722"/>
        </row>
        <row r="723">
          <cell r="B723"/>
          <cell r="C723" t="str">
            <v/>
          </cell>
          <cell r="E723"/>
        </row>
        <row r="724">
          <cell r="B724"/>
          <cell r="C724" t="str">
            <v/>
          </cell>
          <cell r="E724"/>
        </row>
        <row r="725">
          <cell r="B725"/>
          <cell r="C725" t="str">
            <v/>
          </cell>
          <cell r="E725"/>
        </row>
        <row r="726">
          <cell r="B726"/>
          <cell r="C726" t="str">
            <v/>
          </cell>
          <cell r="E726"/>
        </row>
        <row r="727">
          <cell r="B727"/>
          <cell r="C727" t="str">
            <v/>
          </cell>
          <cell r="E727"/>
        </row>
        <row r="728">
          <cell r="B728"/>
          <cell r="C728" t="str">
            <v/>
          </cell>
          <cell r="E728"/>
        </row>
        <row r="729">
          <cell r="B729"/>
          <cell r="C729" t="str">
            <v/>
          </cell>
          <cell r="E729"/>
        </row>
        <row r="730">
          <cell r="B730"/>
          <cell r="C730" t="str">
            <v/>
          </cell>
          <cell r="E730"/>
        </row>
        <row r="731">
          <cell r="B731"/>
          <cell r="C731" t="str">
            <v/>
          </cell>
          <cell r="E731"/>
        </row>
        <row r="732">
          <cell r="B732"/>
          <cell r="C732" t="str">
            <v/>
          </cell>
          <cell r="E732"/>
        </row>
        <row r="733">
          <cell r="B733"/>
          <cell r="C733" t="str">
            <v/>
          </cell>
          <cell r="E733"/>
        </row>
        <row r="734">
          <cell r="B734"/>
          <cell r="C734" t="str">
            <v/>
          </cell>
          <cell r="E734"/>
        </row>
        <row r="735">
          <cell r="B735"/>
          <cell r="C735" t="str">
            <v/>
          </cell>
          <cell r="E735"/>
        </row>
        <row r="736">
          <cell r="B736"/>
          <cell r="C736" t="str">
            <v/>
          </cell>
          <cell r="E736"/>
        </row>
        <row r="737">
          <cell r="B737"/>
          <cell r="C737" t="str">
            <v/>
          </cell>
          <cell r="E737"/>
        </row>
        <row r="738">
          <cell r="B738"/>
          <cell r="C738" t="str">
            <v/>
          </cell>
          <cell r="E738"/>
        </row>
        <row r="739">
          <cell r="B739"/>
          <cell r="C739" t="str">
            <v/>
          </cell>
          <cell r="E739"/>
        </row>
        <row r="740">
          <cell r="B740"/>
          <cell r="C740" t="str">
            <v/>
          </cell>
          <cell r="E740"/>
        </row>
        <row r="741">
          <cell r="B741"/>
          <cell r="C741" t="str">
            <v/>
          </cell>
          <cell r="E741"/>
        </row>
        <row r="742">
          <cell r="B742"/>
          <cell r="C742" t="str">
            <v/>
          </cell>
          <cell r="E742"/>
        </row>
        <row r="743">
          <cell r="B743"/>
          <cell r="C743" t="str">
            <v/>
          </cell>
          <cell r="E743"/>
        </row>
        <row r="744">
          <cell r="B744"/>
          <cell r="C744" t="str">
            <v/>
          </cell>
          <cell r="E744"/>
        </row>
        <row r="745">
          <cell r="B745"/>
          <cell r="C745" t="str">
            <v/>
          </cell>
          <cell r="E745"/>
        </row>
        <row r="746">
          <cell r="B746"/>
          <cell r="C746" t="str">
            <v/>
          </cell>
          <cell r="E746"/>
        </row>
        <row r="747">
          <cell r="B747"/>
          <cell r="C747" t="str">
            <v/>
          </cell>
          <cell r="E747"/>
        </row>
        <row r="748">
          <cell r="B748"/>
          <cell r="C748" t="str">
            <v/>
          </cell>
          <cell r="E748"/>
        </row>
        <row r="749">
          <cell r="B749"/>
          <cell r="C749" t="str">
            <v/>
          </cell>
          <cell r="E749"/>
        </row>
        <row r="750">
          <cell r="B750"/>
          <cell r="C750" t="str">
            <v/>
          </cell>
          <cell r="E750"/>
        </row>
        <row r="751">
          <cell r="B751"/>
          <cell r="C751" t="str">
            <v/>
          </cell>
          <cell r="E751"/>
        </row>
        <row r="752">
          <cell r="B752"/>
          <cell r="C752" t="str">
            <v/>
          </cell>
          <cell r="E752"/>
        </row>
        <row r="753">
          <cell r="B753"/>
          <cell r="C753" t="str">
            <v/>
          </cell>
          <cell r="E753"/>
        </row>
        <row r="754">
          <cell r="B754"/>
          <cell r="C754" t="str">
            <v/>
          </cell>
          <cell r="E754"/>
        </row>
        <row r="755">
          <cell r="B755"/>
          <cell r="C755" t="str">
            <v/>
          </cell>
          <cell r="E755"/>
        </row>
        <row r="756">
          <cell r="B756"/>
          <cell r="C756" t="str">
            <v/>
          </cell>
          <cell r="E756"/>
        </row>
        <row r="757">
          <cell r="B757"/>
          <cell r="C757" t="str">
            <v/>
          </cell>
          <cell r="E757"/>
        </row>
        <row r="758">
          <cell r="B758"/>
          <cell r="C758" t="str">
            <v/>
          </cell>
          <cell r="E758"/>
        </row>
        <row r="759">
          <cell r="B759"/>
          <cell r="C759" t="str">
            <v/>
          </cell>
          <cell r="E759"/>
        </row>
        <row r="760">
          <cell r="B760"/>
          <cell r="C760" t="str">
            <v/>
          </cell>
          <cell r="E760"/>
        </row>
        <row r="761">
          <cell r="B761"/>
          <cell r="C761" t="str">
            <v/>
          </cell>
          <cell r="E761"/>
        </row>
        <row r="762">
          <cell r="B762"/>
          <cell r="C762" t="str">
            <v/>
          </cell>
          <cell r="E762"/>
        </row>
        <row r="763">
          <cell r="B763"/>
          <cell r="C763" t="str">
            <v/>
          </cell>
          <cell r="E763"/>
        </row>
        <row r="764">
          <cell r="B764"/>
          <cell r="C764" t="str">
            <v/>
          </cell>
          <cell r="E764"/>
        </row>
        <row r="765">
          <cell r="B765"/>
          <cell r="C765" t="str">
            <v/>
          </cell>
          <cell r="E765"/>
        </row>
        <row r="766">
          <cell r="B766"/>
          <cell r="C766" t="str">
            <v/>
          </cell>
          <cell r="E766"/>
        </row>
        <row r="767">
          <cell r="B767"/>
          <cell r="C767" t="str">
            <v/>
          </cell>
          <cell r="E767"/>
        </row>
        <row r="768">
          <cell r="B768"/>
          <cell r="C768" t="str">
            <v/>
          </cell>
          <cell r="E768"/>
        </row>
        <row r="769">
          <cell r="B769"/>
          <cell r="C769" t="str">
            <v/>
          </cell>
          <cell r="E769"/>
        </row>
        <row r="770">
          <cell r="B770"/>
          <cell r="C770" t="str">
            <v/>
          </cell>
          <cell r="E770"/>
        </row>
        <row r="771">
          <cell r="B771"/>
          <cell r="C771" t="str">
            <v/>
          </cell>
          <cell r="E771"/>
        </row>
        <row r="772">
          <cell r="B772"/>
          <cell r="C772" t="str">
            <v/>
          </cell>
          <cell r="E772"/>
        </row>
        <row r="773">
          <cell r="B773"/>
          <cell r="C773" t="str">
            <v/>
          </cell>
          <cell r="E773"/>
        </row>
        <row r="774">
          <cell r="B774"/>
          <cell r="C774" t="str">
            <v/>
          </cell>
          <cell r="E774"/>
        </row>
        <row r="775">
          <cell r="B775"/>
          <cell r="C775" t="str">
            <v/>
          </cell>
          <cell r="E775"/>
        </row>
        <row r="776">
          <cell r="B776"/>
          <cell r="C776" t="str">
            <v/>
          </cell>
          <cell r="E776"/>
        </row>
        <row r="777">
          <cell r="B777"/>
          <cell r="C777" t="str">
            <v/>
          </cell>
          <cell r="E777"/>
        </row>
        <row r="778">
          <cell r="B778"/>
          <cell r="C778" t="str">
            <v/>
          </cell>
          <cell r="E778"/>
        </row>
        <row r="779">
          <cell r="B779"/>
          <cell r="C779" t="str">
            <v/>
          </cell>
          <cell r="E779"/>
        </row>
        <row r="780">
          <cell r="B780"/>
          <cell r="C780" t="str">
            <v/>
          </cell>
          <cell r="E780"/>
        </row>
        <row r="781">
          <cell r="B781"/>
          <cell r="C781" t="str">
            <v/>
          </cell>
          <cell r="E781"/>
        </row>
        <row r="782">
          <cell r="B782"/>
          <cell r="C782" t="str">
            <v/>
          </cell>
          <cell r="E782"/>
        </row>
        <row r="783">
          <cell r="B783"/>
          <cell r="C783" t="str">
            <v/>
          </cell>
          <cell r="E783"/>
        </row>
        <row r="784">
          <cell r="B784"/>
          <cell r="C784" t="str">
            <v/>
          </cell>
          <cell r="E784"/>
        </row>
        <row r="785">
          <cell r="B785"/>
          <cell r="C785" t="str">
            <v/>
          </cell>
          <cell r="E785"/>
        </row>
        <row r="786">
          <cell r="B786"/>
          <cell r="C786" t="str">
            <v/>
          </cell>
          <cell r="E786"/>
        </row>
        <row r="787">
          <cell r="B787"/>
          <cell r="C787" t="str">
            <v/>
          </cell>
          <cell r="E787"/>
        </row>
        <row r="788">
          <cell r="B788"/>
          <cell r="C788" t="str">
            <v/>
          </cell>
          <cell r="E788"/>
        </row>
        <row r="789">
          <cell r="B789"/>
          <cell r="C789" t="str">
            <v/>
          </cell>
          <cell r="E789"/>
        </row>
        <row r="790">
          <cell r="B790"/>
          <cell r="C790" t="str">
            <v/>
          </cell>
          <cell r="E790"/>
        </row>
        <row r="791">
          <cell r="B791"/>
          <cell r="C791" t="str">
            <v/>
          </cell>
          <cell r="E791"/>
        </row>
        <row r="792">
          <cell r="B792"/>
          <cell r="C792" t="str">
            <v/>
          </cell>
          <cell r="E792"/>
        </row>
        <row r="793">
          <cell r="B793"/>
          <cell r="C793" t="str">
            <v/>
          </cell>
          <cell r="E793"/>
        </row>
        <row r="794">
          <cell r="B794"/>
          <cell r="C794" t="str">
            <v/>
          </cell>
          <cell r="E794"/>
        </row>
        <row r="795">
          <cell r="B795"/>
          <cell r="C795" t="str">
            <v/>
          </cell>
          <cell r="E795"/>
        </row>
        <row r="796">
          <cell r="B796"/>
          <cell r="C796" t="str">
            <v/>
          </cell>
          <cell r="E796"/>
        </row>
        <row r="797">
          <cell r="B797"/>
          <cell r="C797" t="str">
            <v/>
          </cell>
          <cell r="E797"/>
        </row>
        <row r="798">
          <cell r="B798"/>
          <cell r="C798" t="str">
            <v/>
          </cell>
          <cell r="E798"/>
        </row>
        <row r="799">
          <cell r="B799"/>
          <cell r="C799" t="str">
            <v/>
          </cell>
          <cell r="E799"/>
        </row>
        <row r="800">
          <cell r="B800"/>
          <cell r="C800" t="str">
            <v/>
          </cell>
          <cell r="E800"/>
        </row>
        <row r="801">
          <cell r="B801"/>
          <cell r="C801" t="str">
            <v/>
          </cell>
          <cell r="E801"/>
        </row>
        <row r="802">
          <cell r="B802"/>
          <cell r="C802" t="str">
            <v/>
          </cell>
          <cell r="E802"/>
        </row>
        <row r="803">
          <cell r="B803"/>
          <cell r="C803" t="str">
            <v/>
          </cell>
          <cell r="E803"/>
        </row>
        <row r="804">
          <cell r="B804"/>
          <cell r="C804" t="str">
            <v/>
          </cell>
          <cell r="E804"/>
        </row>
        <row r="805">
          <cell r="B805"/>
          <cell r="C805" t="str">
            <v/>
          </cell>
          <cell r="E805"/>
        </row>
        <row r="806">
          <cell r="B806"/>
          <cell r="C806" t="str">
            <v/>
          </cell>
          <cell r="E806"/>
        </row>
        <row r="807">
          <cell r="B807"/>
          <cell r="C807" t="str">
            <v/>
          </cell>
          <cell r="E807"/>
        </row>
      </sheetData>
      <sheetData sheetId="2" refreshError="1">
        <row r="2">
          <cell r="E2">
            <v>44621</v>
          </cell>
          <cell r="CL2">
            <v>44638</v>
          </cell>
        </row>
        <row r="11">
          <cell r="BT11">
            <v>1</v>
          </cell>
        </row>
        <row r="12">
          <cell r="BT12">
            <v>1</v>
          </cell>
        </row>
        <row r="13">
          <cell r="BT13">
            <v>1</v>
          </cell>
        </row>
        <row r="14">
          <cell r="BT14">
            <v>1</v>
          </cell>
        </row>
        <row r="15">
          <cell r="BT15">
            <v>1</v>
          </cell>
        </row>
        <row r="22">
          <cell r="BT22">
            <v>1</v>
          </cell>
        </row>
        <row r="23">
          <cell r="BT23">
            <v>0</v>
          </cell>
        </row>
        <row r="30">
          <cell r="BT30">
            <v>0</v>
          </cell>
        </row>
        <row r="37">
          <cell r="BT37">
            <v>0</v>
          </cell>
        </row>
        <row r="38">
          <cell r="BT38">
            <v>0</v>
          </cell>
        </row>
        <row r="46">
          <cell r="BT46">
            <v>1</v>
          </cell>
        </row>
        <row r="47">
          <cell r="BT47">
            <v>0</v>
          </cell>
        </row>
        <row r="48">
          <cell r="BT48">
            <v>0</v>
          </cell>
        </row>
        <row r="49">
          <cell r="BT49">
            <v>0</v>
          </cell>
        </row>
        <row r="50">
          <cell r="BT50">
            <v>0</v>
          </cell>
        </row>
        <row r="51">
          <cell r="BT51">
            <v>0</v>
          </cell>
        </row>
        <row r="52">
          <cell r="BT52">
            <v>0</v>
          </cell>
        </row>
        <row r="53">
          <cell r="BT53">
            <v>0</v>
          </cell>
        </row>
        <row r="54">
          <cell r="BT54">
            <v>0</v>
          </cell>
        </row>
        <row r="61">
          <cell r="BT61">
            <v>0</v>
          </cell>
        </row>
        <row r="69">
          <cell r="BT69">
            <v>0</v>
          </cell>
        </row>
        <row r="76">
          <cell r="BT76">
            <v>1</v>
          </cell>
        </row>
        <row r="77">
          <cell r="BT77">
            <v>1</v>
          </cell>
        </row>
        <row r="78">
          <cell r="BT78">
            <v>0</v>
          </cell>
        </row>
        <row r="79">
          <cell r="BT79">
            <v>0</v>
          </cell>
        </row>
        <row r="80">
          <cell r="BT80">
            <v>0</v>
          </cell>
        </row>
        <row r="87">
          <cell r="BT87">
            <v>1</v>
          </cell>
        </row>
        <row r="88">
          <cell r="BT88">
            <v>0</v>
          </cell>
        </row>
        <row r="89">
          <cell r="BT89">
            <v>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B607-97B5-4E6C-8B65-31EAEBC235E2}">
  <dimension ref="A1:O353"/>
  <sheetViews>
    <sheetView workbookViewId="0">
      <selection activeCell="E21" sqref="E21"/>
    </sheetView>
  </sheetViews>
  <sheetFormatPr defaultRowHeight="15" x14ac:dyDescent="0.25"/>
  <cols>
    <col min="1" max="1" width="5.42578125" bestFit="1" customWidth="1"/>
    <col min="2" max="2" width="14.5703125" bestFit="1" customWidth="1"/>
    <col min="3" max="3" width="14.5703125" customWidth="1"/>
    <col min="4" max="4" width="27.42578125" bestFit="1" customWidth="1"/>
    <col min="5" max="5" width="21.7109375" bestFit="1" customWidth="1"/>
    <col min="6" max="6" width="24.7109375" bestFit="1" customWidth="1"/>
    <col min="7" max="7" width="18.42578125" bestFit="1" customWidth="1"/>
    <col min="8" max="11" width="18.42578125" customWidth="1"/>
    <col min="12" max="12" width="18.42578125" bestFit="1" customWidth="1"/>
    <col min="13" max="13" width="25.140625" bestFit="1" customWidth="1"/>
    <col min="14" max="14" width="15" bestFit="1" customWidth="1"/>
    <col min="15" max="15" width="15.85546875" bestFit="1" customWidth="1"/>
  </cols>
  <sheetData>
    <row r="1" spans="1:15" x14ac:dyDescent="0.25">
      <c r="A1" s="55" t="s">
        <v>56</v>
      </c>
      <c r="B1" s="55" t="s">
        <v>57</v>
      </c>
      <c r="C1" s="54" t="s">
        <v>58</v>
      </c>
      <c r="D1" s="55" t="s">
        <v>59</v>
      </c>
      <c r="E1" s="55" t="s">
        <v>685</v>
      </c>
      <c r="F1" s="55" t="s">
        <v>686</v>
      </c>
      <c r="G1" s="55" t="s">
        <v>61</v>
      </c>
      <c r="H1" s="55" t="s">
        <v>681</v>
      </c>
      <c r="I1" s="55" t="s">
        <v>682</v>
      </c>
      <c r="J1" s="55" t="s">
        <v>687</v>
      </c>
      <c r="K1" s="56" t="s">
        <v>680</v>
      </c>
      <c r="L1" s="55" t="s">
        <v>62</v>
      </c>
      <c r="M1" s="55" t="s">
        <v>688</v>
      </c>
      <c r="N1" s="55" t="s">
        <v>689</v>
      </c>
      <c r="O1" s="55" t="s">
        <v>690</v>
      </c>
    </row>
    <row r="2" spans="1:15" x14ac:dyDescent="0.25">
      <c r="A2" s="8">
        <v>1</v>
      </c>
      <c r="B2" s="8" t="s">
        <v>63</v>
      </c>
      <c r="C2" s="8">
        <v>589</v>
      </c>
      <c r="D2" s="8" t="s">
        <v>64</v>
      </c>
      <c r="E2" s="57" t="s">
        <v>0</v>
      </c>
      <c r="F2" s="57">
        <v>9</v>
      </c>
      <c r="G2" s="8" t="s">
        <v>65</v>
      </c>
      <c r="H2" s="8" t="s">
        <v>691</v>
      </c>
      <c r="I2" s="8" t="s">
        <v>691</v>
      </c>
      <c r="J2" s="8" t="s">
        <v>691</v>
      </c>
      <c r="K2" s="8"/>
      <c r="L2" s="8" t="s">
        <v>66</v>
      </c>
      <c r="M2" s="58" t="s">
        <v>692</v>
      </c>
      <c r="N2" s="58" t="s">
        <v>693</v>
      </c>
      <c r="O2" s="58" t="s">
        <v>694</v>
      </c>
    </row>
    <row r="3" spans="1:15" x14ac:dyDescent="0.25">
      <c r="A3" s="8">
        <v>2</v>
      </c>
      <c r="B3" s="8" t="s">
        <v>67</v>
      </c>
      <c r="C3" s="8">
        <v>667</v>
      </c>
      <c r="D3" s="8" t="s">
        <v>68</v>
      </c>
      <c r="E3" s="57" t="s">
        <v>0</v>
      </c>
      <c r="F3" s="57">
        <v>9</v>
      </c>
      <c r="G3" s="8" t="s">
        <v>65</v>
      </c>
      <c r="H3" s="8" t="s">
        <v>691</v>
      </c>
      <c r="I3" s="8" t="s">
        <v>691</v>
      </c>
      <c r="J3" s="8" t="s">
        <v>691</v>
      </c>
      <c r="K3" s="8"/>
      <c r="L3" s="8" t="s">
        <v>66</v>
      </c>
      <c r="M3" s="58" t="s">
        <v>695</v>
      </c>
      <c r="N3" s="58" t="s">
        <v>696</v>
      </c>
      <c r="O3" s="58" t="s">
        <v>697</v>
      </c>
    </row>
    <row r="4" spans="1:15" x14ac:dyDescent="0.25">
      <c r="A4" s="8">
        <v>3</v>
      </c>
      <c r="B4" s="8" t="s">
        <v>69</v>
      </c>
      <c r="C4" s="8">
        <v>547</v>
      </c>
      <c r="D4" s="8" t="s">
        <v>70</v>
      </c>
      <c r="E4" s="57" t="s">
        <v>0</v>
      </c>
      <c r="F4" s="57">
        <v>9</v>
      </c>
      <c r="G4" s="8" t="s">
        <v>65</v>
      </c>
      <c r="H4" s="8" t="s">
        <v>691</v>
      </c>
      <c r="I4" s="8" t="s">
        <v>691</v>
      </c>
      <c r="J4" s="8" t="s">
        <v>691</v>
      </c>
      <c r="K4" s="8"/>
      <c r="L4" s="8" t="s">
        <v>66</v>
      </c>
      <c r="M4" s="58" t="s">
        <v>698</v>
      </c>
      <c r="N4" s="58" t="s">
        <v>699</v>
      </c>
      <c r="O4" s="58" t="s">
        <v>700</v>
      </c>
    </row>
    <row r="5" spans="1:15" x14ac:dyDescent="0.25">
      <c r="A5" s="8">
        <v>4</v>
      </c>
      <c r="B5" s="8" t="s">
        <v>71</v>
      </c>
      <c r="C5" s="8">
        <v>698</v>
      </c>
      <c r="D5" s="8" t="s">
        <v>72</v>
      </c>
      <c r="E5" s="57" t="s">
        <v>0</v>
      </c>
      <c r="F5" s="57">
        <v>9</v>
      </c>
      <c r="G5" s="8" t="s">
        <v>65</v>
      </c>
      <c r="H5" s="8" t="s">
        <v>691</v>
      </c>
      <c r="I5" s="8" t="s">
        <v>691</v>
      </c>
      <c r="J5" s="8" t="s">
        <v>691</v>
      </c>
      <c r="K5" s="8"/>
      <c r="L5" s="8" t="s">
        <v>66</v>
      </c>
      <c r="M5" s="58" t="s">
        <v>701</v>
      </c>
      <c r="N5" s="58" t="s">
        <v>702</v>
      </c>
      <c r="O5" s="58" t="s">
        <v>703</v>
      </c>
    </row>
    <row r="6" spans="1:15" x14ac:dyDescent="0.25">
      <c r="A6" s="8">
        <v>5</v>
      </c>
      <c r="B6" s="8" t="s">
        <v>73</v>
      </c>
      <c r="C6" s="8">
        <v>636</v>
      </c>
      <c r="D6" s="8" t="s">
        <v>74</v>
      </c>
      <c r="E6" s="57" t="s">
        <v>0</v>
      </c>
      <c r="F6" s="57">
        <v>9</v>
      </c>
      <c r="G6" s="8" t="s">
        <v>65</v>
      </c>
      <c r="H6" s="8" t="s">
        <v>691</v>
      </c>
      <c r="I6" s="8" t="s">
        <v>691</v>
      </c>
      <c r="J6" s="8" t="s">
        <v>691</v>
      </c>
      <c r="K6" s="8"/>
      <c r="L6" s="8" t="s">
        <v>66</v>
      </c>
      <c r="M6" s="58" t="s">
        <v>704</v>
      </c>
      <c r="N6" s="58" t="s">
        <v>705</v>
      </c>
      <c r="O6" s="58" t="s">
        <v>706</v>
      </c>
    </row>
    <row r="7" spans="1:15" x14ac:dyDescent="0.25">
      <c r="A7" s="8">
        <v>6</v>
      </c>
      <c r="B7" s="8" t="s">
        <v>75</v>
      </c>
      <c r="C7" s="8">
        <v>556</v>
      </c>
      <c r="D7" s="8" t="s">
        <v>76</v>
      </c>
      <c r="E7" s="57" t="s">
        <v>0</v>
      </c>
      <c r="F7" s="57">
        <v>9</v>
      </c>
      <c r="G7" s="8" t="s">
        <v>65</v>
      </c>
      <c r="H7" s="8" t="s">
        <v>691</v>
      </c>
      <c r="I7" s="8" t="s">
        <v>691</v>
      </c>
      <c r="J7" s="8" t="s">
        <v>691</v>
      </c>
      <c r="K7" s="8"/>
      <c r="L7" s="8" t="s">
        <v>66</v>
      </c>
      <c r="M7" s="58" t="s">
        <v>707</v>
      </c>
      <c r="N7" s="58" t="s">
        <v>708</v>
      </c>
      <c r="O7" s="58" t="s">
        <v>709</v>
      </c>
    </row>
    <row r="8" spans="1:15" x14ac:dyDescent="0.25">
      <c r="A8" s="8">
        <v>7</v>
      </c>
      <c r="B8" s="8" t="s">
        <v>77</v>
      </c>
      <c r="C8" s="8">
        <v>7188</v>
      </c>
      <c r="D8" s="8" t="s">
        <v>78</v>
      </c>
      <c r="E8" s="57" t="s">
        <v>0</v>
      </c>
      <c r="F8" s="57">
        <v>14</v>
      </c>
      <c r="G8" s="8" t="s">
        <v>79</v>
      </c>
      <c r="H8" s="8" t="s">
        <v>691</v>
      </c>
      <c r="I8" s="8" t="s">
        <v>691</v>
      </c>
      <c r="J8" s="8" t="s">
        <v>691</v>
      </c>
      <c r="K8" s="8">
        <v>5</v>
      </c>
      <c r="L8" s="8" t="s">
        <v>80</v>
      </c>
      <c r="M8" s="58" t="s">
        <v>710</v>
      </c>
      <c r="N8" s="58" t="s">
        <v>711</v>
      </c>
      <c r="O8" s="58" t="s">
        <v>712</v>
      </c>
    </row>
    <row r="9" spans="1:15" x14ac:dyDescent="0.25">
      <c r="A9" s="8">
        <v>8</v>
      </c>
      <c r="B9" s="8" t="s">
        <v>81</v>
      </c>
      <c r="C9" s="8">
        <v>9542</v>
      </c>
      <c r="D9" s="8" t="s">
        <v>82</v>
      </c>
      <c r="E9" s="57" t="s">
        <v>0</v>
      </c>
      <c r="F9" s="57">
        <v>10</v>
      </c>
      <c r="G9" s="8" t="s">
        <v>65</v>
      </c>
      <c r="H9" s="8" t="s">
        <v>691</v>
      </c>
      <c r="I9" s="8" t="s">
        <v>691</v>
      </c>
      <c r="J9" s="8" t="s">
        <v>691</v>
      </c>
      <c r="K9" s="8"/>
      <c r="L9" s="8" t="s">
        <v>713</v>
      </c>
      <c r="M9" s="58" t="s">
        <v>714</v>
      </c>
      <c r="N9" s="58" t="s">
        <v>715</v>
      </c>
      <c r="O9" s="58" t="s">
        <v>716</v>
      </c>
    </row>
    <row r="10" spans="1:15" x14ac:dyDescent="0.25">
      <c r="A10" s="8">
        <v>9</v>
      </c>
      <c r="B10" s="8" t="s">
        <v>83</v>
      </c>
      <c r="C10" s="8">
        <v>9522</v>
      </c>
      <c r="D10" s="8" t="s">
        <v>84</v>
      </c>
      <c r="E10" s="57" t="s">
        <v>0</v>
      </c>
      <c r="F10" s="57">
        <v>10</v>
      </c>
      <c r="G10" s="8" t="s">
        <v>65</v>
      </c>
      <c r="H10" s="8" t="s">
        <v>691</v>
      </c>
      <c r="I10" s="8" t="s">
        <v>691</v>
      </c>
      <c r="J10" s="8" t="s">
        <v>691</v>
      </c>
      <c r="K10" s="8"/>
      <c r="L10" s="8" t="s">
        <v>713</v>
      </c>
      <c r="M10" s="58" t="s">
        <v>717</v>
      </c>
      <c r="N10" s="58" t="s">
        <v>718</v>
      </c>
      <c r="O10" s="58" t="s">
        <v>719</v>
      </c>
    </row>
    <row r="11" spans="1:15" x14ac:dyDescent="0.25">
      <c r="A11" s="8">
        <v>10</v>
      </c>
      <c r="B11" s="8" t="s">
        <v>85</v>
      </c>
      <c r="C11" s="8">
        <v>9518</v>
      </c>
      <c r="D11" s="8" t="s">
        <v>86</v>
      </c>
      <c r="E11" s="57" t="s">
        <v>0</v>
      </c>
      <c r="F11" s="57">
        <v>10</v>
      </c>
      <c r="G11" s="8" t="s">
        <v>65</v>
      </c>
      <c r="H11" s="8" t="s">
        <v>691</v>
      </c>
      <c r="I11" s="8" t="s">
        <v>691</v>
      </c>
      <c r="J11" s="8" t="s">
        <v>691</v>
      </c>
      <c r="K11" s="8"/>
      <c r="L11" s="8" t="s">
        <v>713</v>
      </c>
      <c r="M11" s="58" t="s">
        <v>720</v>
      </c>
      <c r="N11" s="58" t="s">
        <v>721</v>
      </c>
      <c r="O11" s="58" t="s">
        <v>722</v>
      </c>
    </row>
    <row r="12" spans="1:15" x14ac:dyDescent="0.25">
      <c r="A12" s="8">
        <v>11</v>
      </c>
      <c r="B12" s="8" t="s">
        <v>87</v>
      </c>
      <c r="C12" s="8">
        <v>7168</v>
      </c>
      <c r="D12" s="8" t="s">
        <v>88</v>
      </c>
      <c r="E12" s="57" t="s">
        <v>0</v>
      </c>
      <c r="F12" s="57">
        <v>14</v>
      </c>
      <c r="G12" s="8" t="s">
        <v>79</v>
      </c>
      <c r="H12" s="8" t="s">
        <v>691</v>
      </c>
      <c r="I12" s="8" t="s">
        <v>691</v>
      </c>
      <c r="J12" s="8" t="s">
        <v>691</v>
      </c>
      <c r="K12" s="8"/>
      <c r="L12" s="8" t="s">
        <v>80</v>
      </c>
      <c r="M12" s="58" t="s">
        <v>723</v>
      </c>
      <c r="N12" s="58" t="s">
        <v>724</v>
      </c>
      <c r="O12" s="58" t="s">
        <v>725</v>
      </c>
    </row>
    <row r="13" spans="1:15" x14ac:dyDescent="0.25">
      <c r="A13" s="8">
        <v>12</v>
      </c>
      <c r="B13" s="8" t="s">
        <v>89</v>
      </c>
      <c r="C13" s="8">
        <v>7260</v>
      </c>
      <c r="D13" s="8" t="s">
        <v>11</v>
      </c>
      <c r="E13" s="57" t="s">
        <v>0</v>
      </c>
      <c r="F13" s="57">
        <v>15</v>
      </c>
      <c r="G13" s="8" t="s">
        <v>79</v>
      </c>
      <c r="H13" s="8" t="s">
        <v>691</v>
      </c>
      <c r="I13" s="8" t="s">
        <v>691</v>
      </c>
      <c r="J13" s="8" t="s">
        <v>691</v>
      </c>
      <c r="K13" s="8">
        <v>4</v>
      </c>
      <c r="L13" s="8" t="s">
        <v>80</v>
      </c>
      <c r="M13" s="58" t="s">
        <v>726</v>
      </c>
      <c r="N13" s="58" t="s">
        <v>727</v>
      </c>
      <c r="O13" s="58" t="s">
        <v>728</v>
      </c>
    </row>
    <row r="14" spans="1:15" x14ac:dyDescent="0.25">
      <c r="A14" s="8">
        <v>13</v>
      </c>
      <c r="B14" s="8" t="s">
        <v>90</v>
      </c>
      <c r="C14" s="8">
        <v>9531</v>
      </c>
      <c r="D14" s="8" t="s">
        <v>91</v>
      </c>
      <c r="E14" s="57" t="s">
        <v>0</v>
      </c>
      <c r="F14" s="57">
        <v>12</v>
      </c>
      <c r="G14" s="8" t="s">
        <v>79</v>
      </c>
      <c r="H14" s="8" t="s">
        <v>691</v>
      </c>
      <c r="I14" s="8" t="s">
        <v>691</v>
      </c>
      <c r="J14" s="8" t="s">
        <v>691</v>
      </c>
      <c r="K14" s="8"/>
      <c r="L14" s="8" t="s">
        <v>92</v>
      </c>
      <c r="M14" s="58" t="s">
        <v>729</v>
      </c>
      <c r="N14" s="58" t="s">
        <v>730</v>
      </c>
      <c r="O14" s="58" t="s">
        <v>731</v>
      </c>
    </row>
    <row r="15" spans="1:15" x14ac:dyDescent="0.25">
      <c r="A15" s="8">
        <v>14</v>
      </c>
      <c r="B15" s="8" t="s">
        <v>93</v>
      </c>
      <c r="C15" s="8">
        <v>9670</v>
      </c>
      <c r="D15" s="8" t="s">
        <v>94</v>
      </c>
      <c r="E15" s="57" t="s">
        <v>0</v>
      </c>
      <c r="F15" s="57">
        <v>11</v>
      </c>
      <c r="G15" s="8" t="s">
        <v>79</v>
      </c>
      <c r="H15" s="8" t="s">
        <v>691</v>
      </c>
      <c r="I15" s="8" t="s">
        <v>691</v>
      </c>
      <c r="J15" s="8" t="s">
        <v>691</v>
      </c>
      <c r="K15" s="8"/>
      <c r="L15" s="8" t="s">
        <v>95</v>
      </c>
      <c r="M15" s="58" t="s">
        <v>732</v>
      </c>
      <c r="N15" s="58" t="s">
        <v>733</v>
      </c>
      <c r="O15" s="58" t="s">
        <v>734</v>
      </c>
    </row>
    <row r="16" spans="1:15" x14ac:dyDescent="0.25">
      <c r="A16" s="8">
        <v>15</v>
      </c>
      <c r="B16" s="8" t="s">
        <v>96</v>
      </c>
      <c r="C16" s="8">
        <v>9615</v>
      </c>
      <c r="D16" s="8" t="s">
        <v>97</v>
      </c>
      <c r="E16" s="57" t="s">
        <v>0</v>
      </c>
      <c r="F16" s="57">
        <v>10</v>
      </c>
      <c r="G16" s="8" t="s">
        <v>65</v>
      </c>
      <c r="H16" s="8" t="s">
        <v>691</v>
      </c>
      <c r="I16" s="8" t="s">
        <v>691</v>
      </c>
      <c r="J16" s="8" t="s">
        <v>691</v>
      </c>
      <c r="K16" s="8"/>
      <c r="L16" s="8" t="s">
        <v>713</v>
      </c>
      <c r="M16" s="58" t="s">
        <v>735</v>
      </c>
      <c r="N16" s="58" t="s">
        <v>736</v>
      </c>
      <c r="O16" s="58" t="s">
        <v>737</v>
      </c>
    </row>
    <row r="17" spans="1:15" x14ac:dyDescent="0.25">
      <c r="A17" s="8">
        <v>16</v>
      </c>
      <c r="B17" s="8" t="s">
        <v>98</v>
      </c>
      <c r="C17" s="8">
        <v>7267</v>
      </c>
      <c r="D17" s="8" t="s">
        <v>99</v>
      </c>
      <c r="E17" s="57" t="s">
        <v>0</v>
      </c>
      <c r="F17" s="57">
        <v>13</v>
      </c>
      <c r="G17" s="8" t="s">
        <v>65</v>
      </c>
      <c r="H17" s="8" t="s">
        <v>691</v>
      </c>
      <c r="I17" s="8" t="s">
        <v>691</v>
      </c>
      <c r="J17" s="8" t="s">
        <v>691</v>
      </c>
      <c r="K17" s="8"/>
      <c r="L17" s="8" t="s">
        <v>100</v>
      </c>
      <c r="M17" s="58" t="s">
        <v>738</v>
      </c>
      <c r="N17" s="58" t="s">
        <v>739</v>
      </c>
      <c r="O17" s="58" t="s">
        <v>740</v>
      </c>
    </row>
    <row r="18" spans="1:15" x14ac:dyDescent="0.25">
      <c r="A18" s="8">
        <v>17</v>
      </c>
      <c r="B18" s="8" t="s">
        <v>101</v>
      </c>
      <c r="C18" s="8">
        <v>7242</v>
      </c>
      <c r="D18" s="8" t="s">
        <v>102</v>
      </c>
      <c r="E18" s="57" t="s">
        <v>0</v>
      </c>
      <c r="F18" s="57">
        <v>13</v>
      </c>
      <c r="G18" s="8" t="s">
        <v>65</v>
      </c>
      <c r="H18" s="8" t="s">
        <v>691</v>
      </c>
      <c r="I18" s="8" t="s">
        <v>691</v>
      </c>
      <c r="J18" s="8" t="s">
        <v>691</v>
      </c>
      <c r="K18" s="8"/>
      <c r="L18" s="8" t="s">
        <v>100</v>
      </c>
      <c r="M18" s="58" t="s">
        <v>741</v>
      </c>
      <c r="N18" s="58" t="s">
        <v>742</v>
      </c>
      <c r="O18" s="58" t="s">
        <v>743</v>
      </c>
    </row>
    <row r="19" spans="1:15" x14ac:dyDescent="0.25">
      <c r="A19" s="8">
        <v>18</v>
      </c>
      <c r="B19" s="8" t="s">
        <v>103</v>
      </c>
      <c r="C19" s="8">
        <v>7128</v>
      </c>
      <c r="D19" s="8" t="s">
        <v>104</v>
      </c>
      <c r="E19" s="57" t="s">
        <v>0</v>
      </c>
      <c r="F19" s="57">
        <v>9</v>
      </c>
      <c r="G19" s="8" t="s">
        <v>65</v>
      </c>
      <c r="H19" s="8" t="s">
        <v>691</v>
      </c>
      <c r="I19" s="8" t="s">
        <v>691</v>
      </c>
      <c r="J19" s="8" t="s">
        <v>691</v>
      </c>
      <c r="K19" s="8"/>
      <c r="L19" s="8" t="s">
        <v>66</v>
      </c>
      <c r="M19" s="58" t="s">
        <v>744</v>
      </c>
      <c r="N19" s="58" t="s">
        <v>745</v>
      </c>
      <c r="O19" s="58" t="s">
        <v>746</v>
      </c>
    </row>
    <row r="20" spans="1:15" x14ac:dyDescent="0.25">
      <c r="A20" s="8">
        <v>19</v>
      </c>
      <c r="B20" s="8" t="s">
        <v>105</v>
      </c>
      <c r="C20" s="8">
        <v>7142</v>
      </c>
      <c r="D20" s="8" t="s">
        <v>106</v>
      </c>
      <c r="E20" s="57" t="s">
        <v>0</v>
      </c>
      <c r="F20" s="57">
        <v>13</v>
      </c>
      <c r="G20" s="8" t="s">
        <v>65</v>
      </c>
      <c r="H20" s="8" t="s">
        <v>691</v>
      </c>
      <c r="I20" s="8" t="s">
        <v>691</v>
      </c>
      <c r="J20" s="8" t="s">
        <v>691</v>
      </c>
      <c r="K20" s="8"/>
      <c r="L20" s="8" t="s">
        <v>100</v>
      </c>
      <c r="M20" s="58" t="s">
        <v>747</v>
      </c>
      <c r="N20" s="58" t="s">
        <v>748</v>
      </c>
      <c r="O20" s="58" t="s">
        <v>749</v>
      </c>
    </row>
    <row r="21" spans="1:15" x14ac:dyDescent="0.25">
      <c r="A21" s="8">
        <v>20</v>
      </c>
      <c r="B21" s="8" t="s">
        <v>107</v>
      </c>
      <c r="C21" s="8">
        <v>7167</v>
      </c>
      <c r="D21" s="8" t="s">
        <v>108</v>
      </c>
      <c r="E21" s="57" t="s">
        <v>0</v>
      </c>
      <c r="F21" s="57">
        <v>13</v>
      </c>
      <c r="G21" s="8" t="s">
        <v>65</v>
      </c>
      <c r="H21" s="8" t="s">
        <v>691</v>
      </c>
      <c r="I21" s="8" t="s">
        <v>691</v>
      </c>
      <c r="J21" s="8" t="s">
        <v>691</v>
      </c>
      <c r="K21" s="8"/>
      <c r="L21" s="8" t="s">
        <v>100</v>
      </c>
      <c r="M21" s="58" t="s">
        <v>750</v>
      </c>
      <c r="N21" s="58" t="s">
        <v>751</v>
      </c>
      <c r="O21" s="58" t="s">
        <v>752</v>
      </c>
    </row>
    <row r="22" spans="1:15" x14ac:dyDescent="0.25">
      <c r="A22" s="8">
        <v>21</v>
      </c>
      <c r="B22" s="8" t="s">
        <v>109</v>
      </c>
      <c r="C22" s="8">
        <v>7132</v>
      </c>
      <c r="D22" s="8" t="s">
        <v>110</v>
      </c>
      <c r="E22" s="57" t="s">
        <v>0</v>
      </c>
      <c r="F22" s="57">
        <v>13</v>
      </c>
      <c r="G22" s="8" t="s">
        <v>65</v>
      </c>
      <c r="H22" s="8" t="s">
        <v>691</v>
      </c>
      <c r="I22" s="8" t="s">
        <v>691</v>
      </c>
      <c r="J22" s="8" t="s">
        <v>691</v>
      </c>
      <c r="K22" s="8"/>
      <c r="L22" s="8" t="s">
        <v>100</v>
      </c>
      <c r="M22" s="58" t="s">
        <v>753</v>
      </c>
      <c r="N22" s="58" t="s">
        <v>754</v>
      </c>
      <c r="O22" s="58" t="s">
        <v>755</v>
      </c>
    </row>
    <row r="23" spans="1:15" x14ac:dyDescent="0.25">
      <c r="A23" s="8">
        <v>22</v>
      </c>
      <c r="B23" s="8" t="s">
        <v>111</v>
      </c>
      <c r="C23" s="8">
        <v>9551</v>
      </c>
      <c r="D23" s="8" t="s">
        <v>112</v>
      </c>
      <c r="E23" s="57" t="s">
        <v>0</v>
      </c>
      <c r="F23" s="57">
        <v>13</v>
      </c>
      <c r="G23" s="8" t="s">
        <v>65</v>
      </c>
      <c r="H23" s="8" t="s">
        <v>691</v>
      </c>
      <c r="I23" s="8" t="s">
        <v>691</v>
      </c>
      <c r="J23" s="8" t="s">
        <v>691</v>
      </c>
      <c r="K23" s="8"/>
      <c r="L23" s="8" t="s">
        <v>100</v>
      </c>
      <c r="M23" s="58" t="s">
        <v>756</v>
      </c>
      <c r="N23" s="58" t="s">
        <v>757</v>
      </c>
      <c r="O23" s="58" t="s">
        <v>758</v>
      </c>
    </row>
    <row r="24" spans="1:15" x14ac:dyDescent="0.25">
      <c r="A24" s="8">
        <v>23</v>
      </c>
      <c r="B24" s="8" t="s">
        <v>113</v>
      </c>
      <c r="C24" s="8">
        <v>9610</v>
      </c>
      <c r="D24" s="8" t="s">
        <v>114</v>
      </c>
      <c r="E24" s="57" t="s">
        <v>0</v>
      </c>
      <c r="F24" s="57">
        <v>9</v>
      </c>
      <c r="G24" s="8" t="s">
        <v>65</v>
      </c>
      <c r="H24" s="8" t="s">
        <v>691</v>
      </c>
      <c r="I24" s="8" t="s">
        <v>691</v>
      </c>
      <c r="J24" s="8" t="s">
        <v>691</v>
      </c>
      <c r="K24" s="8"/>
      <c r="L24" s="8" t="s">
        <v>66</v>
      </c>
      <c r="M24" s="58" t="s">
        <v>759</v>
      </c>
      <c r="N24" s="58" t="s">
        <v>760</v>
      </c>
      <c r="O24" s="58" t="s">
        <v>761</v>
      </c>
    </row>
    <row r="25" spans="1:15" x14ac:dyDescent="0.25">
      <c r="A25" s="8">
        <v>24</v>
      </c>
      <c r="B25" s="8" t="s">
        <v>115</v>
      </c>
      <c r="C25" s="8">
        <v>9671</v>
      </c>
      <c r="D25" s="8" t="s">
        <v>116</v>
      </c>
      <c r="E25" s="57" t="s">
        <v>0</v>
      </c>
      <c r="F25" s="57">
        <v>10</v>
      </c>
      <c r="G25" s="8" t="s">
        <v>65</v>
      </c>
      <c r="H25" s="8" t="s">
        <v>691</v>
      </c>
      <c r="I25" s="8" t="s">
        <v>691</v>
      </c>
      <c r="J25" s="8" t="s">
        <v>691</v>
      </c>
      <c r="K25" s="8"/>
      <c r="L25" s="8" t="s">
        <v>713</v>
      </c>
      <c r="M25" s="58" t="s">
        <v>762</v>
      </c>
      <c r="N25" s="58" t="s">
        <v>763</v>
      </c>
      <c r="O25" s="58" t="s">
        <v>764</v>
      </c>
    </row>
    <row r="26" spans="1:15" x14ac:dyDescent="0.25">
      <c r="A26" s="8">
        <v>25</v>
      </c>
      <c r="B26" s="8" t="s">
        <v>117</v>
      </c>
      <c r="C26" s="8">
        <v>9603</v>
      </c>
      <c r="D26" s="8" t="s">
        <v>118</v>
      </c>
      <c r="E26" s="57" t="s">
        <v>0</v>
      </c>
      <c r="F26" s="57">
        <v>10</v>
      </c>
      <c r="G26" s="8" t="s">
        <v>65</v>
      </c>
      <c r="H26" s="8" t="s">
        <v>691</v>
      </c>
      <c r="I26" s="8" t="s">
        <v>691</v>
      </c>
      <c r="J26" s="8" t="s">
        <v>691</v>
      </c>
      <c r="K26" s="8"/>
      <c r="L26" s="8" t="s">
        <v>713</v>
      </c>
      <c r="M26" s="58" t="s">
        <v>765</v>
      </c>
      <c r="N26" s="58" t="s">
        <v>766</v>
      </c>
      <c r="O26" s="58" t="s">
        <v>767</v>
      </c>
    </row>
    <row r="27" spans="1:15" x14ac:dyDescent="0.25">
      <c r="A27" s="8">
        <v>26</v>
      </c>
      <c r="B27" s="8" t="s">
        <v>119</v>
      </c>
      <c r="C27" s="8">
        <v>8043</v>
      </c>
      <c r="D27" s="8" t="s">
        <v>120</v>
      </c>
      <c r="E27" s="57" t="s">
        <v>14</v>
      </c>
      <c r="F27" s="57">
        <v>10</v>
      </c>
      <c r="G27" s="8" t="s">
        <v>65</v>
      </c>
      <c r="H27" s="8" t="s">
        <v>691</v>
      </c>
      <c r="I27" s="8" t="s">
        <v>691</v>
      </c>
      <c r="J27" s="8" t="s">
        <v>691</v>
      </c>
      <c r="K27" s="8"/>
      <c r="L27" s="8" t="s">
        <v>713</v>
      </c>
      <c r="M27" s="58" t="s">
        <v>768</v>
      </c>
      <c r="N27" s="58" t="s">
        <v>769</v>
      </c>
      <c r="O27" s="58" t="s">
        <v>746</v>
      </c>
    </row>
    <row r="28" spans="1:15" x14ac:dyDescent="0.25">
      <c r="A28" s="8">
        <v>27</v>
      </c>
      <c r="B28" s="8" t="s">
        <v>121</v>
      </c>
      <c r="C28" s="8">
        <v>8016</v>
      </c>
      <c r="D28" s="8" t="s">
        <v>122</v>
      </c>
      <c r="E28" s="57" t="s">
        <v>14</v>
      </c>
      <c r="F28" s="57">
        <v>10</v>
      </c>
      <c r="G28" s="8" t="s">
        <v>65</v>
      </c>
      <c r="H28" s="8" t="s">
        <v>691</v>
      </c>
      <c r="I28" s="8" t="s">
        <v>691</v>
      </c>
      <c r="J28" s="8" t="s">
        <v>691</v>
      </c>
      <c r="K28" s="8"/>
      <c r="L28" s="8" t="s">
        <v>713</v>
      </c>
      <c r="M28" s="58" t="s">
        <v>770</v>
      </c>
      <c r="N28" s="58" t="s">
        <v>771</v>
      </c>
      <c r="O28" s="58" t="s">
        <v>772</v>
      </c>
    </row>
    <row r="29" spans="1:15" x14ac:dyDescent="0.25">
      <c r="A29" s="8">
        <v>28</v>
      </c>
      <c r="B29" s="8" t="s">
        <v>123</v>
      </c>
      <c r="C29" s="8">
        <v>8911</v>
      </c>
      <c r="D29" s="8" t="s">
        <v>124</v>
      </c>
      <c r="E29" s="57" t="s">
        <v>14</v>
      </c>
      <c r="F29" s="57">
        <v>9</v>
      </c>
      <c r="G29" s="8" t="s">
        <v>65</v>
      </c>
      <c r="H29" s="8" t="s">
        <v>691</v>
      </c>
      <c r="I29" s="8" t="s">
        <v>691</v>
      </c>
      <c r="J29" s="8" t="s">
        <v>691</v>
      </c>
      <c r="K29" s="8"/>
      <c r="L29" s="8" t="s">
        <v>66</v>
      </c>
      <c r="M29" s="58" t="s">
        <v>773</v>
      </c>
      <c r="N29" s="58" t="s">
        <v>774</v>
      </c>
      <c r="O29" s="58" t="s">
        <v>775</v>
      </c>
    </row>
    <row r="30" spans="1:15" x14ac:dyDescent="0.25">
      <c r="A30" s="8">
        <v>29</v>
      </c>
      <c r="B30" s="8" t="s">
        <v>125</v>
      </c>
      <c r="C30" s="8">
        <v>8983</v>
      </c>
      <c r="D30" s="8" t="s">
        <v>126</v>
      </c>
      <c r="E30" s="57" t="s">
        <v>14</v>
      </c>
      <c r="F30" s="57">
        <v>9</v>
      </c>
      <c r="G30" s="8" t="s">
        <v>65</v>
      </c>
      <c r="H30" s="8" t="s">
        <v>691</v>
      </c>
      <c r="I30" s="8" t="s">
        <v>691</v>
      </c>
      <c r="J30" s="8" t="s">
        <v>691</v>
      </c>
      <c r="K30" s="8"/>
      <c r="L30" s="8" t="s">
        <v>66</v>
      </c>
      <c r="M30" s="58" t="s">
        <v>776</v>
      </c>
      <c r="N30" s="58" t="s">
        <v>777</v>
      </c>
      <c r="O30" s="58" t="s">
        <v>778</v>
      </c>
    </row>
    <row r="31" spans="1:15" x14ac:dyDescent="0.25">
      <c r="A31" s="8">
        <v>30</v>
      </c>
      <c r="B31" s="8" t="s">
        <v>127</v>
      </c>
      <c r="C31" s="8">
        <v>9113</v>
      </c>
      <c r="D31" s="8" t="s">
        <v>128</v>
      </c>
      <c r="E31" s="57" t="s">
        <v>14</v>
      </c>
      <c r="F31" s="57">
        <v>9</v>
      </c>
      <c r="G31" s="8" t="s">
        <v>65</v>
      </c>
      <c r="H31" s="8" t="s">
        <v>691</v>
      </c>
      <c r="I31" s="8" t="s">
        <v>691</v>
      </c>
      <c r="J31" s="8" t="s">
        <v>691</v>
      </c>
      <c r="K31" s="8"/>
      <c r="L31" s="8" t="s">
        <v>66</v>
      </c>
      <c r="M31" s="58" t="s">
        <v>779</v>
      </c>
      <c r="N31" s="58" t="s">
        <v>780</v>
      </c>
      <c r="O31" s="58" t="s">
        <v>781</v>
      </c>
    </row>
    <row r="32" spans="1:15" x14ac:dyDescent="0.25">
      <c r="A32" s="8">
        <v>31</v>
      </c>
      <c r="B32" s="8" t="s">
        <v>129</v>
      </c>
      <c r="C32" s="8">
        <v>9159</v>
      </c>
      <c r="D32" s="8" t="s">
        <v>130</v>
      </c>
      <c r="E32" s="57" t="s">
        <v>14</v>
      </c>
      <c r="F32" s="57">
        <v>9</v>
      </c>
      <c r="G32" s="8" t="s">
        <v>65</v>
      </c>
      <c r="H32" s="8" t="s">
        <v>691</v>
      </c>
      <c r="I32" s="8" t="s">
        <v>691</v>
      </c>
      <c r="J32" s="8" t="s">
        <v>691</v>
      </c>
      <c r="K32" s="8"/>
      <c r="L32" s="8" t="s">
        <v>66</v>
      </c>
      <c r="M32" s="58" t="s">
        <v>782</v>
      </c>
      <c r="N32" s="58" t="s">
        <v>783</v>
      </c>
      <c r="O32" s="58" t="s">
        <v>784</v>
      </c>
    </row>
    <row r="33" spans="1:15" x14ac:dyDescent="0.25">
      <c r="A33" s="8">
        <v>32</v>
      </c>
      <c r="B33" s="8" t="s">
        <v>131</v>
      </c>
      <c r="C33" s="8">
        <v>8974</v>
      </c>
      <c r="D33" s="8" t="s">
        <v>132</v>
      </c>
      <c r="E33" s="57" t="s">
        <v>14</v>
      </c>
      <c r="F33" s="57">
        <v>9</v>
      </c>
      <c r="G33" s="8" t="s">
        <v>65</v>
      </c>
      <c r="H33" s="8" t="s">
        <v>691</v>
      </c>
      <c r="I33" s="8" t="s">
        <v>691</v>
      </c>
      <c r="J33" s="8" t="s">
        <v>691</v>
      </c>
      <c r="K33" s="8"/>
      <c r="L33" s="8" t="s">
        <v>66</v>
      </c>
      <c r="M33" s="58" t="s">
        <v>785</v>
      </c>
      <c r="N33" s="58" t="s">
        <v>786</v>
      </c>
      <c r="O33" s="58" t="s">
        <v>787</v>
      </c>
    </row>
    <row r="34" spans="1:15" x14ac:dyDescent="0.25">
      <c r="A34" s="8">
        <v>33</v>
      </c>
      <c r="B34" s="8" t="s">
        <v>133</v>
      </c>
      <c r="C34" s="8">
        <v>8907</v>
      </c>
      <c r="D34" s="8" t="s">
        <v>134</v>
      </c>
      <c r="E34" s="57" t="s">
        <v>14</v>
      </c>
      <c r="F34" s="57">
        <v>9</v>
      </c>
      <c r="G34" s="8" t="s">
        <v>65</v>
      </c>
      <c r="H34" s="8" t="s">
        <v>691</v>
      </c>
      <c r="I34" s="8" t="s">
        <v>691</v>
      </c>
      <c r="J34" s="8" t="s">
        <v>691</v>
      </c>
      <c r="K34" s="8"/>
      <c r="L34" s="8" t="s">
        <v>66</v>
      </c>
      <c r="M34" s="58" t="s">
        <v>788</v>
      </c>
      <c r="N34" s="58" t="s">
        <v>789</v>
      </c>
      <c r="O34" s="58" t="s">
        <v>790</v>
      </c>
    </row>
    <row r="35" spans="1:15" x14ac:dyDescent="0.25">
      <c r="A35" s="8">
        <v>34</v>
      </c>
      <c r="B35" s="8" t="s">
        <v>135</v>
      </c>
      <c r="C35" s="8">
        <v>8901</v>
      </c>
      <c r="D35" s="8" t="s">
        <v>136</v>
      </c>
      <c r="E35" s="57" t="s">
        <v>14</v>
      </c>
      <c r="F35" s="57">
        <v>9</v>
      </c>
      <c r="G35" s="8" t="s">
        <v>65</v>
      </c>
      <c r="H35" s="8" t="s">
        <v>691</v>
      </c>
      <c r="I35" s="8" t="s">
        <v>691</v>
      </c>
      <c r="J35" s="8" t="s">
        <v>691</v>
      </c>
      <c r="K35" s="8"/>
      <c r="L35" s="8" t="s">
        <v>66</v>
      </c>
      <c r="M35" s="58" t="s">
        <v>791</v>
      </c>
      <c r="N35" s="58" t="s">
        <v>792</v>
      </c>
      <c r="O35" s="58" t="s">
        <v>793</v>
      </c>
    </row>
    <row r="36" spans="1:15" x14ac:dyDescent="0.25">
      <c r="A36" s="8">
        <v>35</v>
      </c>
      <c r="B36" s="8" t="s">
        <v>137</v>
      </c>
      <c r="C36" s="8">
        <v>8969</v>
      </c>
      <c r="D36" s="8" t="s">
        <v>138</v>
      </c>
      <c r="E36" s="57" t="s">
        <v>14</v>
      </c>
      <c r="F36" s="57">
        <v>9</v>
      </c>
      <c r="G36" s="8" t="s">
        <v>65</v>
      </c>
      <c r="H36" s="8" t="s">
        <v>691</v>
      </c>
      <c r="I36" s="8" t="s">
        <v>691</v>
      </c>
      <c r="J36" s="8" t="s">
        <v>691</v>
      </c>
      <c r="K36" s="8"/>
      <c r="L36" s="8" t="s">
        <v>66</v>
      </c>
      <c r="M36" s="58" t="s">
        <v>794</v>
      </c>
      <c r="N36" s="58" t="s">
        <v>795</v>
      </c>
      <c r="O36" s="58" t="s">
        <v>796</v>
      </c>
    </row>
    <row r="37" spans="1:15" x14ac:dyDescent="0.25">
      <c r="A37" s="8">
        <v>36</v>
      </c>
      <c r="B37" s="8" t="s">
        <v>139</v>
      </c>
      <c r="C37" s="8">
        <v>8982</v>
      </c>
      <c r="D37" s="8" t="s">
        <v>140</v>
      </c>
      <c r="E37" s="57" t="s">
        <v>14</v>
      </c>
      <c r="F37" s="57">
        <v>9</v>
      </c>
      <c r="G37" s="8" t="s">
        <v>65</v>
      </c>
      <c r="H37" s="8" t="s">
        <v>691</v>
      </c>
      <c r="I37" s="8" t="s">
        <v>691</v>
      </c>
      <c r="J37" s="8" t="s">
        <v>691</v>
      </c>
      <c r="K37" s="8"/>
      <c r="L37" s="8" t="s">
        <v>66</v>
      </c>
      <c r="M37" s="58" t="s">
        <v>797</v>
      </c>
      <c r="N37" s="58" t="s">
        <v>798</v>
      </c>
      <c r="O37" s="58" t="s">
        <v>799</v>
      </c>
    </row>
    <row r="38" spans="1:15" x14ac:dyDescent="0.25">
      <c r="A38" s="8">
        <v>37</v>
      </c>
      <c r="B38" s="8" t="s">
        <v>141</v>
      </c>
      <c r="C38" s="8">
        <v>646</v>
      </c>
      <c r="D38" s="8" t="s">
        <v>142</v>
      </c>
      <c r="E38" s="57" t="s">
        <v>14</v>
      </c>
      <c r="F38" s="57">
        <v>9</v>
      </c>
      <c r="G38" s="8" t="s">
        <v>65</v>
      </c>
      <c r="H38" s="8" t="s">
        <v>691</v>
      </c>
      <c r="I38" s="8" t="s">
        <v>691</v>
      </c>
      <c r="J38" s="8" t="s">
        <v>691</v>
      </c>
      <c r="K38" s="8"/>
      <c r="L38" s="8" t="s">
        <v>66</v>
      </c>
      <c r="M38" s="58" t="s">
        <v>800</v>
      </c>
      <c r="N38" s="58" t="s">
        <v>801</v>
      </c>
      <c r="O38" s="58" t="s">
        <v>802</v>
      </c>
    </row>
    <row r="39" spans="1:15" x14ac:dyDescent="0.25">
      <c r="A39" s="8">
        <v>38</v>
      </c>
      <c r="B39" s="8" t="s">
        <v>143</v>
      </c>
      <c r="C39" s="8">
        <v>8948</v>
      </c>
      <c r="D39" s="8" t="s">
        <v>144</v>
      </c>
      <c r="E39" s="57" t="s">
        <v>14</v>
      </c>
      <c r="F39" s="57">
        <v>9</v>
      </c>
      <c r="G39" s="8" t="s">
        <v>65</v>
      </c>
      <c r="H39" s="8" t="s">
        <v>691</v>
      </c>
      <c r="I39" s="8" t="s">
        <v>691</v>
      </c>
      <c r="J39" s="8" t="s">
        <v>691</v>
      </c>
      <c r="K39" s="8"/>
      <c r="L39" s="8" t="s">
        <v>66</v>
      </c>
      <c r="M39" s="58" t="s">
        <v>803</v>
      </c>
      <c r="N39" s="58" t="s">
        <v>804</v>
      </c>
      <c r="O39" s="58" t="s">
        <v>805</v>
      </c>
    </row>
    <row r="40" spans="1:15" x14ac:dyDescent="0.25">
      <c r="A40" s="8">
        <v>39</v>
      </c>
      <c r="B40" s="8" t="s">
        <v>145</v>
      </c>
      <c r="C40" s="8">
        <v>8960</v>
      </c>
      <c r="D40" s="8" t="s">
        <v>146</v>
      </c>
      <c r="E40" s="57" t="s">
        <v>14</v>
      </c>
      <c r="F40" s="57">
        <v>9</v>
      </c>
      <c r="G40" s="8" t="s">
        <v>65</v>
      </c>
      <c r="H40" s="8" t="s">
        <v>691</v>
      </c>
      <c r="I40" s="8" t="s">
        <v>691</v>
      </c>
      <c r="J40" s="8" t="s">
        <v>691</v>
      </c>
      <c r="K40" s="8"/>
      <c r="L40" s="8" t="s">
        <v>66</v>
      </c>
      <c r="M40" s="58" t="s">
        <v>806</v>
      </c>
      <c r="N40" s="58" t="s">
        <v>807</v>
      </c>
      <c r="O40" s="58" t="s">
        <v>808</v>
      </c>
    </row>
    <row r="41" spans="1:15" x14ac:dyDescent="0.25">
      <c r="A41" s="8">
        <v>40</v>
      </c>
      <c r="B41" s="8" t="s">
        <v>147</v>
      </c>
      <c r="C41" s="8">
        <v>9271</v>
      </c>
      <c r="D41" s="8" t="s">
        <v>148</v>
      </c>
      <c r="E41" s="57" t="s">
        <v>14</v>
      </c>
      <c r="F41" s="57">
        <v>9</v>
      </c>
      <c r="G41" s="8" t="s">
        <v>65</v>
      </c>
      <c r="H41" s="8" t="s">
        <v>691</v>
      </c>
      <c r="I41" s="8" t="s">
        <v>691</v>
      </c>
      <c r="J41" s="8" t="s">
        <v>691</v>
      </c>
      <c r="K41" s="8"/>
      <c r="L41" s="8" t="s">
        <v>66</v>
      </c>
      <c r="M41" s="58" t="s">
        <v>809</v>
      </c>
      <c r="N41" s="58" t="s">
        <v>810</v>
      </c>
      <c r="O41" s="58" t="s">
        <v>811</v>
      </c>
    </row>
    <row r="42" spans="1:15" x14ac:dyDescent="0.25">
      <c r="A42" s="8">
        <v>41</v>
      </c>
      <c r="B42" s="8" t="s">
        <v>149</v>
      </c>
      <c r="C42" s="8">
        <v>2353</v>
      </c>
      <c r="D42" s="8" t="s">
        <v>150</v>
      </c>
      <c r="E42" s="57" t="s">
        <v>14</v>
      </c>
      <c r="F42" s="57">
        <v>13</v>
      </c>
      <c r="G42" s="8" t="s">
        <v>65</v>
      </c>
      <c r="H42" s="8" t="s">
        <v>691</v>
      </c>
      <c r="I42" s="8" t="s">
        <v>691</v>
      </c>
      <c r="J42" s="8" t="s">
        <v>691</v>
      </c>
      <c r="K42" s="8"/>
      <c r="L42" s="8" t="s">
        <v>100</v>
      </c>
      <c r="M42" s="58" t="s">
        <v>812</v>
      </c>
      <c r="N42" s="58" t="s">
        <v>813</v>
      </c>
      <c r="O42" s="58" t="s">
        <v>814</v>
      </c>
    </row>
    <row r="43" spans="1:15" x14ac:dyDescent="0.25">
      <c r="A43" s="8">
        <v>42</v>
      </c>
      <c r="B43" s="8" t="s">
        <v>151</v>
      </c>
      <c r="C43" s="8">
        <v>1725</v>
      </c>
      <c r="D43" s="8" t="s">
        <v>152</v>
      </c>
      <c r="E43" s="57" t="s">
        <v>14</v>
      </c>
      <c r="F43" s="57">
        <v>10</v>
      </c>
      <c r="G43" s="8" t="s">
        <v>65</v>
      </c>
      <c r="H43" s="8" t="s">
        <v>691</v>
      </c>
      <c r="I43" s="8" t="s">
        <v>691</v>
      </c>
      <c r="J43" s="8" t="s">
        <v>691</v>
      </c>
      <c r="K43" s="8"/>
      <c r="L43" s="8" t="s">
        <v>713</v>
      </c>
      <c r="M43" s="58" t="s">
        <v>815</v>
      </c>
      <c r="N43" s="58" t="s">
        <v>816</v>
      </c>
      <c r="O43" s="58" t="s">
        <v>817</v>
      </c>
    </row>
    <row r="44" spans="1:15" x14ac:dyDescent="0.25">
      <c r="A44" s="8">
        <v>43</v>
      </c>
      <c r="B44" s="8" t="s">
        <v>153</v>
      </c>
      <c r="C44" s="8">
        <v>2358</v>
      </c>
      <c r="D44" s="8" t="s">
        <v>154</v>
      </c>
      <c r="E44" s="57" t="s">
        <v>14</v>
      </c>
      <c r="F44" s="57">
        <v>10</v>
      </c>
      <c r="G44" s="8" t="s">
        <v>65</v>
      </c>
      <c r="H44" s="8" t="s">
        <v>691</v>
      </c>
      <c r="I44" s="8" t="s">
        <v>691</v>
      </c>
      <c r="J44" s="8" t="s">
        <v>691</v>
      </c>
      <c r="K44" s="8"/>
      <c r="L44" s="8" t="s">
        <v>713</v>
      </c>
      <c r="M44" s="58" t="s">
        <v>818</v>
      </c>
      <c r="N44" s="58" t="s">
        <v>819</v>
      </c>
      <c r="O44" s="58" t="s">
        <v>820</v>
      </c>
    </row>
    <row r="45" spans="1:15" x14ac:dyDescent="0.25">
      <c r="A45" s="8">
        <v>44</v>
      </c>
      <c r="B45" s="8" t="s">
        <v>155</v>
      </c>
      <c r="C45" s="8">
        <v>1609</v>
      </c>
      <c r="D45" s="8" t="s">
        <v>156</v>
      </c>
      <c r="E45" s="57" t="s">
        <v>14</v>
      </c>
      <c r="F45" s="57">
        <v>10</v>
      </c>
      <c r="G45" s="8" t="s">
        <v>65</v>
      </c>
      <c r="H45" s="8" t="s">
        <v>691</v>
      </c>
      <c r="I45" s="8" t="s">
        <v>691</v>
      </c>
      <c r="J45" s="8" t="s">
        <v>691</v>
      </c>
      <c r="K45" s="8"/>
      <c r="L45" s="8" t="s">
        <v>713</v>
      </c>
      <c r="M45" s="58" t="s">
        <v>821</v>
      </c>
      <c r="N45" s="58" t="s">
        <v>822</v>
      </c>
      <c r="O45" s="58" t="s">
        <v>823</v>
      </c>
    </row>
    <row r="46" spans="1:15" x14ac:dyDescent="0.25">
      <c r="A46" s="8">
        <v>45</v>
      </c>
      <c r="B46" s="8" t="s">
        <v>157</v>
      </c>
      <c r="C46" s="8">
        <v>2340</v>
      </c>
      <c r="D46" s="8" t="s">
        <v>158</v>
      </c>
      <c r="E46" s="57" t="s">
        <v>14</v>
      </c>
      <c r="F46" s="57">
        <v>13</v>
      </c>
      <c r="G46" s="8" t="s">
        <v>65</v>
      </c>
      <c r="H46" s="8" t="s">
        <v>691</v>
      </c>
      <c r="I46" s="8" t="s">
        <v>691</v>
      </c>
      <c r="J46" s="8" t="s">
        <v>691</v>
      </c>
      <c r="K46" s="8"/>
      <c r="L46" s="8" t="s">
        <v>100</v>
      </c>
      <c r="M46" s="58" t="s">
        <v>824</v>
      </c>
      <c r="N46" s="58" t="s">
        <v>825</v>
      </c>
      <c r="O46" s="58" t="s">
        <v>826</v>
      </c>
    </row>
    <row r="47" spans="1:15" x14ac:dyDescent="0.25">
      <c r="A47" s="8">
        <v>46</v>
      </c>
      <c r="B47" s="8" t="s">
        <v>159</v>
      </c>
      <c r="C47" s="8">
        <v>1651</v>
      </c>
      <c r="D47" s="8" t="s">
        <v>160</v>
      </c>
      <c r="E47" s="57" t="s">
        <v>14</v>
      </c>
      <c r="F47" s="57">
        <v>10</v>
      </c>
      <c r="G47" s="8" t="s">
        <v>65</v>
      </c>
      <c r="H47" s="8" t="s">
        <v>691</v>
      </c>
      <c r="I47" s="8" t="s">
        <v>691</v>
      </c>
      <c r="J47" s="8" t="s">
        <v>691</v>
      </c>
      <c r="K47" s="8"/>
      <c r="L47" s="8" t="s">
        <v>713</v>
      </c>
      <c r="M47" s="58" t="s">
        <v>827</v>
      </c>
      <c r="N47" s="58" t="s">
        <v>828</v>
      </c>
      <c r="O47" s="58" t="s">
        <v>829</v>
      </c>
    </row>
    <row r="48" spans="1:15" x14ac:dyDescent="0.25">
      <c r="A48" s="8">
        <v>47</v>
      </c>
      <c r="B48" s="8" t="s">
        <v>161</v>
      </c>
      <c r="C48" s="8">
        <v>2389</v>
      </c>
      <c r="D48" s="8" t="s">
        <v>162</v>
      </c>
      <c r="E48" s="57" t="s">
        <v>14</v>
      </c>
      <c r="F48" s="57">
        <v>13</v>
      </c>
      <c r="G48" s="8" t="s">
        <v>65</v>
      </c>
      <c r="H48" s="8" t="s">
        <v>691</v>
      </c>
      <c r="I48" s="8" t="s">
        <v>691</v>
      </c>
      <c r="J48" s="8" t="s">
        <v>691</v>
      </c>
      <c r="K48" s="8"/>
      <c r="L48" s="8" t="s">
        <v>100</v>
      </c>
      <c r="M48" s="58" t="s">
        <v>830</v>
      </c>
      <c r="N48" s="58" t="s">
        <v>831</v>
      </c>
      <c r="O48" s="58" t="s">
        <v>832</v>
      </c>
    </row>
    <row r="49" spans="1:15" x14ac:dyDescent="0.25">
      <c r="A49" s="8">
        <v>48</v>
      </c>
      <c r="B49" s="8" t="s">
        <v>163</v>
      </c>
      <c r="C49" s="8">
        <v>1793</v>
      </c>
      <c r="D49" s="8" t="s">
        <v>164</v>
      </c>
      <c r="E49" s="57" t="s">
        <v>14</v>
      </c>
      <c r="F49" s="57">
        <v>13</v>
      </c>
      <c r="G49" s="8" t="s">
        <v>65</v>
      </c>
      <c r="H49" s="8" t="s">
        <v>691</v>
      </c>
      <c r="I49" s="8" t="s">
        <v>691</v>
      </c>
      <c r="J49" s="8" t="s">
        <v>691</v>
      </c>
      <c r="K49" s="8"/>
      <c r="L49" s="8" t="s">
        <v>100</v>
      </c>
      <c r="M49" s="58" t="s">
        <v>833</v>
      </c>
      <c r="N49" s="58" t="s">
        <v>834</v>
      </c>
      <c r="O49" s="58" t="s">
        <v>835</v>
      </c>
    </row>
    <row r="50" spans="1:15" x14ac:dyDescent="0.25">
      <c r="A50" s="8">
        <v>49</v>
      </c>
      <c r="B50" s="8" t="s">
        <v>165</v>
      </c>
      <c r="C50" s="8">
        <v>1680</v>
      </c>
      <c r="D50" s="8" t="s">
        <v>166</v>
      </c>
      <c r="E50" s="57" t="s">
        <v>14</v>
      </c>
      <c r="F50" s="57">
        <v>10</v>
      </c>
      <c r="G50" s="8" t="s">
        <v>65</v>
      </c>
      <c r="H50" s="8" t="s">
        <v>691</v>
      </c>
      <c r="I50" s="8" t="s">
        <v>691</v>
      </c>
      <c r="J50" s="8" t="s">
        <v>691</v>
      </c>
      <c r="K50" s="8"/>
      <c r="L50" s="8" t="s">
        <v>713</v>
      </c>
      <c r="M50" s="58" t="s">
        <v>836</v>
      </c>
      <c r="N50" s="58" t="s">
        <v>837</v>
      </c>
      <c r="O50" s="58" t="s">
        <v>838</v>
      </c>
    </row>
    <row r="51" spans="1:15" x14ac:dyDescent="0.25">
      <c r="A51" s="8">
        <v>50</v>
      </c>
      <c r="B51" s="8" t="s">
        <v>167</v>
      </c>
      <c r="C51" s="8">
        <v>2235</v>
      </c>
      <c r="D51" s="8" t="s">
        <v>168</v>
      </c>
      <c r="E51" s="57" t="s">
        <v>14</v>
      </c>
      <c r="F51" s="57">
        <v>13</v>
      </c>
      <c r="G51" s="8" t="s">
        <v>65</v>
      </c>
      <c r="H51" s="8" t="s">
        <v>691</v>
      </c>
      <c r="I51" s="8" t="s">
        <v>691</v>
      </c>
      <c r="J51" s="8" t="s">
        <v>691</v>
      </c>
      <c r="K51" s="8"/>
      <c r="L51" s="8" t="s">
        <v>100</v>
      </c>
      <c r="M51" s="58" t="s">
        <v>839</v>
      </c>
      <c r="N51" s="58" t="s">
        <v>840</v>
      </c>
      <c r="O51" s="58" t="s">
        <v>841</v>
      </c>
    </row>
    <row r="52" spans="1:15" x14ac:dyDescent="0.25">
      <c r="A52" s="8">
        <v>51</v>
      </c>
      <c r="B52" s="8" t="s">
        <v>169</v>
      </c>
      <c r="C52" s="8">
        <v>1640</v>
      </c>
      <c r="D52" s="8" t="s">
        <v>170</v>
      </c>
      <c r="E52" s="57" t="s">
        <v>14</v>
      </c>
      <c r="F52" s="57">
        <v>10</v>
      </c>
      <c r="G52" s="8" t="s">
        <v>65</v>
      </c>
      <c r="H52" s="8" t="s">
        <v>691</v>
      </c>
      <c r="I52" s="8" t="s">
        <v>691</v>
      </c>
      <c r="J52" s="8" t="s">
        <v>691</v>
      </c>
      <c r="K52" s="8"/>
      <c r="L52" s="8" t="s">
        <v>713</v>
      </c>
      <c r="M52" s="58" t="s">
        <v>842</v>
      </c>
      <c r="N52" s="58" t="s">
        <v>843</v>
      </c>
      <c r="O52" s="58" t="s">
        <v>844</v>
      </c>
    </row>
    <row r="53" spans="1:15" x14ac:dyDescent="0.25">
      <c r="A53" s="8">
        <v>52</v>
      </c>
      <c r="B53" s="8" t="s">
        <v>171</v>
      </c>
      <c r="C53" s="8">
        <v>2369</v>
      </c>
      <c r="D53" s="8" t="s">
        <v>172</v>
      </c>
      <c r="E53" s="57" t="s">
        <v>14</v>
      </c>
      <c r="F53" s="57">
        <v>13</v>
      </c>
      <c r="G53" s="8" t="s">
        <v>65</v>
      </c>
      <c r="H53" s="8" t="s">
        <v>691</v>
      </c>
      <c r="I53" s="8" t="s">
        <v>691</v>
      </c>
      <c r="J53" s="8" t="s">
        <v>691</v>
      </c>
      <c r="K53" s="8"/>
      <c r="L53" s="8" t="s">
        <v>100</v>
      </c>
      <c r="M53" s="58" t="s">
        <v>845</v>
      </c>
      <c r="N53" s="58" t="s">
        <v>846</v>
      </c>
      <c r="O53" s="58" t="s">
        <v>847</v>
      </c>
    </row>
    <row r="54" spans="1:15" x14ac:dyDescent="0.25">
      <c r="A54" s="8">
        <v>53</v>
      </c>
      <c r="B54" s="8" t="s">
        <v>173</v>
      </c>
      <c r="C54" s="8">
        <v>2325</v>
      </c>
      <c r="D54" s="8" t="s">
        <v>174</v>
      </c>
      <c r="E54" s="57" t="s">
        <v>14</v>
      </c>
      <c r="F54" s="57">
        <v>13</v>
      </c>
      <c r="G54" s="8" t="s">
        <v>65</v>
      </c>
      <c r="H54" s="8" t="s">
        <v>691</v>
      </c>
      <c r="I54" s="8" t="s">
        <v>691</v>
      </c>
      <c r="J54" s="8" t="s">
        <v>691</v>
      </c>
      <c r="K54" s="8"/>
      <c r="L54" s="8" t="s">
        <v>100</v>
      </c>
      <c r="M54" s="58" t="s">
        <v>848</v>
      </c>
      <c r="N54" s="58" t="s">
        <v>849</v>
      </c>
      <c r="O54" s="58" t="s">
        <v>746</v>
      </c>
    </row>
    <row r="55" spans="1:15" x14ac:dyDescent="0.25">
      <c r="A55" s="8">
        <v>54</v>
      </c>
      <c r="B55" s="8" t="s">
        <v>175</v>
      </c>
      <c r="C55" s="8">
        <v>1782</v>
      </c>
      <c r="D55" s="8" t="s">
        <v>176</v>
      </c>
      <c r="E55" s="57" t="s">
        <v>14</v>
      </c>
      <c r="F55" s="57">
        <v>13</v>
      </c>
      <c r="G55" s="8" t="s">
        <v>65</v>
      </c>
      <c r="H55" s="8" t="s">
        <v>691</v>
      </c>
      <c r="I55" s="8" t="s">
        <v>691</v>
      </c>
      <c r="J55" s="8" t="s">
        <v>691</v>
      </c>
      <c r="K55" s="8"/>
      <c r="L55" s="8" t="s">
        <v>100</v>
      </c>
      <c r="M55" s="58" t="s">
        <v>850</v>
      </c>
      <c r="N55" s="58" t="s">
        <v>851</v>
      </c>
      <c r="O55" s="58" t="s">
        <v>852</v>
      </c>
    </row>
    <row r="56" spans="1:15" x14ac:dyDescent="0.25">
      <c r="A56" s="8">
        <v>55</v>
      </c>
      <c r="B56" s="8" t="s">
        <v>177</v>
      </c>
      <c r="C56" s="8">
        <v>2275</v>
      </c>
      <c r="D56" s="8" t="s">
        <v>178</v>
      </c>
      <c r="E56" s="57" t="s">
        <v>14</v>
      </c>
      <c r="F56" s="57">
        <v>10</v>
      </c>
      <c r="G56" s="8" t="s">
        <v>65</v>
      </c>
      <c r="H56" s="8" t="s">
        <v>691</v>
      </c>
      <c r="I56" s="8" t="s">
        <v>691</v>
      </c>
      <c r="J56" s="8" t="s">
        <v>691</v>
      </c>
      <c r="K56" s="8"/>
      <c r="L56" s="8" t="s">
        <v>713</v>
      </c>
      <c r="M56" s="58" t="s">
        <v>853</v>
      </c>
      <c r="N56" s="58" t="s">
        <v>854</v>
      </c>
      <c r="O56" s="58" t="s">
        <v>855</v>
      </c>
    </row>
    <row r="57" spans="1:15" x14ac:dyDescent="0.25">
      <c r="A57" s="8">
        <v>56</v>
      </c>
      <c r="B57" s="8" t="s">
        <v>179</v>
      </c>
      <c r="C57" s="8">
        <v>1761</v>
      </c>
      <c r="D57" s="8" t="s">
        <v>180</v>
      </c>
      <c r="E57" s="57" t="s">
        <v>14</v>
      </c>
      <c r="F57" s="57">
        <v>9</v>
      </c>
      <c r="G57" s="8" t="s">
        <v>65</v>
      </c>
      <c r="H57" s="8" t="s">
        <v>691</v>
      </c>
      <c r="I57" s="8" t="s">
        <v>691</v>
      </c>
      <c r="J57" s="8" t="s">
        <v>691</v>
      </c>
      <c r="K57" s="8"/>
      <c r="L57" s="8" t="s">
        <v>66</v>
      </c>
      <c r="M57" s="58" t="s">
        <v>856</v>
      </c>
      <c r="N57" s="58" t="s">
        <v>857</v>
      </c>
      <c r="O57" s="58" t="s">
        <v>858</v>
      </c>
    </row>
    <row r="58" spans="1:15" x14ac:dyDescent="0.25">
      <c r="A58" s="8">
        <v>57</v>
      </c>
      <c r="B58" s="8" t="s">
        <v>181</v>
      </c>
      <c r="C58" s="8">
        <v>2305</v>
      </c>
      <c r="D58" s="8" t="s">
        <v>182</v>
      </c>
      <c r="E58" s="57" t="s">
        <v>14</v>
      </c>
      <c r="F58" s="57">
        <v>9</v>
      </c>
      <c r="G58" s="8" t="s">
        <v>65</v>
      </c>
      <c r="H58" s="8" t="s">
        <v>691</v>
      </c>
      <c r="I58" s="8" t="s">
        <v>691</v>
      </c>
      <c r="J58" s="8" t="s">
        <v>691</v>
      </c>
      <c r="K58" s="8"/>
      <c r="L58" s="8" t="s">
        <v>66</v>
      </c>
      <c r="M58" s="58" t="s">
        <v>859</v>
      </c>
      <c r="N58" s="58" t="s">
        <v>860</v>
      </c>
      <c r="O58" s="58" t="s">
        <v>861</v>
      </c>
    </row>
    <row r="59" spans="1:15" x14ac:dyDescent="0.25">
      <c r="A59" s="8">
        <v>58</v>
      </c>
      <c r="B59" s="8" t="s">
        <v>183</v>
      </c>
      <c r="C59" s="8">
        <v>1652</v>
      </c>
      <c r="D59" s="8" t="s">
        <v>184</v>
      </c>
      <c r="E59" s="57" t="s">
        <v>14</v>
      </c>
      <c r="F59" s="57">
        <v>10</v>
      </c>
      <c r="G59" s="8" t="s">
        <v>65</v>
      </c>
      <c r="H59" s="8" t="s">
        <v>691</v>
      </c>
      <c r="I59" s="8" t="s">
        <v>691</v>
      </c>
      <c r="J59" s="8" t="s">
        <v>691</v>
      </c>
      <c r="K59" s="8"/>
      <c r="L59" s="8" t="s">
        <v>713</v>
      </c>
      <c r="M59" s="58" t="s">
        <v>862</v>
      </c>
      <c r="N59" s="58" t="s">
        <v>863</v>
      </c>
      <c r="O59" s="58" t="s">
        <v>864</v>
      </c>
    </row>
    <row r="60" spans="1:15" x14ac:dyDescent="0.25">
      <c r="A60" s="8">
        <v>59</v>
      </c>
      <c r="B60" s="8" t="s">
        <v>185</v>
      </c>
      <c r="C60" s="8">
        <v>1698</v>
      </c>
      <c r="D60" s="8" t="s">
        <v>186</v>
      </c>
      <c r="E60" s="57" t="s">
        <v>14</v>
      </c>
      <c r="F60" s="57">
        <v>10</v>
      </c>
      <c r="G60" s="8" t="s">
        <v>65</v>
      </c>
      <c r="H60" s="8" t="s">
        <v>691</v>
      </c>
      <c r="I60" s="8" t="s">
        <v>691</v>
      </c>
      <c r="J60" s="8" t="s">
        <v>691</v>
      </c>
      <c r="K60" s="8"/>
      <c r="L60" s="8" t="s">
        <v>713</v>
      </c>
      <c r="M60" s="58" t="s">
        <v>865</v>
      </c>
      <c r="N60" s="58" t="s">
        <v>866</v>
      </c>
      <c r="O60" s="58" t="s">
        <v>867</v>
      </c>
    </row>
    <row r="61" spans="1:15" x14ac:dyDescent="0.25">
      <c r="A61" s="8">
        <v>60</v>
      </c>
      <c r="B61" s="8" t="s">
        <v>187</v>
      </c>
      <c r="C61" s="8">
        <v>1723</v>
      </c>
      <c r="D61" s="8" t="s">
        <v>188</v>
      </c>
      <c r="E61" s="57" t="s">
        <v>14</v>
      </c>
      <c r="F61" s="57">
        <v>10</v>
      </c>
      <c r="G61" s="8" t="s">
        <v>65</v>
      </c>
      <c r="H61" s="8" t="s">
        <v>691</v>
      </c>
      <c r="I61" s="8" t="s">
        <v>691</v>
      </c>
      <c r="J61" s="8" t="s">
        <v>691</v>
      </c>
      <c r="K61" s="8"/>
      <c r="L61" s="8" t="s">
        <v>713</v>
      </c>
      <c r="M61" s="58" t="s">
        <v>868</v>
      </c>
      <c r="N61" s="58" t="s">
        <v>869</v>
      </c>
      <c r="O61" s="58" t="s">
        <v>870</v>
      </c>
    </row>
    <row r="62" spans="1:15" x14ac:dyDescent="0.25">
      <c r="A62" s="8">
        <v>61</v>
      </c>
      <c r="B62" s="8" t="s">
        <v>189</v>
      </c>
      <c r="C62" s="8">
        <v>1670</v>
      </c>
      <c r="D62" s="8" t="s">
        <v>190</v>
      </c>
      <c r="E62" s="57" t="s">
        <v>14</v>
      </c>
      <c r="F62" s="57">
        <v>10</v>
      </c>
      <c r="G62" s="8" t="s">
        <v>65</v>
      </c>
      <c r="H62" s="8" t="s">
        <v>691</v>
      </c>
      <c r="I62" s="8" t="s">
        <v>691</v>
      </c>
      <c r="J62" s="8" t="s">
        <v>691</v>
      </c>
      <c r="K62" s="8"/>
      <c r="L62" s="8" t="s">
        <v>713</v>
      </c>
      <c r="M62" s="58" t="s">
        <v>871</v>
      </c>
      <c r="N62" s="58" t="s">
        <v>872</v>
      </c>
      <c r="O62" s="58" t="s">
        <v>873</v>
      </c>
    </row>
    <row r="63" spans="1:15" x14ac:dyDescent="0.25">
      <c r="A63" s="8">
        <v>62</v>
      </c>
      <c r="B63" s="8" t="s">
        <v>191</v>
      </c>
      <c r="C63" s="8">
        <v>1794</v>
      </c>
      <c r="D63" s="8" t="s">
        <v>192</v>
      </c>
      <c r="E63" s="57" t="s">
        <v>14</v>
      </c>
      <c r="F63" s="57">
        <v>13</v>
      </c>
      <c r="G63" s="8" t="s">
        <v>65</v>
      </c>
      <c r="H63" s="8" t="s">
        <v>691</v>
      </c>
      <c r="I63" s="8" t="s">
        <v>691</v>
      </c>
      <c r="J63" s="8" t="s">
        <v>691</v>
      </c>
      <c r="K63" s="8"/>
      <c r="L63" s="8" t="s">
        <v>100</v>
      </c>
      <c r="M63" s="58" t="s">
        <v>874</v>
      </c>
      <c r="N63" s="58" t="s">
        <v>875</v>
      </c>
      <c r="O63" s="58" t="s">
        <v>876</v>
      </c>
    </row>
    <row r="64" spans="1:15" x14ac:dyDescent="0.25">
      <c r="A64" s="8">
        <v>63</v>
      </c>
      <c r="B64" s="8" t="s">
        <v>193</v>
      </c>
      <c r="C64" s="8">
        <v>2271</v>
      </c>
      <c r="D64" s="8" t="s">
        <v>194</v>
      </c>
      <c r="E64" s="57" t="s">
        <v>14</v>
      </c>
      <c r="F64" s="57">
        <v>13</v>
      </c>
      <c r="G64" s="8" t="s">
        <v>65</v>
      </c>
      <c r="H64" s="8" t="s">
        <v>691</v>
      </c>
      <c r="I64" s="8" t="s">
        <v>691</v>
      </c>
      <c r="J64" s="8" t="s">
        <v>691</v>
      </c>
      <c r="K64" s="8"/>
      <c r="L64" s="8" t="s">
        <v>100</v>
      </c>
      <c r="M64" s="58" t="s">
        <v>877</v>
      </c>
      <c r="N64" s="58" t="s">
        <v>878</v>
      </c>
      <c r="O64" s="58" t="s">
        <v>879</v>
      </c>
    </row>
    <row r="65" spans="1:15" x14ac:dyDescent="0.25">
      <c r="A65" s="8">
        <v>64</v>
      </c>
      <c r="B65" s="8" t="s">
        <v>195</v>
      </c>
      <c r="C65" s="8">
        <v>2373</v>
      </c>
      <c r="D65" s="8" t="s">
        <v>196</v>
      </c>
      <c r="E65" s="57" t="s">
        <v>14</v>
      </c>
      <c r="F65" s="57">
        <v>10</v>
      </c>
      <c r="G65" s="8" t="s">
        <v>65</v>
      </c>
      <c r="H65" s="8" t="s">
        <v>691</v>
      </c>
      <c r="I65" s="8" t="s">
        <v>691</v>
      </c>
      <c r="J65" s="8" t="s">
        <v>691</v>
      </c>
      <c r="K65" s="8"/>
      <c r="L65" s="8" t="s">
        <v>713</v>
      </c>
      <c r="M65" s="58" t="s">
        <v>880</v>
      </c>
      <c r="N65" s="58" t="s">
        <v>881</v>
      </c>
      <c r="O65" s="58" t="s">
        <v>882</v>
      </c>
    </row>
    <row r="66" spans="1:15" x14ac:dyDescent="0.25">
      <c r="A66" s="8">
        <v>65</v>
      </c>
      <c r="B66" s="8" t="s">
        <v>197</v>
      </c>
      <c r="C66" s="8">
        <v>2245</v>
      </c>
      <c r="D66" s="8" t="s">
        <v>198</v>
      </c>
      <c r="E66" s="57" t="s">
        <v>14</v>
      </c>
      <c r="F66" s="57">
        <v>10</v>
      </c>
      <c r="G66" s="8" t="s">
        <v>65</v>
      </c>
      <c r="H66" s="8" t="s">
        <v>691</v>
      </c>
      <c r="I66" s="8" t="s">
        <v>691</v>
      </c>
      <c r="J66" s="8" t="s">
        <v>691</v>
      </c>
      <c r="K66" s="8"/>
      <c r="L66" s="8" t="s">
        <v>713</v>
      </c>
      <c r="M66" s="58" t="s">
        <v>883</v>
      </c>
      <c r="N66" s="58" t="s">
        <v>884</v>
      </c>
      <c r="O66" s="58" t="s">
        <v>885</v>
      </c>
    </row>
    <row r="67" spans="1:15" x14ac:dyDescent="0.25">
      <c r="A67" s="8">
        <v>66</v>
      </c>
      <c r="B67" s="8" t="s">
        <v>199</v>
      </c>
      <c r="C67" s="8">
        <v>2274</v>
      </c>
      <c r="D67" s="8" t="s">
        <v>200</v>
      </c>
      <c r="E67" s="57" t="s">
        <v>14</v>
      </c>
      <c r="F67" s="57">
        <v>10</v>
      </c>
      <c r="G67" s="8" t="s">
        <v>65</v>
      </c>
      <c r="H67" s="8" t="s">
        <v>691</v>
      </c>
      <c r="I67" s="8" t="s">
        <v>691</v>
      </c>
      <c r="J67" s="8" t="s">
        <v>691</v>
      </c>
      <c r="K67" s="8"/>
      <c r="L67" s="8" t="s">
        <v>713</v>
      </c>
      <c r="M67" s="58" t="s">
        <v>886</v>
      </c>
      <c r="N67" s="58" t="s">
        <v>887</v>
      </c>
      <c r="O67" s="58" t="s">
        <v>888</v>
      </c>
    </row>
    <row r="68" spans="1:15" x14ac:dyDescent="0.25">
      <c r="A68" s="8">
        <v>67</v>
      </c>
      <c r="B68" s="8" t="s">
        <v>201</v>
      </c>
      <c r="C68" s="8">
        <v>8067</v>
      </c>
      <c r="D68" s="8" t="s">
        <v>202</v>
      </c>
      <c r="E68" s="57" t="s">
        <v>14</v>
      </c>
      <c r="F68" s="57">
        <v>11</v>
      </c>
      <c r="G68" s="8" t="s">
        <v>79</v>
      </c>
      <c r="H68" s="8" t="s">
        <v>691</v>
      </c>
      <c r="I68" s="8" t="s">
        <v>691</v>
      </c>
      <c r="J68" s="8" t="s">
        <v>691</v>
      </c>
      <c r="K68" s="8"/>
      <c r="L68" s="8" t="s">
        <v>95</v>
      </c>
      <c r="M68" s="58" t="s">
        <v>889</v>
      </c>
      <c r="N68" s="58" t="s">
        <v>890</v>
      </c>
      <c r="O68" s="58" t="s">
        <v>891</v>
      </c>
    </row>
    <row r="69" spans="1:15" x14ac:dyDescent="0.25">
      <c r="A69" s="8">
        <v>68</v>
      </c>
      <c r="B69" s="8" t="s">
        <v>203</v>
      </c>
      <c r="C69" s="8">
        <v>8086</v>
      </c>
      <c r="D69" s="8" t="s">
        <v>17</v>
      </c>
      <c r="E69" s="57" t="s">
        <v>14</v>
      </c>
      <c r="F69" s="57">
        <v>15</v>
      </c>
      <c r="G69" s="8" t="s">
        <v>79</v>
      </c>
      <c r="H69" s="8" t="s">
        <v>691</v>
      </c>
      <c r="I69" s="8" t="s">
        <v>691</v>
      </c>
      <c r="J69" s="8" t="s">
        <v>691</v>
      </c>
      <c r="K69" s="8">
        <v>9</v>
      </c>
      <c r="L69" s="8" t="s">
        <v>80</v>
      </c>
      <c r="M69" s="58" t="s">
        <v>892</v>
      </c>
      <c r="N69" s="58" t="s">
        <v>893</v>
      </c>
      <c r="O69" s="58" t="s">
        <v>894</v>
      </c>
    </row>
    <row r="70" spans="1:15" x14ac:dyDescent="0.25">
      <c r="A70" s="8">
        <v>69</v>
      </c>
      <c r="B70" s="8" t="s">
        <v>204</v>
      </c>
      <c r="C70" s="8">
        <v>8061</v>
      </c>
      <c r="D70" s="8" t="s">
        <v>205</v>
      </c>
      <c r="E70" s="57" t="s">
        <v>14</v>
      </c>
      <c r="F70" s="57">
        <v>14</v>
      </c>
      <c r="G70" s="8" t="s">
        <v>79</v>
      </c>
      <c r="H70" s="8" t="s">
        <v>691</v>
      </c>
      <c r="I70" s="8" t="s">
        <v>691</v>
      </c>
      <c r="J70" s="8" t="s">
        <v>691</v>
      </c>
      <c r="K70" s="8"/>
      <c r="L70" s="8" t="s">
        <v>80</v>
      </c>
      <c r="M70" s="58" t="s">
        <v>895</v>
      </c>
      <c r="N70" s="58" t="s">
        <v>896</v>
      </c>
      <c r="O70" s="58" t="s">
        <v>897</v>
      </c>
    </row>
    <row r="71" spans="1:15" x14ac:dyDescent="0.25">
      <c r="A71" s="8">
        <v>70</v>
      </c>
      <c r="B71" s="8" t="s">
        <v>206</v>
      </c>
      <c r="C71" s="8">
        <v>8073</v>
      </c>
      <c r="D71" s="8" t="s">
        <v>16</v>
      </c>
      <c r="E71" s="57" t="s">
        <v>14</v>
      </c>
      <c r="F71" s="57">
        <v>15</v>
      </c>
      <c r="G71" s="8" t="s">
        <v>79</v>
      </c>
      <c r="H71" s="8" t="s">
        <v>691</v>
      </c>
      <c r="I71" s="8" t="s">
        <v>691</v>
      </c>
      <c r="J71" s="8" t="s">
        <v>691</v>
      </c>
      <c r="K71" s="8">
        <v>5</v>
      </c>
      <c r="L71" s="8" t="s">
        <v>80</v>
      </c>
      <c r="M71" s="58" t="s">
        <v>898</v>
      </c>
      <c r="N71" s="58" t="s">
        <v>899</v>
      </c>
      <c r="O71" s="58" t="s">
        <v>900</v>
      </c>
    </row>
    <row r="72" spans="1:15" x14ac:dyDescent="0.25">
      <c r="A72" s="8">
        <v>71</v>
      </c>
      <c r="B72" s="8" t="s">
        <v>207</v>
      </c>
      <c r="C72" s="8">
        <v>8098</v>
      </c>
      <c r="D72" s="8" t="s">
        <v>208</v>
      </c>
      <c r="E72" s="57" t="s">
        <v>14</v>
      </c>
      <c r="F72" s="57">
        <v>14</v>
      </c>
      <c r="G72" s="8" t="s">
        <v>79</v>
      </c>
      <c r="H72" s="8" t="s">
        <v>691</v>
      </c>
      <c r="I72" s="8" t="s">
        <v>691</v>
      </c>
      <c r="J72" s="8" t="s">
        <v>691</v>
      </c>
      <c r="K72" s="8">
        <v>2</v>
      </c>
      <c r="L72" s="8" t="s">
        <v>80</v>
      </c>
      <c r="M72" s="58" t="s">
        <v>901</v>
      </c>
      <c r="N72" s="58" t="s">
        <v>902</v>
      </c>
      <c r="O72" s="58" t="s">
        <v>903</v>
      </c>
    </row>
    <row r="73" spans="1:15" x14ac:dyDescent="0.25">
      <c r="A73" s="8">
        <v>72</v>
      </c>
      <c r="B73" s="8" t="s">
        <v>209</v>
      </c>
      <c r="C73" s="8">
        <v>8030</v>
      </c>
      <c r="D73" s="8" t="s">
        <v>15</v>
      </c>
      <c r="E73" s="57" t="s">
        <v>14</v>
      </c>
      <c r="F73" s="57">
        <v>15</v>
      </c>
      <c r="G73" s="8" t="s">
        <v>79</v>
      </c>
      <c r="H73" s="8" t="s">
        <v>691</v>
      </c>
      <c r="I73" s="8" t="s">
        <v>691</v>
      </c>
      <c r="J73" s="8" t="s">
        <v>691</v>
      </c>
      <c r="K73" s="8">
        <v>7</v>
      </c>
      <c r="L73" s="8" t="s">
        <v>80</v>
      </c>
      <c r="M73" s="58" t="s">
        <v>904</v>
      </c>
      <c r="N73" s="58" t="s">
        <v>905</v>
      </c>
      <c r="O73" s="58" t="s">
        <v>906</v>
      </c>
    </row>
    <row r="74" spans="1:15" x14ac:dyDescent="0.25">
      <c r="A74" s="8">
        <v>73</v>
      </c>
      <c r="B74" s="8" t="s">
        <v>210</v>
      </c>
      <c r="C74" s="8">
        <v>8052</v>
      </c>
      <c r="D74" s="8" t="s">
        <v>211</v>
      </c>
      <c r="E74" s="57" t="s">
        <v>14</v>
      </c>
      <c r="F74" s="57">
        <v>14</v>
      </c>
      <c r="G74" s="8" t="s">
        <v>79</v>
      </c>
      <c r="H74" s="8" t="s">
        <v>691</v>
      </c>
      <c r="I74" s="8" t="s">
        <v>691</v>
      </c>
      <c r="J74" s="8" t="s">
        <v>691</v>
      </c>
      <c r="K74" s="8">
        <v>1</v>
      </c>
      <c r="L74" s="8" t="s">
        <v>80</v>
      </c>
      <c r="M74" s="58" t="s">
        <v>907</v>
      </c>
      <c r="N74" s="58" t="s">
        <v>908</v>
      </c>
      <c r="O74" s="58" t="s">
        <v>909</v>
      </c>
    </row>
    <row r="75" spans="1:15" x14ac:dyDescent="0.25">
      <c r="A75" s="8">
        <v>74</v>
      </c>
      <c r="B75" s="8" t="s">
        <v>212</v>
      </c>
      <c r="C75" s="8">
        <v>8075</v>
      </c>
      <c r="D75" s="8" t="s">
        <v>213</v>
      </c>
      <c r="E75" s="57" t="s">
        <v>14</v>
      </c>
      <c r="F75" s="57">
        <v>11</v>
      </c>
      <c r="G75" s="8" t="s">
        <v>79</v>
      </c>
      <c r="H75" s="8" t="s">
        <v>691</v>
      </c>
      <c r="I75" s="8" t="s">
        <v>691</v>
      </c>
      <c r="J75" s="8" t="s">
        <v>691</v>
      </c>
      <c r="K75" s="8"/>
      <c r="L75" s="8" t="s">
        <v>95</v>
      </c>
      <c r="M75" s="58" t="s">
        <v>910</v>
      </c>
      <c r="N75" s="58" t="s">
        <v>911</v>
      </c>
      <c r="O75" s="58" t="s">
        <v>912</v>
      </c>
    </row>
    <row r="76" spans="1:15" x14ac:dyDescent="0.25">
      <c r="A76" s="8">
        <v>75</v>
      </c>
      <c r="B76" s="8" t="s">
        <v>214</v>
      </c>
      <c r="C76" s="8">
        <v>8070</v>
      </c>
      <c r="D76" s="8" t="s">
        <v>19</v>
      </c>
      <c r="E76" s="57" t="s">
        <v>14</v>
      </c>
      <c r="F76" s="57">
        <v>14</v>
      </c>
      <c r="G76" s="8" t="s">
        <v>79</v>
      </c>
      <c r="H76" s="8" t="s">
        <v>691</v>
      </c>
      <c r="I76" s="8" t="s">
        <v>691</v>
      </c>
      <c r="J76" s="8" t="s">
        <v>691</v>
      </c>
      <c r="K76" s="8"/>
      <c r="L76" s="8" t="s">
        <v>95</v>
      </c>
      <c r="M76" s="58" t="s">
        <v>913</v>
      </c>
      <c r="N76" s="58" t="s">
        <v>914</v>
      </c>
      <c r="O76" s="58" t="s">
        <v>915</v>
      </c>
    </row>
    <row r="77" spans="1:15" x14ac:dyDescent="0.25">
      <c r="A77" s="8">
        <v>76</v>
      </c>
      <c r="B77" s="8" t="s">
        <v>215</v>
      </c>
      <c r="C77" s="8">
        <v>8006</v>
      </c>
      <c r="D77" s="8" t="s">
        <v>216</v>
      </c>
      <c r="E77" s="57" t="s">
        <v>14</v>
      </c>
      <c r="F77" s="57">
        <v>11</v>
      </c>
      <c r="G77" s="8" t="s">
        <v>79</v>
      </c>
      <c r="H77" s="8" t="s">
        <v>691</v>
      </c>
      <c r="I77" s="8" t="s">
        <v>691</v>
      </c>
      <c r="J77" s="8" t="s">
        <v>691</v>
      </c>
      <c r="K77" s="8"/>
      <c r="L77" s="8" t="s">
        <v>95</v>
      </c>
      <c r="M77" s="58" t="s">
        <v>916</v>
      </c>
      <c r="N77" s="58" t="s">
        <v>917</v>
      </c>
      <c r="O77" s="58" t="s">
        <v>918</v>
      </c>
    </row>
    <row r="78" spans="1:15" x14ac:dyDescent="0.25">
      <c r="A78" s="8">
        <v>77</v>
      </c>
      <c r="B78" s="8" t="s">
        <v>217</v>
      </c>
      <c r="C78" s="8">
        <v>8095</v>
      </c>
      <c r="D78" s="8" t="s">
        <v>218</v>
      </c>
      <c r="E78" s="57" t="s">
        <v>14</v>
      </c>
      <c r="F78" s="57">
        <v>14</v>
      </c>
      <c r="G78" s="8" t="s">
        <v>79</v>
      </c>
      <c r="H78" s="8" t="s">
        <v>691</v>
      </c>
      <c r="I78" s="8" t="s">
        <v>691</v>
      </c>
      <c r="J78" s="8" t="s">
        <v>691</v>
      </c>
      <c r="K78" s="8">
        <v>1</v>
      </c>
      <c r="L78" s="8" t="s">
        <v>80</v>
      </c>
      <c r="M78" s="58" t="s">
        <v>919</v>
      </c>
      <c r="N78" s="58" t="s">
        <v>920</v>
      </c>
      <c r="O78" s="58" t="s">
        <v>921</v>
      </c>
    </row>
    <row r="79" spans="1:15" x14ac:dyDescent="0.25">
      <c r="A79" s="8">
        <v>78</v>
      </c>
      <c r="B79" s="8" t="s">
        <v>219</v>
      </c>
      <c r="C79" s="8">
        <v>8066</v>
      </c>
      <c r="D79" s="8" t="s">
        <v>220</v>
      </c>
      <c r="E79" s="57" t="s">
        <v>14</v>
      </c>
      <c r="F79" s="57">
        <v>11</v>
      </c>
      <c r="G79" s="8" t="s">
        <v>79</v>
      </c>
      <c r="H79" s="8" t="s">
        <v>691</v>
      </c>
      <c r="I79" s="8" t="s">
        <v>691</v>
      </c>
      <c r="J79" s="8" t="s">
        <v>691</v>
      </c>
      <c r="K79" s="8"/>
      <c r="L79" s="8" t="s">
        <v>95</v>
      </c>
      <c r="M79" s="58" t="s">
        <v>922</v>
      </c>
      <c r="N79" s="58" t="s">
        <v>923</v>
      </c>
      <c r="O79" s="58" t="s">
        <v>924</v>
      </c>
    </row>
    <row r="80" spans="1:15" x14ac:dyDescent="0.25">
      <c r="A80" s="8">
        <v>79</v>
      </c>
      <c r="B80" s="8" t="s">
        <v>221</v>
      </c>
      <c r="C80" s="8">
        <v>8966</v>
      </c>
      <c r="D80" s="8" t="s">
        <v>222</v>
      </c>
      <c r="E80" s="57" t="s">
        <v>14</v>
      </c>
      <c r="F80" s="57">
        <v>11</v>
      </c>
      <c r="G80" s="8" t="s">
        <v>79</v>
      </c>
      <c r="H80" s="8" t="s">
        <v>691</v>
      </c>
      <c r="I80" s="8" t="s">
        <v>691</v>
      </c>
      <c r="J80" s="8" t="s">
        <v>691</v>
      </c>
      <c r="K80" s="8"/>
      <c r="L80" s="8" t="s">
        <v>95</v>
      </c>
      <c r="M80" s="58" t="s">
        <v>925</v>
      </c>
      <c r="N80" s="58" t="s">
        <v>926</v>
      </c>
      <c r="O80" s="58" t="s">
        <v>927</v>
      </c>
    </row>
    <row r="81" spans="1:15" x14ac:dyDescent="0.25">
      <c r="A81" s="8">
        <v>80</v>
      </c>
      <c r="B81" s="8" t="s">
        <v>223</v>
      </c>
      <c r="C81" s="8">
        <v>8920</v>
      </c>
      <c r="D81" s="8" t="s">
        <v>224</v>
      </c>
      <c r="E81" s="57" t="s">
        <v>14</v>
      </c>
      <c r="F81" s="57">
        <v>12</v>
      </c>
      <c r="G81" s="8" t="s">
        <v>79</v>
      </c>
      <c r="H81" s="8" t="s">
        <v>691</v>
      </c>
      <c r="I81" s="8" t="s">
        <v>691</v>
      </c>
      <c r="J81" s="8" t="s">
        <v>691</v>
      </c>
      <c r="K81" s="8"/>
      <c r="L81" s="8" t="s">
        <v>92</v>
      </c>
      <c r="M81" s="58" t="s">
        <v>928</v>
      </c>
      <c r="N81" s="58" t="s">
        <v>929</v>
      </c>
      <c r="O81" s="58" t="s">
        <v>930</v>
      </c>
    </row>
    <row r="82" spans="1:15" x14ac:dyDescent="0.25">
      <c r="A82" s="8">
        <v>81</v>
      </c>
      <c r="B82" s="8" t="s">
        <v>225</v>
      </c>
      <c r="C82" s="8">
        <v>8904</v>
      </c>
      <c r="D82" s="8" t="s">
        <v>226</v>
      </c>
      <c r="E82" s="57" t="s">
        <v>14</v>
      </c>
      <c r="F82" s="57">
        <v>11</v>
      </c>
      <c r="G82" s="8" t="s">
        <v>79</v>
      </c>
      <c r="H82" s="8" t="s">
        <v>691</v>
      </c>
      <c r="I82" s="8" t="s">
        <v>691</v>
      </c>
      <c r="J82" s="8" t="s">
        <v>691</v>
      </c>
      <c r="K82" s="8"/>
      <c r="L82" s="8" t="s">
        <v>95</v>
      </c>
      <c r="M82" s="58" t="s">
        <v>931</v>
      </c>
      <c r="N82" s="58" t="s">
        <v>932</v>
      </c>
      <c r="O82" s="58" t="s">
        <v>933</v>
      </c>
    </row>
    <row r="83" spans="1:15" x14ac:dyDescent="0.25">
      <c r="A83" s="8">
        <v>82</v>
      </c>
      <c r="B83" s="8" t="s">
        <v>227</v>
      </c>
      <c r="C83" s="8">
        <v>8993</v>
      </c>
      <c r="D83" s="8" t="s">
        <v>228</v>
      </c>
      <c r="E83" s="57" t="s">
        <v>14</v>
      </c>
      <c r="F83" s="57">
        <v>12</v>
      </c>
      <c r="G83" s="8" t="s">
        <v>79</v>
      </c>
      <c r="H83" s="8" t="s">
        <v>691</v>
      </c>
      <c r="I83" s="8" t="s">
        <v>691</v>
      </c>
      <c r="J83" s="8" t="s">
        <v>691</v>
      </c>
      <c r="K83" s="8"/>
      <c r="L83" s="8" t="s">
        <v>92</v>
      </c>
      <c r="M83" s="58" t="s">
        <v>934</v>
      </c>
      <c r="N83" s="58" t="s">
        <v>935</v>
      </c>
      <c r="O83" s="58" t="s">
        <v>936</v>
      </c>
    </row>
    <row r="84" spans="1:15" x14ac:dyDescent="0.25">
      <c r="A84" s="8">
        <v>83</v>
      </c>
      <c r="B84" s="8" t="s">
        <v>229</v>
      </c>
      <c r="C84" s="8">
        <v>9229</v>
      </c>
      <c r="D84" s="8" t="s">
        <v>230</v>
      </c>
      <c r="E84" s="57" t="s">
        <v>14</v>
      </c>
      <c r="F84" s="57">
        <v>12</v>
      </c>
      <c r="G84" s="8" t="s">
        <v>79</v>
      </c>
      <c r="H84" s="8" t="s">
        <v>691</v>
      </c>
      <c r="I84" s="8" t="s">
        <v>691</v>
      </c>
      <c r="J84" s="8" t="s">
        <v>691</v>
      </c>
      <c r="K84" s="8"/>
      <c r="L84" s="8" t="s">
        <v>92</v>
      </c>
      <c r="M84" s="58" t="s">
        <v>937</v>
      </c>
      <c r="N84" s="58" t="s">
        <v>938</v>
      </c>
      <c r="O84" s="58" t="s">
        <v>939</v>
      </c>
    </row>
    <row r="85" spans="1:15" x14ac:dyDescent="0.25">
      <c r="A85" s="8">
        <v>84</v>
      </c>
      <c r="B85" s="8" t="s">
        <v>231</v>
      </c>
      <c r="C85" s="8">
        <v>8913</v>
      </c>
      <c r="D85" s="8" t="s">
        <v>232</v>
      </c>
      <c r="E85" s="57" t="s">
        <v>14</v>
      </c>
      <c r="F85" s="57">
        <v>12</v>
      </c>
      <c r="G85" s="8" t="s">
        <v>79</v>
      </c>
      <c r="H85" s="8" t="s">
        <v>691</v>
      </c>
      <c r="I85" s="8" t="s">
        <v>691</v>
      </c>
      <c r="J85" s="8" t="s">
        <v>691</v>
      </c>
      <c r="K85" s="8"/>
      <c r="L85" s="8" t="s">
        <v>92</v>
      </c>
      <c r="M85" s="58" t="s">
        <v>940</v>
      </c>
      <c r="N85" s="58" t="s">
        <v>941</v>
      </c>
      <c r="O85" s="58" t="s">
        <v>942</v>
      </c>
    </row>
    <row r="86" spans="1:15" x14ac:dyDescent="0.25">
      <c r="A86" s="8">
        <v>85</v>
      </c>
      <c r="B86" s="8" t="s">
        <v>233</v>
      </c>
      <c r="C86" s="8">
        <v>1681</v>
      </c>
      <c r="D86" s="8" t="s">
        <v>234</v>
      </c>
      <c r="E86" s="57" t="s">
        <v>14</v>
      </c>
      <c r="F86" s="57">
        <v>11</v>
      </c>
      <c r="G86" s="8" t="s">
        <v>79</v>
      </c>
      <c r="H86" s="8" t="s">
        <v>691</v>
      </c>
      <c r="I86" s="8" t="s">
        <v>691</v>
      </c>
      <c r="J86" s="8" t="s">
        <v>691</v>
      </c>
      <c r="K86" s="8"/>
      <c r="L86" s="8" t="s">
        <v>95</v>
      </c>
      <c r="M86" s="58" t="s">
        <v>943</v>
      </c>
      <c r="N86" s="58" t="s">
        <v>944</v>
      </c>
      <c r="O86" s="58" t="s">
        <v>945</v>
      </c>
    </row>
    <row r="87" spans="1:15" x14ac:dyDescent="0.25">
      <c r="A87" s="8">
        <v>86</v>
      </c>
      <c r="B87" s="8" t="s">
        <v>235</v>
      </c>
      <c r="C87" s="8">
        <v>2220</v>
      </c>
      <c r="D87" s="8" t="s">
        <v>236</v>
      </c>
      <c r="E87" s="57" t="s">
        <v>14</v>
      </c>
      <c r="F87" s="57">
        <v>11</v>
      </c>
      <c r="G87" s="8" t="s">
        <v>79</v>
      </c>
      <c r="H87" s="8" t="s">
        <v>691</v>
      </c>
      <c r="I87" s="8" t="s">
        <v>691</v>
      </c>
      <c r="J87" s="8" t="s">
        <v>691</v>
      </c>
      <c r="K87" s="8"/>
      <c r="L87" s="8" t="s">
        <v>95</v>
      </c>
      <c r="M87" s="58" t="s">
        <v>946</v>
      </c>
      <c r="N87" s="58" t="s">
        <v>947</v>
      </c>
      <c r="O87" s="58" t="s">
        <v>948</v>
      </c>
    </row>
    <row r="88" spans="1:15" x14ac:dyDescent="0.25">
      <c r="A88" s="8">
        <v>87</v>
      </c>
      <c r="B88" s="8" t="s">
        <v>237</v>
      </c>
      <c r="C88" s="8">
        <v>3282</v>
      </c>
      <c r="D88" s="8" t="s">
        <v>18</v>
      </c>
      <c r="E88" s="57" t="s">
        <v>14</v>
      </c>
      <c r="F88" s="57">
        <v>15</v>
      </c>
      <c r="G88" s="8" t="s">
        <v>79</v>
      </c>
      <c r="H88" s="8" t="s">
        <v>691</v>
      </c>
      <c r="I88" s="8" t="s">
        <v>691</v>
      </c>
      <c r="J88" s="8" t="s">
        <v>691</v>
      </c>
      <c r="K88" s="8">
        <v>6</v>
      </c>
      <c r="L88" s="8" t="s">
        <v>80</v>
      </c>
      <c r="M88" s="58" t="s">
        <v>949</v>
      </c>
      <c r="N88" s="58" t="s">
        <v>950</v>
      </c>
      <c r="O88" s="58" t="s">
        <v>951</v>
      </c>
    </row>
    <row r="89" spans="1:15" x14ac:dyDescent="0.25">
      <c r="A89" s="8">
        <v>88</v>
      </c>
      <c r="B89" s="8" t="s">
        <v>238</v>
      </c>
      <c r="C89" s="8">
        <v>8938</v>
      </c>
      <c r="D89" s="8" t="s">
        <v>239</v>
      </c>
      <c r="E89" s="57" t="s">
        <v>21</v>
      </c>
      <c r="F89" s="57">
        <v>9</v>
      </c>
      <c r="G89" s="8" t="s">
        <v>65</v>
      </c>
      <c r="H89" s="8" t="s">
        <v>691</v>
      </c>
      <c r="I89" s="8" t="s">
        <v>691</v>
      </c>
      <c r="J89" s="8" t="s">
        <v>691</v>
      </c>
      <c r="K89" s="8"/>
      <c r="L89" s="8" t="s">
        <v>66</v>
      </c>
      <c r="M89" s="58" t="s">
        <v>952</v>
      </c>
      <c r="N89" s="58" t="s">
        <v>953</v>
      </c>
      <c r="O89" s="58" t="s">
        <v>746</v>
      </c>
    </row>
    <row r="90" spans="1:15" x14ac:dyDescent="0.25">
      <c r="A90" s="8">
        <v>89</v>
      </c>
      <c r="B90" s="8" t="s">
        <v>240</v>
      </c>
      <c r="C90" s="8">
        <v>8937</v>
      </c>
      <c r="D90" s="8" t="s">
        <v>241</v>
      </c>
      <c r="E90" s="57" t="s">
        <v>21</v>
      </c>
      <c r="F90" s="57">
        <v>9</v>
      </c>
      <c r="G90" s="8" t="s">
        <v>65</v>
      </c>
      <c r="H90" s="8" t="s">
        <v>691</v>
      </c>
      <c r="I90" s="8" t="s">
        <v>691</v>
      </c>
      <c r="J90" s="8" t="s">
        <v>691</v>
      </c>
      <c r="K90" s="8"/>
      <c r="L90" s="8" t="s">
        <v>66</v>
      </c>
      <c r="M90" s="58" t="s">
        <v>954</v>
      </c>
      <c r="N90" s="58" t="s">
        <v>955</v>
      </c>
      <c r="O90" s="58" t="s">
        <v>956</v>
      </c>
    </row>
    <row r="91" spans="1:15" x14ac:dyDescent="0.25">
      <c r="A91" s="8">
        <v>90</v>
      </c>
      <c r="B91" s="8" t="s">
        <v>242</v>
      </c>
      <c r="C91" s="8">
        <v>532</v>
      </c>
      <c r="D91" s="8" t="s">
        <v>243</v>
      </c>
      <c r="E91" s="57" t="s">
        <v>21</v>
      </c>
      <c r="F91" s="57">
        <v>9</v>
      </c>
      <c r="G91" s="8" t="s">
        <v>65</v>
      </c>
      <c r="H91" s="8" t="s">
        <v>691</v>
      </c>
      <c r="I91" s="8" t="s">
        <v>691</v>
      </c>
      <c r="J91" s="8" t="s">
        <v>691</v>
      </c>
      <c r="K91" s="8"/>
      <c r="L91" s="8" t="s">
        <v>66</v>
      </c>
      <c r="M91" s="58" t="s">
        <v>957</v>
      </c>
      <c r="N91" s="58" t="s">
        <v>958</v>
      </c>
      <c r="O91" s="58" t="s">
        <v>959</v>
      </c>
    </row>
    <row r="92" spans="1:15" x14ac:dyDescent="0.25">
      <c r="A92" s="8">
        <v>91</v>
      </c>
      <c r="B92" s="8" t="s">
        <v>244</v>
      </c>
      <c r="C92" s="8">
        <v>543</v>
      </c>
      <c r="D92" s="8" t="s">
        <v>245</v>
      </c>
      <c r="E92" s="57" t="s">
        <v>21</v>
      </c>
      <c r="F92" s="57">
        <v>9</v>
      </c>
      <c r="G92" s="8" t="s">
        <v>65</v>
      </c>
      <c r="H92" s="8" t="s">
        <v>691</v>
      </c>
      <c r="I92" s="8" t="s">
        <v>691</v>
      </c>
      <c r="J92" s="8" t="s">
        <v>691</v>
      </c>
      <c r="K92" s="8"/>
      <c r="L92" s="8" t="s">
        <v>66</v>
      </c>
      <c r="M92" s="58" t="s">
        <v>960</v>
      </c>
      <c r="N92" s="58" t="s">
        <v>961</v>
      </c>
      <c r="O92" s="58" t="s">
        <v>962</v>
      </c>
    </row>
    <row r="93" spans="1:15" x14ac:dyDescent="0.25">
      <c r="A93" s="8">
        <v>92</v>
      </c>
      <c r="B93" s="8" t="s">
        <v>246</v>
      </c>
      <c r="C93" s="8">
        <v>515</v>
      </c>
      <c r="D93" s="8" t="s">
        <v>247</v>
      </c>
      <c r="E93" s="57" t="s">
        <v>21</v>
      </c>
      <c r="F93" s="57">
        <v>9</v>
      </c>
      <c r="G93" s="8" t="s">
        <v>65</v>
      </c>
      <c r="H93" s="8" t="s">
        <v>691</v>
      </c>
      <c r="I93" s="8" t="s">
        <v>691</v>
      </c>
      <c r="J93" s="8" t="s">
        <v>691</v>
      </c>
      <c r="K93" s="8"/>
      <c r="L93" s="8" t="s">
        <v>66</v>
      </c>
      <c r="M93" s="58" t="s">
        <v>963</v>
      </c>
      <c r="N93" s="58" t="s">
        <v>964</v>
      </c>
      <c r="O93" s="58" t="s">
        <v>965</v>
      </c>
    </row>
    <row r="94" spans="1:15" x14ac:dyDescent="0.25">
      <c r="A94" s="8">
        <v>93</v>
      </c>
      <c r="B94" s="8" t="s">
        <v>248</v>
      </c>
      <c r="C94" s="8">
        <v>615</v>
      </c>
      <c r="D94" s="8" t="s">
        <v>249</v>
      </c>
      <c r="E94" s="57" t="s">
        <v>21</v>
      </c>
      <c r="F94" s="57">
        <v>9</v>
      </c>
      <c r="G94" s="8" t="s">
        <v>65</v>
      </c>
      <c r="H94" s="8" t="s">
        <v>691</v>
      </c>
      <c r="I94" s="8" t="s">
        <v>691</v>
      </c>
      <c r="J94" s="8" t="s">
        <v>691</v>
      </c>
      <c r="K94" s="8"/>
      <c r="L94" s="8" t="s">
        <v>66</v>
      </c>
      <c r="M94" s="58" t="s">
        <v>966</v>
      </c>
      <c r="N94" s="58" t="s">
        <v>967</v>
      </c>
      <c r="O94" s="58" t="s">
        <v>968</v>
      </c>
    </row>
    <row r="95" spans="1:15" x14ac:dyDescent="0.25">
      <c r="A95" s="8">
        <v>94</v>
      </c>
      <c r="B95" s="8" t="s">
        <v>250</v>
      </c>
      <c r="C95" s="8">
        <v>626</v>
      </c>
      <c r="D95" s="8" t="s">
        <v>251</v>
      </c>
      <c r="E95" s="57" t="s">
        <v>21</v>
      </c>
      <c r="F95" s="57">
        <v>9</v>
      </c>
      <c r="G95" s="8" t="s">
        <v>65</v>
      </c>
      <c r="H95" s="8" t="s">
        <v>691</v>
      </c>
      <c r="I95" s="8" t="s">
        <v>691</v>
      </c>
      <c r="J95" s="8" t="s">
        <v>691</v>
      </c>
      <c r="K95" s="8"/>
      <c r="L95" s="8" t="s">
        <v>66</v>
      </c>
      <c r="M95" s="58" t="s">
        <v>969</v>
      </c>
      <c r="N95" s="58" t="s">
        <v>970</v>
      </c>
      <c r="O95" s="58" t="s">
        <v>971</v>
      </c>
    </row>
    <row r="96" spans="1:15" x14ac:dyDescent="0.25">
      <c r="A96" s="8">
        <v>95</v>
      </c>
      <c r="B96" s="8" t="s">
        <v>252</v>
      </c>
      <c r="C96" s="8">
        <v>634</v>
      </c>
      <c r="D96" s="8" t="s">
        <v>253</v>
      </c>
      <c r="E96" s="57" t="s">
        <v>21</v>
      </c>
      <c r="F96" s="57">
        <v>9</v>
      </c>
      <c r="G96" s="8" t="s">
        <v>65</v>
      </c>
      <c r="H96" s="8" t="s">
        <v>691</v>
      </c>
      <c r="I96" s="8" t="s">
        <v>691</v>
      </c>
      <c r="J96" s="8" t="s">
        <v>691</v>
      </c>
      <c r="K96" s="8"/>
      <c r="L96" s="8" t="s">
        <v>66</v>
      </c>
      <c r="M96" s="58" t="s">
        <v>972</v>
      </c>
      <c r="N96" s="58" t="s">
        <v>973</v>
      </c>
      <c r="O96" s="58" t="s">
        <v>974</v>
      </c>
    </row>
    <row r="97" spans="1:15" x14ac:dyDescent="0.25">
      <c r="A97" s="8">
        <v>96</v>
      </c>
      <c r="B97" s="8" t="s">
        <v>254</v>
      </c>
      <c r="C97" s="8">
        <v>1602</v>
      </c>
      <c r="D97" s="8" t="s">
        <v>255</v>
      </c>
      <c r="E97" s="57" t="s">
        <v>21</v>
      </c>
      <c r="F97" s="57">
        <v>13</v>
      </c>
      <c r="G97" s="8" t="s">
        <v>65</v>
      </c>
      <c r="H97" s="8" t="s">
        <v>691</v>
      </c>
      <c r="I97" s="8" t="s">
        <v>691</v>
      </c>
      <c r="J97" s="8" t="s">
        <v>691</v>
      </c>
      <c r="K97" s="8"/>
      <c r="L97" s="8" t="s">
        <v>100</v>
      </c>
      <c r="M97" s="58" t="s">
        <v>975</v>
      </c>
      <c r="N97" s="58" t="s">
        <v>976</v>
      </c>
      <c r="O97" s="58" t="s">
        <v>977</v>
      </c>
    </row>
    <row r="98" spans="1:15" x14ac:dyDescent="0.25">
      <c r="A98" s="8">
        <v>97</v>
      </c>
      <c r="B98" s="8" t="s">
        <v>256</v>
      </c>
      <c r="C98" s="8">
        <v>664</v>
      </c>
      <c r="D98" s="8" t="s">
        <v>257</v>
      </c>
      <c r="E98" s="57" t="s">
        <v>21</v>
      </c>
      <c r="F98" s="57">
        <v>9</v>
      </c>
      <c r="G98" s="8" t="s">
        <v>65</v>
      </c>
      <c r="H98" s="8" t="s">
        <v>691</v>
      </c>
      <c r="I98" s="8" t="s">
        <v>691</v>
      </c>
      <c r="J98" s="8" t="s">
        <v>691</v>
      </c>
      <c r="K98" s="8"/>
      <c r="L98" s="8" t="s">
        <v>66</v>
      </c>
      <c r="M98" s="58" t="s">
        <v>978</v>
      </c>
      <c r="N98" s="58" t="s">
        <v>979</v>
      </c>
      <c r="O98" s="58" t="s">
        <v>980</v>
      </c>
    </row>
    <row r="99" spans="1:15" x14ac:dyDescent="0.25">
      <c r="A99" s="8">
        <v>98</v>
      </c>
      <c r="B99" s="8" t="s">
        <v>258</v>
      </c>
      <c r="C99" s="8">
        <v>514</v>
      </c>
      <c r="D99" s="8" t="s">
        <v>259</v>
      </c>
      <c r="E99" s="57" t="s">
        <v>21</v>
      </c>
      <c r="F99" s="57">
        <v>9</v>
      </c>
      <c r="G99" s="8" t="s">
        <v>65</v>
      </c>
      <c r="H99" s="8" t="s">
        <v>691</v>
      </c>
      <c r="I99" s="8" t="s">
        <v>691</v>
      </c>
      <c r="J99" s="8" t="s">
        <v>691</v>
      </c>
      <c r="K99" s="8"/>
      <c r="L99" s="8" t="s">
        <v>66</v>
      </c>
      <c r="M99" s="58" t="s">
        <v>981</v>
      </c>
      <c r="N99" s="58" t="s">
        <v>982</v>
      </c>
      <c r="O99" s="58" t="s">
        <v>983</v>
      </c>
    </row>
    <row r="100" spans="1:15" x14ac:dyDescent="0.25">
      <c r="A100" s="8">
        <v>99</v>
      </c>
      <c r="B100" s="8" t="s">
        <v>260</v>
      </c>
      <c r="C100" s="8">
        <v>612</v>
      </c>
      <c r="D100" s="8" t="s">
        <v>261</v>
      </c>
      <c r="E100" s="57" t="s">
        <v>21</v>
      </c>
      <c r="F100" s="57">
        <v>9</v>
      </c>
      <c r="G100" s="8" t="s">
        <v>65</v>
      </c>
      <c r="H100" s="8" t="s">
        <v>691</v>
      </c>
      <c r="I100" s="8" t="s">
        <v>691</v>
      </c>
      <c r="J100" s="8" t="s">
        <v>691</v>
      </c>
      <c r="K100" s="8"/>
      <c r="L100" s="8" t="s">
        <v>66</v>
      </c>
      <c r="M100" s="58" t="s">
        <v>984</v>
      </c>
      <c r="N100" s="58" t="s">
        <v>985</v>
      </c>
      <c r="O100" s="58" t="s">
        <v>986</v>
      </c>
    </row>
    <row r="101" spans="1:15" x14ac:dyDescent="0.25">
      <c r="A101" s="8">
        <v>100</v>
      </c>
      <c r="B101" s="8" t="s">
        <v>262</v>
      </c>
      <c r="C101" s="8">
        <v>524</v>
      </c>
      <c r="D101" s="8" t="s">
        <v>263</v>
      </c>
      <c r="E101" s="57" t="s">
        <v>21</v>
      </c>
      <c r="F101" s="57">
        <v>10</v>
      </c>
      <c r="G101" s="8" t="s">
        <v>65</v>
      </c>
      <c r="H101" s="8" t="s">
        <v>691</v>
      </c>
      <c r="I101" s="8" t="s">
        <v>691</v>
      </c>
      <c r="J101" s="8" t="s">
        <v>691</v>
      </c>
      <c r="K101" s="8"/>
      <c r="L101" s="8" t="s">
        <v>713</v>
      </c>
      <c r="M101" s="58" t="s">
        <v>987</v>
      </c>
      <c r="N101" s="58" t="s">
        <v>988</v>
      </c>
      <c r="O101" s="58" t="s">
        <v>989</v>
      </c>
    </row>
    <row r="102" spans="1:15" x14ac:dyDescent="0.25">
      <c r="A102" s="8">
        <v>101</v>
      </c>
      <c r="B102" s="8" t="s">
        <v>264</v>
      </c>
      <c r="C102" s="8">
        <v>1611</v>
      </c>
      <c r="D102" s="8" t="s">
        <v>265</v>
      </c>
      <c r="E102" s="57" t="s">
        <v>21</v>
      </c>
      <c r="F102" s="57">
        <v>10</v>
      </c>
      <c r="G102" s="8" t="s">
        <v>65</v>
      </c>
      <c r="H102" s="8" t="s">
        <v>691</v>
      </c>
      <c r="I102" s="8" t="s">
        <v>691</v>
      </c>
      <c r="J102" s="8" t="s">
        <v>691</v>
      </c>
      <c r="K102" s="8"/>
      <c r="L102" s="8" t="s">
        <v>713</v>
      </c>
      <c r="M102" s="58" t="s">
        <v>990</v>
      </c>
      <c r="N102" s="58" t="s">
        <v>991</v>
      </c>
      <c r="O102" s="58" t="s">
        <v>992</v>
      </c>
    </row>
    <row r="103" spans="1:15" x14ac:dyDescent="0.25">
      <c r="A103" s="8">
        <v>102</v>
      </c>
      <c r="B103" s="8" t="s">
        <v>266</v>
      </c>
      <c r="C103" s="8">
        <v>1639</v>
      </c>
      <c r="D103" s="8" t="s">
        <v>267</v>
      </c>
      <c r="E103" s="57" t="s">
        <v>21</v>
      </c>
      <c r="F103" s="57">
        <v>10</v>
      </c>
      <c r="G103" s="8" t="s">
        <v>65</v>
      </c>
      <c r="H103" s="8" t="s">
        <v>691</v>
      </c>
      <c r="I103" s="8" t="s">
        <v>691</v>
      </c>
      <c r="J103" s="8" t="s">
        <v>691</v>
      </c>
      <c r="K103" s="8"/>
      <c r="L103" s="8" t="s">
        <v>713</v>
      </c>
      <c r="M103" s="58" t="s">
        <v>993</v>
      </c>
      <c r="N103" s="58" t="s">
        <v>994</v>
      </c>
      <c r="O103" s="58" t="s">
        <v>995</v>
      </c>
    </row>
    <row r="104" spans="1:15" x14ac:dyDescent="0.25">
      <c r="A104" s="8">
        <v>103</v>
      </c>
      <c r="B104" s="8" t="s">
        <v>268</v>
      </c>
      <c r="C104" s="8">
        <v>1667</v>
      </c>
      <c r="D104" s="8" t="s">
        <v>269</v>
      </c>
      <c r="E104" s="57" t="s">
        <v>21</v>
      </c>
      <c r="F104" s="57">
        <v>10</v>
      </c>
      <c r="G104" s="8" t="s">
        <v>65</v>
      </c>
      <c r="H104" s="8" t="s">
        <v>691</v>
      </c>
      <c r="I104" s="8" t="s">
        <v>691</v>
      </c>
      <c r="J104" s="8" t="s">
        <v>691</v>
      </c>
      <c r="K104" s="8"/>
      <c r="L104" s="8" t="s">
        <v>713</v>
      </c>
      <c r="M104" s="58" t="s">
        <v>996</v>
      </c>
      <c r="N104" s="58" t="s">
        <v>997</v>
      </c>
      <c r="O104" s="58" t="s">
        <v>998</v>
      </c>
    </row>
    <row r="105" spans="1:15" x14ac:dyDescent="0.25">
      <c r="A105" s="8">
        <v>104</v>
      </c>
      <c r="B105" s="8" t="s">
        <v>270</v>
      </c>
      <c r="C105" s="8">
        <v>1654</v>
      </c>
      <c r="D105" s="8" t="s">
        <v>271</v>
      </c>
      <c r="E105" s="57" t="s">
        <v>21</v>
      </c>
      <c r="F105" s="57">
        <v>10</v>
      </c>
      <c r="G105" s="8" t="s">
        <v>65</v>
      </c>
      <c r="H105" s="8" t="s">
        <v>691</v>
      </c>
      <c r="I105" s="8" t="s">
        <v>691</v>
      </c>
      <c r="J105" s="8" t="s">
        <v>691</v>
      </c>
      <c r="K105" s="8"/>
      <c r="L105" s="8" t="s">
        <v>713</v>
      </c>
      <c r="M105" s="58" t="s">
        <v>999</v>
      </c>
      <c r="N105" s="58" t="s">
        <v>1000</v>
      </c>
      <c r="O105" s="58" t="s">
        <v>1001</v>
      </c>
    </row>
    <row r="106" spans="1:15" x14ac:dyDescent="0.25">
      <c r="A106" s="8">
        <v>105</v>
      </c>
      <c r="B106" s="8" t="s">
        <v>272</v>
      </c>
      <c r="C106" s="8">
        <v>1686</v>
      </c>
      <c r="D106" s="8" t="s">
        <v>273</v>
      </c>
      <c r="E106" s="57" t="s">
        <v>21</v>
      </c>
      <c r="F106" s="57">
        <v>10</v>
      </c>
      <c r="G106" s="8" t="s">
        <v>65</v>
      </c>
      <c r="H106" s="8" t="s">
        <v>691</v>
      </c>
      <c r="I106" s="8" t="s">
        <v>691</v>
      </c>
      <c r="J106" s="8" t="s">
        <v>691</v>
      </c>
      <c r="K106" s="8"/>
      <c r="L106" s="8" t="s">
        <v>713</v>
      </c>
      <c r="M106" s="58" t="s">
        <v>1002</v>
      </c>
      <c r="N106" s="58" t="s">
        <v>1003</v>
      </c>
      <c r="O106" s="58" t="s">
        <v>1004</v>
      </c>
    </row>
    <row r="107" spans="1:15" x14ac:dyDescent="0.25">
      <c r="A107" s="8">
        <v>106</v>
      </c>
      <c r="B107" s="8" t="s">
        <v>274</v>
      </c>
      <c r="C107" s="8">
        <v>1688</v>
      </c>
      <c r="D107" s="8" t="s">
        <v>275</v>
      </c>
      <c r="E107" s="57" t="s">
        <v>21</v>
      </c>
      <c r="F107" s="57">
        <v>10</v>
      </c>
      <c r="G107" s="8" t="s">
        <v>65</v>
      </c>
      <c r="H107" s="8" t="s">
        <v>691</v>
      </c>
      <c r="I107" s="8" t="s">
        <v>691</v>
      </c>
      <c r="J107" s="8" t="s">
        <v>691</v>
      </c>
      <c r="K107" s="8"/>
      <c r="L107" s="8" t="s">
        <v>713</v>
      </c>
      <c r="M107" s="58" t="s">
        <v>1005</v>
      </c>
      <c r="N107" s="58" t="s">
        <v>1006</v>
      </c>
      <c r="O107" s="58" t="s">
        <v>1007</v>
      </c>
    </row>
    <row r="108" spans="1:15" x14ac:dyDescent="0.25">
      <c r="A108" s="8">
        <v>107</v>
      </c>
      <c r="B108" s="8" t="s">
        <v>276</v>
      </c>
      <c r="C108" s="8">
        <v>1697</v>
      </c>
      <c r="D108" s="8" t="s">
        <v>277</v>
      </c>
      <c r="E108" s="57" t="s">
        <v>21</v>
      </c>
      <c r="F108" s="57">
        <v>10</v>
      </c>
      <c r="G108" s="8" t="s">
        <v>65</v>
      </c>
      <c r="H108" s="8" t="s">
        <v>691</v>
      </c>
      <c r="I108" s="8" t="s">
        <v>691</v>
      </c>
      <c r="J108" s="8" t="s">
        <v>691</v>
      </c>
      <c r="K108" s="8"/>
      <c r="L108" s="8" t="s">
        <v>713</v>
      </c>
      <c r="M108" s="58" t="s">
        <v>1008</v>
      </c>
      <c r="N108" s="58" t="s">
        <v>1009</v>
      </c>
      <c r="O108" s="58" t="s">
        <v>1010</v>
      </c>
    </row>
    <row r="109" spans="1:15" x14ac:dyDescent="0.25">
      <c r="A109" s="8">
        <v>108</v>
      </c>
      <c r="B109" s="8" t="s">
        <v>278</v>
      </c>
      <c r="C109" s="8">
        <v>1644</v>
      </c>
      <c r="D109" s="8" t="s">
        <v>279</v>
      </c>
      <c r="E109" s="57" t="s">
        <v>21</v>
      </c>
      <c r="F109" s="57">
        <v>10</v>
      </c>
      <c r="G109" s="8" t="s">
        <v>65</v>
      </c>
      <c r="H109" s="8" t="s">
        <v>691</v>
      </c>
      <c r="I109" s="8" t="s">
        <v>691</v>
      </c>
      <c r="J109" s="8" t="s">
        <v>691</v>
      </c>
      <c r="K109" s="8"/>
      <c r="L109" s="8" t="s">
        <v>713</v>
      </c>
      <c r="M109" s="58" t="s">
        <v>1011</v>
      </c>
      <c r="N109" s="58" t="s">
        <v>1012</v>
      </c>
      <c r="O109" s="58" t="s">
        <v>1013</v>
      </c>
    </row>
    <row r="110" spans="1:15" x14ac:dyDescent="0.25">
      <c r="A110" s="8">
        <v>109</v>
      </c>
      <c r="B110" s="8" t="s">
        <v>280</v>
      </c>
      <c r="C110" s="8">
        <v>1621</v>
      </c>
      <c r="D110" s="8" t="s">
        <v>281</v>
      </c>
      <c r="E110" s="57" t="s">
        <v>21</v>
      </c>
      <c r="F110" s="57">
        <v>13</v>
      </c>
      <c r="G110" s="8" t="s">
        <v>65</v>
      </c>
      <c r="H110" s="8" t="s">
        <v>691</v>
      </c>
      <c r="I110" s="8" t="s">
        <v>691</v>
      </c>
      <c r="J110" s="8" t="s">
        <v>691</v>
      </c>
      <c r="K110" s="8"/>
      <c r="L110" s="8" t="s">
        <v>100</v>
      </c>
      <c r="M110" s="58" t="s">
        <v>1014</v>
      </c>
      <c r="N110" s="58" t="s">
        <v>1015</v>
      </c>
      <c r="O110" s="58" t="s">
        <v>1016</v>
      </c>
    </row>
    <row r="111" spans="1:15" x14ac:dyDescent="0.25">
      <c r="A111" s="8">
        <v>110</v>
      </c>
      <c r="B111" s="8" t="s">
        <v>282</v>
      </c>
      <c r="C111" s="8">
        <v>1625</v>
      </c>
      <c r="D111" s="8" t="s">
        <v>283</v>
      </c>
      <c r="E111" s="57" t="s">
        <v>21</v>
      </c>
      <c r="F111" s="57">
        <v>13</v>
      </c>
      <c r="G111" s="8" t="s">
        <v>65</v>
      </c>
      <c r="H111" s="8" t="s">
        <v>691</v>
      </c>
      <c r="I111" s="8" t="s">
        <v>691</v>
      </c>
      <c r="J111" s="8" t="s">
        <v>691</v>
      </c>
      <c r="K111" s="8"/>
      <c r="L111" s="8" t="s">
        <v>100</v>
      </c>
      <c r="M111" s="58" t="s">
        <v>1017</v>
      </c>
      <c r="N111" s="58" t="s">
        <v>1018</v>
      </c>
      <c r="O111" s="58" t="s">
        <v>1019</v>
      </c>
    </row>
    <row r="112" spans="1:15" x14ac:dyDescent="0.25">
      <c r="A112" s="8">
        <v>111</v>
      </c>
      <c r="B112" s="8" t="s">
        <v>284</v>
      </c>
      <c r="C112" s="8">
        <v>1663</v>
      </c>
      <c r="D112" s="8" t="s">
        <v>285</v>
      </c>
      <c r="E112" s="57" t="s">
        <v>21</v>
      </c>
      <c r="F112" s="57">
        <v>13</v>
      </c>
      <c r="G112" s="8" t="s">
        <v>65</v>
      </c>
      <c r="H112" s="8" t="s">
        <v>691</v>
      </c>
      <c r="I112" s="8" t="s">
        <v>691</v>
      </c>
      <c r="J112" s="8" t="s">
        <v>691</v>
      </c>
      <c r="K112" s="8"/>
      <c r="L112" s="8" t="s">
        <v>100</v>
      </c>
      <c r="M112" s="58" t="s">
        <v>1020</v>
      </c>
      <c r="N112" s="58" t="s">
        <v>1021</v>
      </c>
      <c r="O112" s="58" t="s">
        <v>1022</v>
      </c>
    </row>
    <row r="113" spans="1:15" x14ac:dyDescent="0.25">
      <c r="A113" s="8">
        <v>112</v>
      </c>
      <c r="B113" s="8" t="s">
        <v>286</v>
      </c>
      <c r="C113" s="8">
        <v>1653</v>
      </c>
      <c r="D113" s="8" t="s">
        <v>287</v>
      </c>
      <c r="E113" s="57" t="s">
        <v>21</v>
      </c>
      <c r="F113" s="57">
        <v>13</v>
      </c>
      <c r="G113" s="8" t="s">
        <v>65</v>
      </c>
      <c r="H113" s="8" t="s">
        <v>691</v>
      </c>
      <c r="I113" s="8" t="s">
        <v>691</v>
      </c>
      <c r="J113" s="8" t="s">
        <v>691</v>
      </c>
      <c r="K113" s="8"/>
      <c r="L113" s="8" t="s">
        <v>100</v>
      </c>
      <c r="M113" s="58" t="s">
        <v>1023</v>
      </c>
      <c r="N113" s="58" t="s">
        <v>1024</v>
      </c>
      <c r="O113" s="58" t="s">
        <v>1025</v>
      </c>
    </row>
    <row r="114" spans="1:15" x14ac:dyDescent="0.25">
      <c r="A114" s="8">
        <v>113</v>
      </c>
      <c r="B114" s="8" t="s">
        <v>288</v>
      </c>
      <c r="C114" s="8">
        <v>1660</v>
      </c>
      <c r="D114" s="8" t="s">
        <v>289</v>
      </c>
      <c r="E114" s="57" t="s">
        <v>21</v>
      </c>
      <c r="F114" s="57">
        <v>13</v>
      </c>
      <c r="G114" s="8" t="s">
        <v>65</v>
      </c>
      <c r="H114" s="8" t="s">
        <v>691</v>
      </c>
      <c r="I114" s="8" t="s">
        <v>691</v>
      </c>
      <c r="J114" s="8" t="s">
        <v>691</v>
      </c>
      <c r="K114" s="8"/>
      <c r="L114" s="8" t="s">
        <v>100</v>
      </c>
      <c r="M114" s="58" t="s">
        <v>1026</v>
      </c>
      <c r="N114" s="58" t="s">
        <v>1027</v>
      </c>
      <c r="O114" s="58" t="s">
        <v>1028</v>
      </c>
    </row>
    <row r="115" spans="1:15" x14ac:dyDescent="0.25">
      <c r="A115" s="8">
        <v>114</v>
      </c>
      <c r="B115" s="8" t="s">
        <v>290</v>
      </c>
      <c r="C115" s="8">
        <v>8968</v>
      </c>
      <c r="D115" s="8" t="s">
        <v>291</v>
      </c>
      <c r="E115" s="57" t="s">
        <v>21</v>
      </c>
      <c r="F115" s="57">
        <v>11</v>
      </c>
      <c r="G115" s="8" t="s">
        <v>79</v>
      </c>
      <c r="H115" s="8" t="s">
        <v>691</v>
      </c>
      <c r="I115" s="8" t="s">
        <v>691</v>
      </c>
      <c r="J115" s="8" t="s">
        <v>691</v>
      </c>
      <c r="K115" s="8"/>
      <c r="L115" s="8" t="s">
        <v>95</v>
      </c>
      <c r="M115" s="58" t="s">
        <v>1029</v>
      </c>
      <c r="N115" s="58" t="s">
        <v>1030</v>
      </c>
      <c r="O115" s="58" t="s">
        <v>1031</v>
      </c>
    </row>
    <row r="116" spans="1:15" x14ac:dyDescent="0.25">
      <c r="A116" s="8">
        <v>115</v>
      </c>
      <c r="B116" s="8" t="s">
        <v>292</v>
      </c>
      <c r="C116" s="8">
        <v>9291</v>
      </c>
      <c r="D116" s="8" t="s">
        <v>23</v>
      </c>
      <c r="E116" s="57" t="s">
        <v>21</v>
      </c>
      <c r="F116" s="57">
        <v>11</v>
      </c>
      <c r="G116" s="8" t="s">
        <v>79</v>
      </c>
      <c r="H116" s="8" t="s">
        <v>691</v>
      </c>
      <c r="I116" s="8" t="s">
        <v>691</v>
      </c>
      <c r="J116" s="8" t="s">
        <v>691</v>
      </c>
      <c r="K116" s="8">
        <v>2</v>
      </c>
      <c r="L116" s="8" t="s">
        <v>80</v>
      </c>
      <c r="M116" s="58" t="s">
        <v>1032</v>
      </c>
      <c r="N116" s="58" t="s">
        <v>1033</v>
      </c>
      <c r="O116" s="58" t="s">
        <v>924</v>
      </c>
    </row>
    <row r="117" spans="1:15" x14ac:dyDescent="0.25">
      <c r="A117" s="8">
        <v>116</v>
      </c>
      <c r="B117" s="8" t="s">
        <v>293</v>
      </c>
      <c r="C117" s="8">
        <v>8995</v>
      </c>
      <c r="D117" s="8" t="s">
        <v>22</v>
      </c>
      <c r="E117" s="57" t="s">
        <v>21</v>
      </c>
      <c r="F117" s="57">
        <v>15</v>
      </c>
      <c r="G117" s="8" t="s">
        <v>79</v>
      </c>
      <c r="H117" s="8" t="s">
        <v>691</v>
      </c>
      <c r="I117" s="8" t="s">
        <v>691</v>
      </c>
      <c r="J117" s="8" t="s">
        <v>691</v>
      </c>
      <c r="K117" s="8"/>
      <c r="L117" s="8" t="s">
        <v>80</v>
      </c>
      <c r="M117" s="58" t="s">
        <v>1034</v>
      </c>
      <c r="N117" s="58" t="s">
        <v>1035</v>
      </c>
      <c r="O117" s="58" t="s">
        <v>1036</v>
      </c>
    </row>
    <row r="118" spans="1:15" x14ac:dyDescent="0.25">
      <c r="A118" s="8">
        <v>117</v>
      </c>
      <c r="B118" s="8" t="s">
        <v>294</v>
      </c>
      <c r="C118" s="8">
        <v>8943</v>
      </c>
      <c r="D118" s="8" t="s">
        <v>295</v>
      </c>
      <c r="E118" s="57" t="s">
        <v>21</v>
      </c>
      <c r="F118" s="57">
        <v>14</v>
      </c>
      <c r="G118" s="8" t="s">
        <v>79</v>
      </c>
      <c r="H118" s="8" t="s">
        <v>691</v>
      </c>
      <c r="I118" s="8" t="s">
        <v>691</v>
      </c>
      <c r="J118" s="8" t="s">
        <v>691</v>
      </c>
      <c r="K118" s="8"/>
      <c r="L118" s="8" t="s">
        <v>80</v>
      </c>
      <c r="M118" s="58" t="s">
        <v>1037</v>
      </c>
      <c r="N118" s="58" t="s">
        <v>1038</v>
      </c>
      <c r="O118" s="58" t="s">
        <v>1039</v>
      </c>
    </row>
    <row r="119" spans="1:15" x14ac:dyDescent="0.25">
      <c r="A119" s="8">
        <v>118</v>
      </c>
      <c r="B119" s="8" t="s">
        <v>296</v>
      </c>
      <c r="C119" s="8">
        <v>8914</v>
      </c>
      <c r="D119" s="8" t="s">
        <v>297</v>
      </c>
      <c r="E119" s="57" t="s">
        <v>21</v>
      </c>
      <c r="F119" s="57">
        <v>11</v>
      </c>
      <c r="G119" s="8" t="s">
        <v>79</v>
      </c>
      <c r="H119" s="8" t="s">
        <v>691</v>
      </c>
      <c r="I119" s="8" t="s">
        <v>691</v>
      </c>
      <c r="J119" s="8" t="s">
        <v>691</v>
      </c>
      <c r="K119" s="8"/>
      <c r="L119" s="8" t="s">
        <v>95</v>
      </c>
      <c r="M119" s="58" t="s">
        <v>1040</v>
      </c>
      <c r="N119" s="58" t="s">
        <v>1041</v>
      </c>
      <c r="O119" s="58" t="s">
        <v>1042</v>
      </c>
    </row>
    <row r="120" spans="1:15" x14ac:dyDescent="0.25">
      <c r="A120" s="8">
        <v>119</v>
      </c>
      <c r="B120" s="8" t="s">
        <v>298</v>
      </c>
      <c r="C120" s="8">
        <v>8956</v>
      </c>
      <c r="D120" s="8" t="s">
        <v>299</v>
      </c>
      <c r="E120" s="57" t="s">
        <v>21</v>
      </c>
      <c r="F120" s="57">
        <v>14</v>
      </c>
      <c r="G120" s="8" t="s">
        <v>79</v>
      </c>
      <c r="H120" s="8" t="s">
        <v>691</v>
      </c>
      <c r="I120" s="8" t="s">
        <v>691</v>
      </c>
      <c r="J120" s="8" t="s">
        <v>691</v>
      </c>
      <c r="K120" s="8">
        <v>3</v>
      </c>
      <c r="L120" s="8" t="s">
        <v>80</v>
      </c>
      <c r="M120" s="58" t="s">
        <v>1043</v>
      </c>
      <c r="N120" s="58" t="s">
        <v>1044</v>
      </c>
      <c r="O120" s="58" t="s">
        <v>1045</v>
      </c>
    </row>
    <row r="121" spans="1:15" x14ac:dyDescent="0.25">
      <c r="A121" s="8">
        <v>120</v>
      </c>
      <c r="B121" s="8" t="s">
        <v>300</v>
      </c>
      <c r="C121" s="8">
        <v>1649</v>
      </c>
      <c r="D121" s="8" t="s">
        <v>301</v>
      </c>
      <c r="E121" s="57" t="s">
        <v>21</v>
      </c>
      <c r="F121" s="57">
        <v>12</v>
      </c>
      <c r="G121" s="8" t="s">
        <v>79</v>
      </c>
      <c r="H121" s="8" t="s">
        <v>691</v>
      </c>
      <c r="I121" s="8" t="s">
        <v>691</v>
      </c>
      <c r="J121" s="8" t="s">
        <v>691</v>
      </c>
      <c r="K121" s="8"/>
      <c r="L121" s="8" t="s">
        <v>92</v>
      </c>
      <c r="M121" s="58" t="s">
        <v>1046</v>
      </c>
      <c r="N121" s="58" t="s">
        <v>1047</v>
      </c>
      <c r="O121" s="58" t="s">
        <v>1048</v>
      </c>
    </row>
    <row r="122" spans="1:15" x14ac:dyDescent="0.25">
      <c r="A122" s="8">
        <v>121</v>
      </c>
      <c r="B122" s="8" t="s">
        <v>302</v>
      </c>
      <c r="C122" s="8">
        <v>9261</v>
      </c>
      <c r="D122" s="8" t="s">
        <v>303</v>
      </c>
      <c r="E122" s="57" t="s">
        <v>21</v>
      </c>
      <c r="F122" s="57">
        <v>14</v>
      </c>
      <c r="G122" s="8" t="s">
        <v>79</v>
      </c>
      <c r="H122" s="8" t="s">
        <v>691</v>
      </c>
      <c r="I122" s="8" t="s">
        <v>691</v>
      </c>
      <c r="J122" s="8" t="s">
        <v>691</v>
      </c>
      <c r="K122" s="8">
        <v>3</v>
      </c>
      <c r="L122" s="8" t="s">
        <v>80</v>
      </c>
      <c r="M122" s="58" t="s">
        <v>1049</v>
      </c>
      <c r="N122" s="58" t="s">
        <v>1050</v>
      </c>
      <c r="O122" s="58" t="s">
        <v>1051</v>
      </c>
    </row>
    <row r="123" spans="1:15" x14ac:dyDescent="0.25">
      <c r="A123" s="8">
        <v>122</v>
      </c>
      <c r="B123" s="8" t="s">
        <v>304</v>
      </c>
      <c r="C123" s="8">
        <v>1633</v>
      </c>
      <c r="D123" s="8" t="s">
        <v>305</v>
      </c>
      <c r="E123" s="57" t="s">
        <v>21</v>
      </c>
      <c r="F123" s="57">
        <v>12</v>
      </c>
      <c r="G123" s="8" t="s">
        <v>79</v>
      </c>
      <c r="H123" s="8" t="s">
        <v>691</v>
      </c>
      <c r="I123" s="8" t="s">
        <v>691</v>
      </c>
      <c r="J123" s="8" t="s">
        <v>691</v>
      </c>
      <c r="K123" s="8"/>
      <c r="L123" s="8" t="s">
        <v>92</v>
      </c>
      <c r="M123" s="58" t="s">
        <v>1052</v>
      </c>
      <c r="N123" s="58" t="s">
        <v>1053</v>
      </c>
      <c r="O123" s="58" t="s">
        <v>1054</v>
      </c>
    </row>
    <row r="124" spans="1:15" x14ac:dyDescent="0.25">
      <c r="A124" s="8">
        <v>123</v>
      </c>
      <c r="B124" s="8" t="s">
        <v>306</v>
      </c>
      <c r="C124" s="8">
        <v>1720</v>
      </c>
      <c r="D124" s="8" t="s">
        <v>307</v>
      </c>
      <c r="E124" s="57" t="s">
        <v>21</v>
      </c>
      <c r="F124" s="57">
        <v>11</v>
      </c>
      <c r="G124" s="8" t="s">
        <v>79</v>
      </c>
      <c r="H124" s="8" t="s">
        <v>691</v>
      </c>
      <c r="I124" s="8" t="s">
        <v>691</v>
      </c>
      <c r="J124" s="8" t="s">
        <v>691</v>
      </c>
      <c r="K124" s="8"/>
      <c r="L124" s="8" t="s">
        <v>95</v>
      </c>
      <c r="M124" s="58" t="s">
        <v>1055</v>
      </c>
      <c r="N124" s="58" t="s">
        <v>1056</v>
      </c>
      <c r="O124" s="58" t="s">
        <v>1057</v>
      </c>
    </row>
    <row r="125" spans="1:15" x14ac:dyDescent="0.25">
      <c r="A125" s="8">
        <v>124</v>
      </c>
      <c r="B125" s="8" t="s">
        <v>308</v>
      </c>
      <c r="C125" s="8">
        <v>1636</v>
      </c>
      <c r="D125" s="8" t="s">
        <v>309</v>
      </c>
      <c r="E125" s="57" t="s">
        <v>21</v>
      </c>
      <c r="F125" s="57">
        <v>14</v>
      </c>
      <c r="G125" s="8" t="s">
        <v>79</v>
      </c>
      <c r="H125" s="8" t="s">
        <v>691</v>
      </c>
      <c r="I125" s="8" t="s">
        <v>691</v>
      </c>
      <c r="J125" s="8" t="s">
        <v>691</v>
      </c>
      <c r="K125" s="8">
        <v>5</v>
      </c>
      <c r="L125" s="8" t="s">
        <v>80</v>
      </c>
      <c r="M125" s="58" t="s">
        <v>1058</v>
      </c>
      <c r="N125" s="58" t="s">
        <v>1059</v>
      </c>
      <c r="O125" s="58" t="s">
        <v>1060</v>
      </c>
    </row>
    <row r="126" spans="1:15" x14ac:dyDescent="0.25">
      <c r="A126" s="8">
        <v>125</v>
      </c>
      <c r="B126" s="8" t="s">
        <v>310</v>
      </c>
      <c r="C126" s="8">
        <v>1665</v>
      </c>
      <c r="D126" s="8" t="s">
        <v>311</v>
      </c>
      <c r="E126" s="57" t="s">
        <v>21</v>
      </c>
      <c r="F126" s="57">
        <v>11</v>
      </c>
      <c r="G126" s="8" t="s">
        <v>79</v>
      </c>
      <c r="H126" s="8" t="s">
        <v>691</v>
      </c>
      <c r="I126" s="8" t="s">
        <v>691</v>
      </c>
      <c r="J126" s="8" t="s">
        <v>691</v>
      </c>
      <c r="K126" s="8"/>
      <c r="L126" s="8" t="s">
        <v>95</v>
      </c>
      <c r="M126" s="58" t="s">
        <v>1061</v>
      </c>
      <c r="N126" s="58" t="s">
        <v>1062</v>
      </c>
      <c r="O126" s="58" t="s">
        <v>1063</v>
      </c>
    </row>
    <row r="127" spans="1:15" x14ac:dyDescent="0.25">
      <c r="A127" s="8">
        <v>126</v>
      </c>
      <c r="B127" s="8" t="s">
        <v>312</v>
      </c>
      <c r="C127" s="8">
        <v>8039</v>
      </c>
      <c r="D127" s="8" t="s">
        <v>313</v>
      </c>
      <c r="E127" s="57" t="s">
        <v>44</v>
      </c>
      <c r="F127" s="57">
        <v>13</v>
      </c>
      <c r="G127" s="8" t="s">
        <v>65</v>
      </c>
      <c r="H127" s="8" t="s">
        <v>691</v>
      </c>
      <c r="I127" s="8" t="s">
        <v>1064</v>
      </c>
      <c r="J127" s="8" t="s">
        <v>691</v>
      </c>
      <c r="K127" s="8"/>
      <c r="L127" s="8" t="s">
        <v>100</v>
      </c>
      <c r="M127" s="58" t="s">
        <v>1065</v>
      </c>
      <c r="N127" s="58" t="s">
        <v>1066</v>
      </c>
      <c r="O127" s="58" t="s">
        <v>1067</v>
      </c>
    </row>
    <row r="128" spans="1:15" x14ac:dyDescent="0.25">
      <c r="A128" s="8">
        <v>127</v>
      </c>
      <c r="B128" s="8" t="s">
        <v>314</v>
      </c>
      <c r="C128" s="8">
        <v>8033</v>
      </c>
      <c r="D128" s="8" t="s">
        <v>315</v>
      </c>
      <c r="E128" s="57" t="s">
        <v>44</v>
      </c>
      <c r="F128" s="57">
        <v>13</v>
      </c>
      <c r="G128" s="8" t="s">
        <v>65</v>
      </c>
      <c r="H128" s="8" t="s">
        <v>691</v>
      </c>
      <c r="I128" s="8" t="s">
        <v>1064</v>
      </c>
      <c r="J128" s="8" t="s">
        <v>691</v>
      </c>
      <c r="K128" s="8"/>
      <c r="L128" s="8" t="s">
        <v>100</v>
      </c>
      <c r="M128" s="58" t="s">
        <v>1068</v>
      </c>
      <c r="N128" s="58" t="s">
        <v>1069</v>
      </c>
      <c r="O128" s="58" t="s">
        <v>1070</v>
      </c>
    </row>
    <row r="129" spans="1:15" x14ac:dyDescent="0.25">
      <c r="A129" s="8">
        <v>128</v>
      </c>
      <c r="B129" s="8" t="s">
        <v>316</v>
      </c>
      <c r="C129" s="8">
        <v>8076</v>
      </c>
      <c r="D129" s="8" t="s">
        <v>317</v>
      </c>
      <c r="E129" s="57" t="s">
        <v>44</v>
      </c>
      <c r="F129" s="57">
        <v>13</v>
      </c>
      <c r="G129" s="8" t="s">
        <v>65</v>
      </c>
      <c r="H129" s="8" t="s">
        <v>691</v>
      </c>
      <c r="I129" s="8" t="s">
        <v>1064</v>
      </c>
      <c r="J129" s="8" t="s">
        <v>691</v>
      </c>
      <c r="K129" s="8"/>
      <c r="L129" s="8" t="s">
        <v>100</v>
      </c>
      <c r="M129" s="58" t="s">
        <v>1071</v>
      </c>
      <c r="N129" s="58" t="s">
        <v>1072</v>
      </c>
      <c r="O129" s="58" t="s">
        <v>1073</v>
      </c>
    </row>
    <row r="130" spans="1:15" x14ac:dyDescent="0.25">
      <c r="A130" s="8">
        <v>129</v>
      </c>
      <c r="B130" s="8" t="s">
        <v>318</v>
      </c>
      <c r="C130" s="8">
        <v>8050</v>
      </c>
      <c r="D130" s="8" t="s">
        <v>319</v>
      </c>
      <c r="E130" s="57" t="s">
        <v>44</v>
      </c>
      <c r="F130" s="57">
        <v>13</v>
      </c>
      <c r="G130" s="8" t="s">
        <v>65</v>
      </c>
      <c r="H130" s="8" t="s">
        <v>691</v>
      </c>
      <c r="I130" s="8" t="s">
        <v>1064</v>
      </c>
      <c r="J130" s="8" t="s">
        <v>691</v>
      </c>
      <c r="K130" s="8"/>
      <c r="L130" s="8" t="s">
        <v>100</v>
      </c>
      <c r="M130" s="58" t="s">
        <v>1074</v>
      </c>
      <c r="N130" s="58" t="s">
        <v>1075</v>
      </c>
      <c r="O130" s="58" t="s">
        <v>1076</v>
      </c>
    </row>
    <row r="131" spans="1:15" x14ac:dyDescent="0.25">
      <c r="A131" s="8">
        <v>130</v>
      </c>
      <c r="B131" s="8" t="s">
        <v>320</v>
      </c>
      <c r="C131" s="8" t="s">
        <v>321</v>
      </c>
      <c r="D131" s="8" t="s">
        <v>322</v>
      </c>
      <c r="E131" s="57" t="s">
        <v>44</v>
      </c>
      <c r="F131" s="57">
        <v>13</v>
      </c>
      <c r="G131" s="8" t="s">
        <v>65</v>
      </c>
      <c r="H131" s="8" t="s">
        <v>691</v>
      </c>
      <c r="I131" s="8" t="s">
        <v>1064</v>
      </c>
      <c r="J131" s="8" t="s">
        <v>691</v>
      </c>
      <c r="K131" s="8"/>
      <c r="L131" s="8" t="s">
        <v>100</v>
      </c>
      <c r="M131" s="58" t="s">
        <v>1077</v>
      </c>
      <c r="N131" s="58" t="s">
        <v>1078</v>
      </c>
      <c r="O131" s="58" t="s">
        <v>1079</v>
      </c>
    </row>
    <row r="132" spans="1:15" x14ac:dyDescent="0.25">
      <c r="A132" s="8">
        <v>131</v>
      </c>
      <c r="B132" s="8" t="s">
        <v>323</v>
      </c>
      <c r="C132" s="8">
        <v>9158</v>
      </c>
      <c r="D132" s="8" t="s">
        <v>324</v>
      </c>
      <c r="E132" s="57" t="s">
        <v>44</v>
      </c>
      <c r="F132" s="57">
        <v>13</v>
      </c>
      <c r="G132" s="8" t="s">
        <v>65</v>
      </c>
      <c r="H132" s="8" t="s">
        <v>691</v>
      </c>
      <c r="I132" s="8" t="s">
        <v>1064</v>
      </c>
      <c r="J132" s="8" t="s">
        <v>691</v>
      </c>
      <c r="K132" s="8"/>
      <c r="L132" s="8" t="s">
        <v>100</v>
      </c>
      <c r="M132" s="58" t="s">
        <v>1080</v>
      </c>
      <c r="N132" s="58" t="s">
        <v>1081</v>
      </c>
      <c r="O132" s="58" t="s">
        <v>1082</v>
      </c>
    </row>
    <row r="133" spans="1:15" x14ac:dyDescent="0.25">
      <c r="A133" s="8">
        <v>132</v>
      </c>
      <c r="B133" s="8" t="s">
        <v>325</v>
      </c>
      <c r="C133" s="8">
        <v>9196</v>
      </c>
      <c r="D133" s="8" t="s">
        <v>326</v>
      </c>
      <c r="E133" s="57" t="s">
        <v>44</v>
      </c>
      <c r="F133" s="57">
        <v>13</v>
      </c>
      <c r="G133" s="8" t="s">
        <v>65</v>
      </c>
      <c r="H133" s="8" t="s">
        <v>691</v>
      </c>
      <c r="I133" s="8" t="s">
        <v>1064</v>
      </c>
      <c r="J133" s="8" t="s">
        <v>691</v>
      </c>
      <c r="K133" s="8"/>
      <c r="L133" s="8" t="s">
        <v>100</v>
      </c>
      <c r="M133" s="58" t="s">
        <v>1083</v>
      </c>
      <c r="N133" s="58" t="s">
        <v>1084</v>
      </c>
      <c r="O133" s="58" t="s">
        <v>1085</v>
      </c>
    </row>
    <row r="134" spans="1:15" x14ac:dyDescent="0.25">
      <c r="A134" s="8">
        <v>133</v>
      </c>
      <c r="B134" s="8" t="s">
        <v>327</v>
      </c>
      <c r="C134" s="8">
        <v>9127</v>
      </c>
      <c r="D134" s="8" t="s">
        <v>328</v>
      </c>
      <c r="E134" s="57" t="s">
        <v>44</v>
      </c>
      <c r="F134" s="57">
        <v>9</v>
      </c>
      <c r="G134" s="8" t="s">
        <v>65</v>
      </c>
      <c r="H134" s="8" t="s">
        <v>691</v>
      </c>
      <c r="I134" s="8" t="s">
        <v>1064</v>
      </c>
      <c r="J134" s="8" t="s">
        <v>691</v>
      </c>
      <c r="K134" s="8"/>
      <c r="L134" s="8" t="s">
        <v>100</v>
      </c>
      <c r="M134" s="58" t="s">
        <v>1086</v>
      </c>
      <c r="N134" s="58" t="s">
        <v>1087</v>
      </c>
      <c r="O134" s="58" t="s">
        <v>1088</v>
      </c>
    </row>
    <row r="135" spans="1:15" x14ac:dyDescent="0.25">
      <c r="A135" s="8">
        <v>134</v>
      </c>
      <c r="B135" s="8" t="s">
        <v>329</v>
      </c>
      <c r="C135" s="8">
        <v>9222</v>
      </c>
      <c r="D135" s="8" t="s">
        <v>330</v>
      </c>
      <c r="E135" s="57" t="s">
        <v>44</v>
      </c>
      <c r="F135" s="57">
        <v>9</v>
      </c>
      <c r="G135" s="8" t="s">
        <v>65</v>
      </c>
      <c r="H135" s="8" t="s">
        <v>691</v>
      </c>
      <c r="I135" s="8" t="s">
        <v>1064</v>
      </c>
      <c r="J135" s="8" t="s">
        <v>691</v>
      </c>
      <c r="K135" s="8"/>
      <c r="L135" s="8" t="s">
        <v>100</v>
      </c>
      <c r="M135" s="58" t="s">
        <v>1089</v>
      </c>
      <c r="N135" s="58" t="s">
        <v>1090</v>
      </c>
      <c r="O135" s="58" t="s">
        <v>1091</v>
      </c>
    </row>
    <row r="136" spans="1:15" x14ac:dyDescent="0.25">
      <c r="A136" s="8">
        <v>135</v>
      </c>
      <c r="B136" s="8" t="s">
        <v>331</v>
      </c>
      <c r="C136" s="8">
        <v>9225</v>
      </c>
      <c r="D136" s="8" t="s">
        <v>332</v>
      </c>
      <c r="E136" s="57" t="s">
        <v>44</v>
      </c>
      <c r="F136" s="57">
        <v>9</v>
      </c>
      <c r="G136" s="8" t="s">
        <v>65</v>
      </c>
      <c r="H136" s="8" t="s">
        <v>691</v>
      </c>
      <c r="I136" s="8" t="s">
        <v>1064</v>
      </c>
      <c r="J136" s="8" t="s">
        <v>691</v>
      </c>
      <c r="K136" s="8"/>
      <c r="L136" s="8" t="s">
        <v>100</v>
      </c>
      <c r="M136" s="58" t="s">
        <v>1092</v>
      </c>
      <c r="N136" s="58" t="s">
        <v>1093</v>
      </c>
      <c r="O136" s="58" t="s">
        <v>1094</v>
      </c>
    </row>
    <row r="137" spans="1:15" x14ac:dyDescent="0.25">
      <c r="A137" s="8">
        <v>136</v>
      </c>
      <c r="B137" s="8" t="s">
        <v>333</v>
      </c>
      <c r="C137" s="8">
        <v>1791</v>
      </c>
      <c r="D137" s="8" t="s">
        <v>334</v>
      </c>
      <c r="E137" s="57" t="s">
        <v>44</v>
      </c>
      <c r="F137" s="57">
        <v>10</v>
      </c>
      <c r="G137" s="8" t="s">
        <v>65</v>
      </c>
      <c r="H137" s="8" t="s">
        <v>691</v>
      </c>
      <c r="I137" s="8" t="s">
        <v>1064</v>
      </c>
      <c r="J137" s="8" t="s">
        <v>691</v>
      </c>
      <c r="K137" s="8"/>
      <c r="L137" s="8" t="s">
        <v>100</v>
      </c>
      <c r="M137" s="58" t="s">
        <v>1095</v>
      </c>
      <c r="N137" s="58" t="s">
        <v>1096</v>
      </c>
      <c r="O137" s="58" t="s">
        <v>1097</v>
      </c>
    </row>
    <row r="138" spans="1:15" x14ac:dyDescent="0.25">
      <c r="A138" s="8">
        <v>137</v>
      </c>
      <c r="B138" s="8" t="s">
        <v>335</v>
      </c>
      <c r="C138" s="8">
        <v>1689</v>
      </c>
      <c r="D138" s="8" t="s">
        <v>336</v>
      </c>
      <c r="E138" s="57" t="s">
        <v>44</v>
      </c>
      <c r="F138" s="57">
        <v>10</v>
      </c>
      <c r="G138" s="8" t="s">
        <v>65</v>
      </c>
      <c r="H138" s="8" t="s">
        <v>691</v>
      </c>
      <c r="I138" s="8" t="s">
        <v>1064</v>
      </c>
      <c r="J138" s="8" t="s">
        <v>691</v>
      </c>
      <c r="K138" s="8"/>
      <c r="L138" s="8" t="s">
        <v>100</v>
      </c>
      <c r="M138" s="58" t="s">
        <v>1098</v>
      </c>
      <c r="N138" s="58" t="s">
        <v>1099</v>
      </c>
      <c r="O138" s="58" t="s">
        <v>1100</v>
      </c>
    </row>
    <row r="139" spans="1:15" x14ac:dyDescent="0.25">
      <c r="A139" s="8">
        <v>138</v>
      </c>
      <c r="B139" s="8" t="s">
        <v>337</v>
      </c>
      <c r="C139" s="8">
        <v>1613</v>
      </c>
      <c r="D139" s="8" t="s">
        <v>338</v>
      </c>
      <c r="E139" s="57" t="s">
        <v>44</v>
      </c>
      <c r="F139" s="57">
        <v>10</v>
      </c>
      <c r="G139" s="8" t="s">
        <v>65</v>
      </c>
      <c r="H139" s="8" t="s">
        <v>691</v>
      </c>
      <c r="I139" s="8" t="s">
        <v>1064</v>
      </c>
      <c r="J139" s="8" t="s">
        <v>691</v>
      </c>
      <c r="K139" s="8"/>
      <c r="L139" s="8" t="s">
        <v>100</v>
      </c>
      <c r="M139" s="58" t="s">
        <v>1101</v>
      </c>
      <c r="N139" s="58" t="s">
        <v>1102</v>
      </c>
      <c r="O139" s="58" t="s">
        <v>1103</v>
      </c>
    </row>
    <row r="140" spans="1:15" x14ac:dyDescent="0.25">
      <c r="A140" s="8">
        <v>139</v>
      </c>
      <c r="B140" s="8" t="s">
        <v>339</v>
      </c>
      <c r="C140" s="8">
        <v>1729</v>
      </c>
      <c r="D140" s="8" t="s">
        <v>340</v>
      </c>
      <c r="E140" s="57" t="s">
        <v>44</v>
      </c>
      <c r="F140" s="57">
        <v>10</v>
      </c>
      <c r="G140" s="8" t="s">
        <v>65</v>
      </c>
      <c r="H140" s="8" t="s">
        <v>691</v>
      </c>
      <c r="I140" s="8" t="s">
        <v>1064</v>
      </c>
      <c r="J140" s="8" t="s">
        <v>691</v>
      </c>
      <c r="K140" s="8"/>
      <c r="L140" s="8" t="s">
        <v>100</v>
      </c>
      <c r="M140" s="58" t="s">
        <v>1104</v>
      </c>
      <c r="N140" s="58" t="s">
        <v>1105</v>
      </c>
      <c r="O140" s="58" t="s">
        <v>1106</v>
      </c>
    </row>
    <row r="141" spans="1:15" x14ac:dyDescent="0.25">
      <c r="A141" s="8">
        <v>140</v>
      </c>
      <c r="B141" s="8" t="s">
        <v>341</v>
      </c>
      <c r="C141" s="8">
        <v>1635</v>
      </c>
      <c r="D141" s="8" t="s">
        <v>342</v>
      </c>
      <c r="E141" s="57" t="s">
        <v>44</v>
      </c>
      <c r="F141" s="57">
        <v>10</v>
      </c>
      <c r="G141" s="8" t="s">
        <v>65</v>
      </c>
      <c r="H141" s="8" t="s">
        <v>691</v>
      </c>
      <c r="I141" s="8" t="s">
        <v>1064</v>
      </c>
      <c r="J141" s="8" t="s">
        <v>691</v>
      </c>
      <c r="K141" s="8"/>
      <c r="L141" s="8" t="s">
        <v>100</v>
      </c>
      <c r="M141" s="58" t="s">
        <v>1107</v>
      </c>
      <c r="N141" s="58" t="s">
        <v>1108</v>
      </c>
      <c r="O141" s="58" t="s">
        <v>1109</v>
      </c>
    </row>
    <row r="142" spans="1:15" x14ac:dyDescent="0.25">
      <c r="A142" s="8">
        <v>141</v>
      </c>
      <c r="B142" s="8" t="s">
        <v>343</v>
      </c>
      <c r="C142" s="8">
        <v>1650</v>
      </c>
      <c r="D142" s="8" t="s">
        <v>344</v>
      </c>
      <c r="E142" s="57" t="s">
        <v>44</v>
      </c>
      <c r="F142" s="57">
        <v>10</v>
      </c>
      <c r="G142" s="8" t="s">
        <v>65</v>
      </c>
      <c r="H142" s="8" t="s">
        <v>691</v>
      </c>
      <c r="I142" s="8" t="s">
        <v>1064</v>
      </c>
      <c r="J142" s="8" t="s">
        <v>691</v>
      </c>
      <c r="K142" s="8"/>
      <c r="L142" s="8" t="s">
        <v>100</v>
      </c>
      <c r="M142" s="58" t="s">
        <v>1110</v>
      </c>
      <c r="N142" s="58" t="s">
        <v>1111</v>
      </c>
      <c r="O142" s="58" t="s">
        <v>1070</v>
      </c>
    </row>
    <row r="143" spans="1:15" x14ac:dyDescent="0.25">
      <c r="A143" s="8">
        <v>142</v>
      </c>
      <c r="B143" s="8" t="s">
        <v>345</v>
      </c>
      <c r="C143" s="8">
        <v>1648</v>
      </c>
      <c r="D143" s="8" t="s">
        <v>346</v>
      </c>
      <c r="E143" s="57" t="s">
        <v>44</v>
      </c>
      <c r="F143" s="57">
        <v>10</v>
      </c>
      <c r="G143" s="8" t="s">
        <v>65</v>
      </c>
      <c r="H143" s="8" t="s">
        <v>691</v>
      </c>
      <c r="I143" s="8" t="s">
        <v>1064</v>
      </c>
      <c r="J143" s="8" t="s">
        <v>691</v>
      </c>
      <c r="K143" s="8"/>
      <c r="L143" s="8" t="s">
        <v>100</v>
      </c>
      <c r="M143" s="58" t="s">
        <v>1112</v>
      </c>
      <c r="N143" s="58" t="s">
        <v>1113</v>
      </c>
      <c r="O143" s="58" t="s">
        <v>1114</v>
      </c>
    </row>
    <row r="144" spans="1:15" x14ac:dyDescent="0.25">
      <c r="A144" s="8">
        <v>143</v>
      </c>
      <c r="B144" s="8" t="s">
        <v>347</v>
      </c>
      <c r="C144" s="8">
        <v>1668</v>
      </c>
      <c r="D144" s="8" t="s">
        <v>348</v>
      </c>
      <c r="E144" s="57" t="s">
        <v>44</v>
      </c>
      <c r="F144" s="57">
        <v>9</v>
      </c>
      <c r="G144" s="8" t="s">
        <v>65</v>
      </c>
      <c r="H144" s="8" t="s">
        <v>691</v>
      </c>
      <c r="I144" s="8" t="s">
        <v>1064</v>
      </c>
      <c r="J144" s="8" t="s">
        <v>691</v>
      </c>
      <c r="K144" s="8"/>
      <c r="L144" s="8" t="s">
        <v>100</v>
      </c>
      <c r="M144" s="58" t="s">
        <v>1115</v>
      </c>
      <c r="N144" s="58" t="s">
        <v>1116</v>
      </c>
      <c r="O144" s="58" t="s">
        <v>1117</v>
      </c>
    </row>
    <row r="145" spans="1:15" x14ac:dyDescent="0.25">
      <c r="A145" s="8">
        <v>144</v>
      </c>
      <c r="B145" s="8" t="s">
        <v>349</v>
      </c>
      <c r="C145" s="8">
        <v>1675</v>
      </c>
      <c r="D145" s="8" t="s">
        <v>350</v>
      </c>
      <c r="E145" s="57" t="s">
        <v>44</v>
      </c>
      <c r="F145" s="57">
        <v>9</v>
      </c>
      <c r="G145" s="8" t="s">
        <v>65</v>
      </c>
      <c r="H145" s="8" t="s">
        <v>691</v>
      </c>
      <c r="I145" s="8" t="s">
        <v>1064</v>
      </c>
      <c r="J145" s="8" t="s">
        <v>691</v>
      </c>
      <c r="K145" s="8"/>
      <c r="L145" s="8" t="s">
        <v>100</v>
      </c>
      <c r="M145" s="58" t="s">
        <v>1118</v>
      </c>
      <c r="N145" s="58" t="s">
        <v>1119</v>
      </c>
      <c r="O145" s="58" t="s">
        <v>1120</v>
      </c>
    </row>
    <row r="146" spans="1:15" x14ac:dyDescent="0.25">
      <c r="A146" s="8">
        <v>145</v>
      </c>
      <c r="B146" s="8" t="s">
        <v>351</v>
      </c>
      <c r="C146" s="8">
        <v>1634</v>
      </c>
      <c r="D146" s="8" t="s">
        <v>352</v>
      </c>
      <c r="E146" s="57" t="s">
        <v>44</v>
      </c>
      <c r="F146" s="57">
        <v>9</v>
      </c>
      <c r="G146" s="8" t="s">
        <v>65</v>
      </c>
      <c r="H146" s="8" t="s">
        <v>691</v>
      </c>
      <c r="I146" s="8" t="s">
        <v>1064</v>
      </c>
      <c r="J146" s="8" t="s">
        <v>691</v>
      </c>
      <c r="K146" s="8"/>
      <c r="L146" s="8" t="s">
        <v>100</v>
      </c>
      <c r="M146" s="58" t="s">
        <v>1121</v>
      </c>
      <c r="N146" s="58" t="s">
        <v>1122</v>
      </c>
      <c r="O146" s="58" t="s">
        <v>1123</v>
      </c>
    </row>
    <row r="147" spans="1:15" x14ac:dyDescent="0.25">
      <c r="A147" s="8">
        <v>146</v>
      </c>
      <c r="B147" s="8" t="s">
        <v>353</v>
      </c>
      <c r="C147" s="8">
        <v>1627</v>
      </c>
      <c r="D147" s="8" t="s">
        <v>354</v>
      </c>
      <c r="E147" s="57" t="s">
        <v>44</v>
      </c>
      <c r="F147" s="57">
        <v>9</v>
      </c>
      <c r="G147" s="8" t="s">
        <v>65</v>
      </c>
      <c r="H147" s="8" t="s">
        <v>691</v>
      </c>
      <c r="I147" s="8" t="s">
        <v>1064</v>
      </c>
      <c r="J147" s="8" t="s">
        <v>691</v>
      </c>
      <c r="K147" s="8"/>
      <c r="L147" s="8" t="s">
        <v>100</v>
      </c>
      <c r="M147" s="58" t="s">
        <v>1124</v>
      </c>
      <c r="N147" s="58" t="s">
        <v>1125</v>
      </c>
      <c r="O147" s="58" t="s">
        <v>1123</v>
      </c>
    </row>
    <row r="148" spans="1:15" x14ac:dyDescent="0.25">
      <c r="A148" s="8">
        <v>147</v>
      </c>
      <c r="B148" s="8" t="s">
        <v>355</v>
      </c>
      <c r="C148" s="8">
        <v>8399</v>
      </c>
      <c r="D148" s="8" t="s">
        <v>356</v>
      </c>
      <c r="E148" s="57" t="s">
        <v>44</v>
      </c>
      <c r="F148" s="57">
        <v>12</v>
      </c>
      <c r="G148" s="8" t="s">
        <v>79</v>
      </c>
      <c r="H148" s="8" t="s">
        <v>691</v>
      </c>
      <c r="I148" s="8" t="s">
        <v>1064</v>
      </c>
      <c r="J148" s="8" t="s">
        <v>691</v>
      </c>
      <c r="K148" s="8"/>
      <c r="L148" s="8" t="s">
        <v>100</v>
      </c>
      <c r="M148" s="58" t="s">
        <v>1126</v>
      </c>
      <c r="N148" s="58" t="s">
        <v>1127</v>
      </c>
      <c r="O148" s="58" t="s">
        <v>1128</v>
      </c>
    </row>
    <row r="149" spans="1:15" x14ac:dyDescent="0.25">
      <c r="A149" s="8">
        <v>148</v>
      </c>
      <c r="B149" s="8" t="s">
        <v>357</v>
      </c>
      <c r="C149" s="8">
        <v>8337</v>
      </c>
      <c r="D149" s="8" t="s">
        <v>358</v>
      </c>
      <c r="E149" s="57" t="s">
        <v>44</v>
      </c>
      <c r="F149" s="57">
        <v>12</v>
      </c>
      <c r="G149" s="8" t="s">
        <v>79</v>
      </c>
      <c r="H149" s="8" t="s">
        <v>691</v>
      </c>
      <c r="I149" s="8" t="s">
        <v>1064</v>
      </c>
      <c r="J149" s="8" t="s">
        <v>691</v>
      </c>
      <c r="K149" s="8"/>
      <c r="L149" s="8" t="s">
        <v>100</v>
      </c>
      <c r="M149" s="58" t="s">
        <v>1129</v>
      </c>
      <c r="N149" s="58" t="s">
        <v>1130</v>
      </c>
      <c r="O149" s="58" t="s">
        <v>1131</v>
      </c>
    </row>
    <row r="150" spans="1:15" x14ac:dyDescent="0.25">
      <c r="A150" s="8">
        <v>149</v>
      </c>
      <c r="B150" s="8" t="s">
        <v>359</v>
      </c>
      <c r="C150" s="8">
        <v>8047</v>
      </c>
      <c r="D150" s="8" t="s">
        <v>360</v>
      </c>
      <c r="E150" s="57" t="s">
        <v>44</v>
      </c>
      <c r="F150" s="57">
        <v>11</v>
      </c>
      <c r="G150" s="8" t="s">
        <v>79</v>
      </c>
      <c r="H150" s="8" t="s">
        <v>691</v>
      </c>
      <c r="I150" s="8" t="s">
        <v>1064</v>
      </c>
      <c r="J150" s="8" t="s">
        <v>691</v>
      </c>
      <c r="K150" s="8"/>
      <c r="L150" s="8" t="s">
        <v>100</v>
      </c>
      <c r="M150" s="58" t="s">
        <v>1132</v>
      </c>
      <c r="N150" s="58" t="s">
        <v>1133</v>
      </c>
      <c r="O150" s="58" t="s">
        <v>1134</v>
      </c>
    </row>
    <row r="151" spans="1:15" x14ac:dyDescent="0.25">
      <c r="A151" s="8">
        <v>150</v>
      </c>
      <c r="B151" s="8" t="s">
        <v>361</v>
      </c>
      <c r="C151" s="8">
        <v>8077</v>
      </c>
      <c r="D151" s="8" t="s">
        <v>362</v>
      </c>
      <c r="E151" s="57" t="s">
        <v>44</v>
      </c>
      <c r="F151" s="57">
        <v>11</v>
      </c>
      <c r="G151" s="8" t="s">
        <v>79</v>
      </c>
      <c r="H151" s="8" t="s">
        <v>691</v>
      </c>
      <c r="I151" s="8" t="s">
        <v>1064</v>
      </c>
      <c r="J151" s="8" t="s">
        <v>691</v>
      </c>
      <c r="K151" s="8"/>
      <c r="L151" s="8" t="s">
        <v>100</v>
      </c>
      <c r="M151" s="58" t="s">
        <v>1135</v>
      </c>
      <c r="N151" s="58" t="s">
        <v>1136</v>
      </c>
      <c r="O151" s="58" t="s">
        <v>1137</v>
      </c>
    </row>
    <row r="152" spans="1:15" x14ac:dyDescent="0.25">
      <c r="A152" s="8">
        <v>151</v>
      </c>
      <c r="B152" s="8" t="s">
        <v>363</v>
      </c>
      <c r="C152" s="8">
        <v>8048</v>
      </c>
      <c r="D152" s="8" t="s">
        <v>49</v>
      </c>
      <c r="E152" s="57" t="s">
        <v>44</v>
      </c>
      <c r="F152" s="57">
        <v>14</v>
      </c>
      <c r="G152" s="8" t="s">
        <v>79</v>
      </c>
      <c r="H152" s="8" t="s">
        <v>691</v>
      </c>
      <c r="I152" s="8" t="s">
        <v>1064</v>
      </c>
      <c r="J152" s="8" t="s">
        <v>691</v>
      </c>
      <c r="K152" s="8">
        <v>1</v>
      </c>
      <c r="L152" s="8" t="s">
        <v>80</v>
      </c>
      <c r="M152" s="58" t="s">
        <v>1138</v>
      </c>
      <c r="N152" s="58" t="s">
        <v>1139</v>
      </c>
      <c r="O152" s="58" t="s">
        <v>1140</v>
      </c>
    </row>
    <row r="153" spans="1:15" x14ac:dyDescent="0.25">
      <c r="A153" s="8">
        <v>152</v>
      </c>
      <c r="B153" s="8" t="s">
        <v>364</v>
      </c>
      <c r="C153" s="8">
        <v>8059</v>
      </c>
      <c r="D153" s="8" t="s">
        <v>45</v>
      </c>
      <c r="E153" s="57" t="s">
        <v>44</v>
      </c>
      <c r="F153" s="57">
        <v>15</v>
      </c>
      <c r="G153" s="8" t="s">
        <v>79</v>
      </c>
      <c r="H153" s="8" t="s">
        <v>691</v>
      </c>
      <c r="I153" s="8" t="s">
        <v>1064</v>
      </c>
      <c r="J153" s="8" t="s">
        <v>691</v>
      </c>
      <c r="K153" s="8">
        <v>1</v>
      </c>
      <c r="L153" s="8" t="s">
        <v>80</v>
      </c>
      <c r="M153" s="58" t="s">
        <v>1141</v>
      </c>
      <c r="N153" s="58" t="s">
        <v>1142</v>
      </c>
      <c r="O153" s="58" t="s">
        <v>1070</v>
      </c>
    </row>
    <row r="154" spans="1:15" x14ac:dyDescent="0.25">
      <c r="A154" s="8">
        <v>153</v>
      </c>
      <c r="B154" s="8" t="s">
        <v>365</v>
      </c>
      <c r="C154" s="8">
        <v>8044</v>
      </c>
      <c r="D154" s="8" t="s">
        <v>46</v>
      </c>
      <c r="E154" s="57" t="s">
        <v>44</v>
      </c>
      <c r="F154" s="57">
        <v>15</v>
      </c>
      <c r="G154" s="8" t="s">
        <v>79</v>
      </c>
      <c r="H154" s="8" t="s">
        <v>691</v>
      </c>
      <c r="I154" s="8" t="s">
        <v>1064</v>
      </c>
      <c r="J154" s="8" t="s">
        <v>691</v>
      </c>
      <c r="K154" s="8">
        <v>3</v>
      </c>
      <c r="L154" s="8" t="s">
        <v>80</v>
      </c>
      <c r="M154" s="58" t="s">
        <v>1143</v>
      </c>
      <c r="N154" s="58" t="s">
        <v>1144</v>
      </c>
      <c r="O154" s="58" t="s">
        <v>1145</v>
      </c>
    </row>
    <row r="155" spans="1:15" x14ac:dyDescent="0.25">
      <c r="A155" s="8">
        <v>154</v>
      </c>
      <c r="B155" s="8" t="s">
        <v>366</v>
      </c>
      <c r="C155" s="8">
        <v>9254</v>
      </c>
      <c r="D155" s="8" t="s">
        <v>367</v>
      </c>
      <c r="E155" s="57" t="s">
        <v>44</v>
      </c>
      <c r="F155" s="57">
        <v>12</v>
      </c>
      <c r="G155" s="8" t="s">
        <v>79</v>
      </c>
      <c r="H155" s="8" t="s">
        <v>691</v>
      </c>
      <c r="I155" s="8" t="s">
        <v>1064</v>
      </c>
      <c r="J155" s="8" t="s">
        <v>691</v>
      </c>
      <c r="K155" s="8"/>
      <c r="L155" s="8" t="s">
        <v>100</v>
      </c>
      <c r="M155" s="58" t="s">
        <v>1146</v>
      </c>
      <c r="N155" s="58" t="s">
        <v>1147</v>
      </c>
      <c r="O155" s="58" t="s">
        <v>1148</v>
      </c>
    </row>
    <row r="156" spans="1:15" x14ac:dyDescent="0.25">
      <c r="A156" s="8">
        <v>155</v>
      </c>
      <c r="B156" s="8" t="s">
        <v>368</v>
      </c>
      <c r="C156" s="8">
        <v>9258</v>
      </c>
      <c r="D156" s="8" t="s">
        <v>369</v>
      </c>
      <c r="E156" s="57" t="s">
        <v>44</v>
      </c>
      <c r="F156" s="57">
        <v>11</v>
      </c>
      <c r="G156" s="8" t="s">
        <v>79</v>
      </c>
      <c r="H156" s="8" t="s">
        <v>691</v>
      </c>
      <c r="I156" s="8" t="s">
        <v>1064</v>
      </c>
      <c r="J156" s="8" t="s">
        <v>691</v>
      </c>
      <c r="K156" s="8"/>
      <c r="L156" s="8" t="s">
        <v>100</v>
      </c>
      <c r="M156" s="58" t="s">
        <v>1149</v>
      </c>
      <c r="N156" s="58" t="s">
        <v>1150</v>
      </c>
      <c r="O156" s="58" t="s">
        <v>1151</v>
      </c>
    </row>
    <row r="157" spans="1:15" x14ac:dyDescent="0.25">
      <c r="A157" s="8">
        <v>156</v>
      </c>
      <c r="B157" s="8" t="s">
        <v>370</v>
      </c>
      <c r="C157" s="8">
        <v>9298</v>
      </c>
      <c r="D157" s="8" t="s">
        <v>371</v>
      </c>
      <c r="E157" s="57" t="s">
        <v>44</v>
      </c>
      <c r="F157" s="57">
        <v>11</v>
      </c>
      <c r="G157" s="8" t="s">
        <v>79</v>
      </c>
      <c r="H157" s="8" t="s">
        <v>691</v>
      </c>
      <c r="I157" s="8" t="s">
        <v>1064</v>
      </c>
      <c r="J157" s="8" t="s">
        <v>691</v>
      </c>
      <c r="K157" s="8"/>
      <c r="L157" s="8" t="s">
        <v>100</v>
      </c>
      <c r="M157" s="58" t="s">
        <v>1152</v>
      </c>
      <c r="N157" s="58" t="s">
        <v>1153</v>
      </c>
      <c r="O157" s="58" t="s">
        <v>1154</v>
      </c>
    </row>
    <row r="158" spans="1:15" x14ac:dyDescent="0.25">
      <c r="A158" s="8">
        <v>157</v>
      </c>
      <c r="B158" s="8" t="s">
        <v>372</v>
      </c>
      <c r="C158" s="8">
        <v>9173</v>
      </c>
      <c r="D158" s="8" t="s">
        <v>373</v>
      </c>
      <c r="E158" s="57" t="s">
        <v>44</v>
      </c>
      <c r="F158" s="57">
        <v>14</v>
      </c>
      <c r="G158" s="8" t="s">
        <v>79</v>
      </c>
      <c r="H158" s="8" t="s">
        <v>691</v>
      </c>
      <c r="I158" s="8" t="s">
        <v>1064</v>
      </c>
      <c r="J158" s="8" t="s">
        <v>691</v>
      </c>
      <c r="K158" s="8"/>
      <c r="L158" s="8" t="s">
        <v>80</v>
      </c>
      <c r="M158" s="58" t="s">
        <v>1155</v>
      </c>
      <c r="N158" s="58" t="s">
        <v>1156</v>
      </c>
      <c r="O158" s="58" t="s">
        <v>1157</v>
      </c>
    </row>
    <row r="159" spans="1:15" x14ac:dyDescent="0.25">
      <c r="A159" s="8">
        <v>158</v>
      </c>
      <c r="B159" s="8" t="s">
        <v>374</v>
      </c>
      <c r="C159" s="8">
        <v>9108</v>
      </c>
      <c r="D159" s="8" t="s">
        <v>375</v>
      </c>
      <c r="E159" s="57" t="s">
        <v>44</v>
      </c>
      <c r="F159" s="57">
        <v>15</v>
      </c>
      <c r="G159" s="8" t="s">
        <v>79</v>
      </c>
      <c r="H159" s="8" t="s">
        <v>691</v>
      </c>
      <c r="I159" s="8" t="s">
        <v>1064</v>
      </c>
      <c r="J159" s="8" t="s">
        <v>691</v>
      </c>
      <c r="K159" s="8">
        <v>4</v>
      </c>
      <c r="L159" s="8" t="s">
        <v>80</v>
      </c>
      <c r="M159" s="58" t="s">
        <v>1158</v>
      </c>
      <c r="N159" s="58" t="s">
        <v>1159</v>
      </c>
      <c r="O159" s="58" t="s">
        <v>1160</v>
      </c>
    </row>
    <row r="160" spans="1:15" x14ac:dyDescent="0.25">
      <c r="A160" s="8">
        <v>159</v>
      </c>
      <c r="B160" s="8" t="s">
        <v>376</v>
      </c>
      <c r="C160" s="8">
        <v>9164</v>
      </c>
      <c r="D160" s="8" t="s">
        <v>377</v>
      </c>
      <c r="E160" s="57" t="s">
        <v>44</v>
      </c>
      <c r="F160" s="57">
        <v>14</v>
      </c>
      <c r="G160" s="8" t="s">
        <v>79</v>
      </c>
      <c r="H160" s="8" t="s">
        <v>691</v>
      </c>
      <c r="I160" s="8" t="s">
        <v>1064</v>
      </c>
      <c r="J160" s="8" t="s">
        <v>691</v>
      </c>
      <c r="K160" s="8">
        <v>2</v>
      </c>
      <c r="L160" s="8" t="s">
        <v>80</v>
      </c>
      <c r="M160" s="58" t="s">
        <v>1161</v>
      </c>
      <c r="N160" s="58" t="s">
        <v>1162</v>
      </c>
      <c r="O160" s="58" t="s">
        <v>1163</v>
      </c>
    </row>
    <row r="161" spans="1:15" x14ac:dyDescent="0.25">
      <c r="A161" s="8">
        <v>160</v>
      </c>
      <c r="B161" s="8" t="s">
        <v>378</v>
      </c>
      <c r="C161" s="8">
        <v>9187</v>
      </c>
      <c r="D161" s="8" t="s">
        <v>379</v>
      </c>
      <c r="E161" s="57" t="s">
        <v>44</v>
      </c>
      <c r="F161" s="57">
        <v>15</v>
      </c>
      <c r="G161" s="8" t="s">
        <v>79</v>
      </c>
      <c r="H161" s="8" t="s">
        <v>691</v>
      </c>
      <c r="I161" s="8" t="s">
        <v>1064</v>
      </c>
      <c r="J161" s="8" t="s">
        <v>691</v>
      </c>
      <c r="K161" s="8">
        <v>2</v>
      </c>
      <c r="L161" s="8" t="s">
        <v>80</v>
      </c>
      <c r="M161" s="58" t="s">
        <v>1164</v>
      </c>
      <c r="N161" s="58" t="s">
        <v>1165</v>
      </c>
      <c r="O161" s="58" t="s">
        <v>1166</v>
      </c>
    </row>
    <row r="162" spans="1:15" x14ac:dyDescent="0.25">
      <c r="A162" s="8">
        <v>161</v>
      </c>
      <c r="B162" s="8" t="s">
        <v>380</v>
      </c>
      <c r="C162" s="8">
        <v>9248</v>
      </c>
      <c r="D162" s="8" t="s">
        <v>381</v>
      </c>
      <c r="E162" s="57" t="s">
        <v>44</v>
      </c>
      <c r="F162" s="57">
        <v>11</v>
      </c>
      <c r="G162" s="8" t="s">
        <v>79</v>
      </c>
      <c r="H162" s="8" t="s">
        <v>691</v>
      </c>
      <c r="I162" s="8" t="s">
        <v>1064</v>
      </c>
      <c r="J162" s="8" t="s">
        <v>691</v>
      </c>
      <c r="K162" s="8"/>
      <c r="L162" s="8" t="s">
        <v>100</v>
      </c>
      <c r="M162" s="58" t="s">
        <v>1167</v>
      </c>
      <c r="N162" s="58" t="s">
        <v>1168</v>
      </c>
      <c r="O162" s="58" t="s">
        <v>1169</v>
      </c>
    </row>
    <row r="163" spans="1:15" x14ac:dyDescent="0.25">
      <c r="A163" s="8">
        <v>162</v>
      </c>
      <c r="B163" s="8" t="s">
        <v>382</v>
      </c>
      <c r="C163" s="8">
        <v>9137</v>
      </c>
      <c r="D163" s="8" t="s">
        <v>47</v>
      </c>
      <c r="E163" s="57" t="s">
        <v>44</v>
      </c>
      <c r="F163" s="57">
        <v>14</v>
      </c>
      <c r="G163" s="8" t="s">
        <v>79</v>
      </c>
      <c r="H163" s="8" t="s">
        <v>691</v>
      </c>
      <c r="I163" s="8" t="s">
        <v>1064</v>
      </c>
      <c r="J163" s="8" t="s">
        <v>691</v>
      </c>
      <c r="K163" s="8">
        <v>4</v>
      </c>
      <c r="L163" s="8" t="s">
        <v>80</v>
      </c>
      <c r="M163" s="58" t="s">
        <v>1170</v>
      </c>
      <c r="N163" s="58" t="s">
        <v>1171</v>
      </c>
      <c r="O163" s="58" t="s">
        <v>1172</v>
      </c>
    </row>
    <row r="164" spans="1:15" x14ac:dyDescent="0.25">
      <c r="A164" s="8">
        <v>163</v>
      </c>
      <c r="B164" s="8" t="s">
        <v>383</v>
      </c>
      <c r="C164" s="8">
        <v>1743</v>
      </c>
      <c r="D164" s="8" t="s">
        <v>48</v>
      </c>
      <c r="E164" s="57" t="s">
        <v>44</v>
      </c>
      <c r="F164" s="57">
        <v>14</v>
      </c>
      <c r="G164" s="8" t="s">
        <v>79</v>
      </c>
      <c r="H164" s="8" t="s">
        <v>691</v>
      </c>
      <c r="I164" s="8" t="s">
        <v>1064</v>
      </c>
      <c r="J164" s="8" t="s">
        <v>691</v>
      </c>
      <c r="K164" s="8">
        <v>3</v>
      </c>
      <c r="L164" s="8" t="s">
        <v>80</v>
      </c>
      <c r="M164" s="58" t="s">
        <v>1173</v>
      </c>
      <c r="N164" s="58" t="s">
        <v>1174</v>
      </c>
      <c r="O164" s="58" t="s">
        <v>1175</v>
      </c>
    </row>
    <row r="165" spans="1:15" x14ac:dyDescent="0.25">
      <c r="A165" s="8">
        <v>164</v>
      </c>
      <c r="B165" s="8" t="s">
        <v>384</v>
      </c>
      <c r="C165" s="8">
        <v>670</v>
      </c>
      <c r="D165" s="8" t="s">
        <v>385</v>
      </c>
      <c r="E165" s="57" t="s">
        <v>42</v>
      </c>
      <c r="F165" s="57">
        <v>13</v>
      </c>
      <c r="G165" s="8" t="s">
        <v>65</v>
      </c>
      <c r="H165" s="8" t="s">
        <v>691</v>
      </c>
      <c r="I165" s="8" t="s">
        <v>1064</v>
      </c>
      <c r="J165" s="8" t="s">
        <v>691</v>
      </c>
      <c r="K165" s="8"/>
      <c r="L165" s="8" t="s">
        <v>100</v>
      </c>
      <c r="M165" s="58" t="s">
        <v>1176</v>
      </c>
      <c r="N165" s="58" t="s">
        <v>1177</v>
      </c>
      <c r="O165" s="58" t="s">
        <v>1178</v>
      </c>
    </row>
    <row r="166" spans="1:15" x14ac:dyDescent="0.25">
      <c r="A166" s="8">
        <v>165</v>
      </c>
      <c r="B166" s="8" t="s">
        <v>386</v>
      </c>
      <c r="C166" s="8">
        <v>689</v>
      </c>
      <c r="D166" s="8" t="s">
        <v>387</v>
      </c>
      <c r="E166" s="57" t="s">
        <v>42</v>
      </c>
      <c r="F166" s="57">
        <v>9</v>
      </c>
      <c r="G166" s="8" t="s">
        <v>65</v>
      </c>
      <c r="H166" s="8" t="s">
        <v>691</v>
      </c>
      <c r="I166" s="8" t="s">
        <v>1064</v>
      </c>
      <c r="J166" s="8" t="s">
        <v>691</v>
      </c>
      <c r="K166" s="8"/>
      <c r="L166" s="8" t="s">
        <v>713</v>
      </c>
      <c r="M166" s="58" t="s">
        <v>1179</v>
      </c>
      <c r="N166" s="58" t="s">
        <v>1180</v>
      </c>
      <c r="O166" s="58" t="s">
        <v>1178</v>
      </c>
    </row>
    <row r="167" spans="1:15" x14ac:dyDescent="0.25">
      <c r="A167" s="8">
        <v>166</v>
      </c>
      <c r="B167" s="8" t="s">
        <v>388</v>
      </c>
      <c r="C167" s="8">
        <v>628</v>
      </c>
      <c r="D167" s="8" t="s">
        <v>389</v>
      </c>
      <c r="E167" s="57" t="s">
        <v>42</v>
      </c>
      <c r="F167" s="57">
        <v>10</v>
      </c>
      <c r="G167" s="8" t="s">
        <v>65</v>
      </c>
      <c r="H167" s="8" t="s">
        <v>691</v>
      </c>
      <c r="I167" s="8" t="s">
        <v>1064</v>
      </c>
      <c r="J167" s="8" t="s">
        <v>691</v>
      </c>
      <c r="K167" s="8"/>
      <c r="L167" s="8" t="s">
        <v>713</v>
      </c>
      <c r="M167" s="58" t="s">
        <v>1181</v>
      </c>
      <c r="N167" s="58" t="s">
        <v>1182</v>
      </c>
      <c r="O167" s="58" t="s">
        <v>1178</v>
      </c>
    </row>
    <row r="168" spans="1:15" x14ac:dyDescent="0.25">
      <c r="A168" s="8">
        <v>167</v>
      </c>
      <c r="B168" s="8" t="s">
        <v>390</v>
      </c>
      <c r="C168" s="8">
        <v>699</v>
      </c>
      <c r="D168" s="8" t="s">
        <v>391</v>
      </c>
      <c r="E168" s="57" t="s">
        <v>42</v>
      </c>
      <c r="F168" s="57">
        <v>12</v>
      </c>
      <c r="G168" s="8" t="s">
        <v>79</v>
      </c>
      <c r="H168" s="8" t="s">
        <v>691</v>
      </c>
      <c r="I168" s="8" t="s">
        <v>1064</v>
      </c>
      <c r="J168" s="8" t="s">
        <v>691</v>
      </c>
      <c r="K168" s="8"/>
      <c r="L168" s="8" t="s">
        <v>92</v>
      </c>
      <c r="M168" s="58" t="s">
        <v>1183</v>
      </c>
      <c r="N168" s="58" t="s">
        <v>1184</v>
      </c>
      <c r="O168" s="58" t="s">
        <v>1178</v>
      </c>
    </row>
    <row r="169" spans="1:15" x14ac:dyDescent="0.25">
      <c r="A169" s="8">
        <v>168</v>
      </c>
      <c r="B169" s="8" t="s">
        <v>392</v>
      </c>
      <c r="C169" s="8">
        <v>669</v>
      </c>
      <c r="D169" s="8" t="s">
        <v>43</v>
      </c>
      <c r="E169" s="57" t="s">
        <v>42</v>
      </c>
      <c r="F169" s="57">
        <v>15</v>
      </c>
      <c r="G169" s="8" t="s">
        <v>79</v>
      </c>
      <c r="H169" s="8" t="s">
        <v>691</v>
      </c>
      <c r="I169" s="8" t="s">
        <v>1064</v>
      </c>
      <c r="J169" s="8" t="s">
        <v>691</v>
      </c>
      <c r="K169" s="8"/>
      <c r="L169" s="8" t="s">
        <v>80</v>
      </c>
      <c r="M169" s="58" t="s">
        <v>1185</v>
      </c>
      <c r="N169" s="58" t="s">
        <v>1186</v>
      </c>
      <c r="O169" s="58" t="s">
        <v>1178</v>
      </c>
    </row>
    <row r="170" spans="1:15" x14ac:dyDescent="0.25">
      <c r="A170" s="8">
        <v>169</v>
      </c>
      <c r="B170" s="8" t="s">
        <v>393</v>
      </c>
      <c r="C170" s="8">
        <v>8467</v>
      </c>
      <c r="D170" s="8" t="s">
        <v>394</v>
      </c>
      <c r="E170" s="57" t="s">
        <v>24</v>
      </c>
      <c r="F170" s="57">
        <v>13</v>
      </c>
      <c r="G170" s="8" t="s">
        <v>65</v>
      </c>
      <c r="H170" s="8" t="s">
        <v>691</v>
      </c>
      <c r="I170" s="8" t="s">
        <v>1064</v>
      </c>
      <c r="J170" s="8" t="s">
        <v>691</v>
      </c>
      <c r="K170" s="8"/>
      <c r="L170" s="8" t="s">
        <v>100</v>
      </c>
      <c r="M170" s="58" t="s">
        <v>1187</v>
      </c>
      <c r="N170" s="58" t="s">
        <v>1188</v>
      </c>
      <c r="O170" s="58" t="s">
        <v>1178</v>
      </c>
    </row>
    <row r="171" spans="1:15" x14ac:dyDescent="0.25">
      <c r="A171" s="8">
        <v>170</v>
      </c>
      <c r="B171" s="8" t="s">
        <v>395</v>
      </c>
      <c r="C171" s="8">
        <v>8453</v>
      </c>
      <c r="D171" s="8" t="s">
        <v>396</v>
      </c>
      <c r="E171" s="57" t="s">
        <v>24</v>
      </c>
      <c r="F171" s="57">
        <v>9</v>
      </c>
      <c r="G171" s="8" t="s">
        <v>65</v>
      </c>
      <c r="H171" s="8" t="s">
        <v>691</v>
      </c>
      <c r="I171" s="8" t="s">
        <v>1064</v>
      </c>
      <c r="J171" s="8" t="s">
        <v>691</v>
      </c>
      <c r="K171" s="8"/>
      <c r="L171" s="8" t="s">
        <v>713</v>
      </c>
      <c r="M171" s="58" t="s">
        <v>1189</v>
      </c>
      <c r="N171" s="58" t="s">
        <v>1190</v>
      </c>
      <c r="O171" s="58" t="s">
        <v>1178</v>
      </c>
    </row>
    <row r="172" spans="1:15" x14ac:dyDescent="0.25">
      <c r="A172" s="8">
        <v>171</v>
      </c>
      <c r="B172" s="8" t="s">
        <v>397</v>
      </c>
      <c r="C172" s="8">
        <v>8471</v>
      </c>
      <c r="D172" s="8" t="s">
        <v>398</v>
      </c>
      <c r="E172" s="57" t="s">
        <v>24</v>
      </c>
      <c r="F172" s="57">
        <v>10</v>
      </c>
      <c r="G172" s="8" t="s">
        <v>65</v>
      </c>
      <c r="H172" s="8" t="s">
        <v>691</v>
      </c>
      <c r="I172" s="8" t="s">
        <v>1064</v>
      </c>
      <c r="J172" s="8" t="s">
        <v>691</v>
      </c>
      <c r="K172" s="8"/>
      <c r="L172" s="8" t="s">
        <v>713</v>
      </c>
      <c r="M172" s="58" t="s">
        <v>1191</v>
      </c>
      <c r="N172" s="58" t="s">
        <v>1192</v>
      </c>
      <c r="O172" s="58" t="s">
        <v>1178</v>
      </c>
    </row>
    <row r="173" spans="1:15" x14ac:dyDescent="0.25">
      <c r="A173" s="8">
        <v>172</v>
      </c>
      <c r="B173" s="8" t="s">
        <v>399</v>
      </c>
      <c r="C173" s="8">
        <v>8483</v>
      </c>
      <c r="D173" s="8" t="s">
        <v>400</v>
      </c>
      <c r="E173" s="57" t="s">
        <v>24</v>
      </c>
      <c r="F173" s="57">
        <v>11</v>
      </c>
      <c r="G173" s="8" t="s">
        <v>79</v>
      </c>
      <c r="H173" s="8" t="s">
        <v>691</v>
      </c>
      <c r="I173" s="8" t="s">
        <v>1064</v>
      </c>
      <c r="J173" s="8" t="s">
        <v>691</v>
      </c>
      <c r="K173" s="8"/>
      <c r="L173" s="8" t="s">
        <v>95</v>
      </c>
      <c r="M173" s="58" t="s">
        <v>1193</v>
      </c>
      <c r="N173" s="58" t="s">
        <v>1194</v>
      </c>
      <c r="O173" s="58" t="s">
        <v>1178</v>
      </c>
    </row>
    <row r="174" spans="1:15" x14ac:dyDescent="0.25">
      <c r="A174" s="8">
        <v>173</v>
      </c>
      <c r="B174" s="8" t="s">
        <v>401</v>
      </c>
      <c r="C174" s="8">
        <v>8457</v>
      </c>
      <c r="D174" s="8" t="s">
        <v>402</v>
      </c>
      <c r="E174" s="57" t="s">
        <v>24</v>
      </c>
      <c r="F174" s="57">
        <v>12</v>
      </c>
      <c r="G174" s="8" t="s">
        <v>79</v>
      </c>
      <c r="H174" s="8" t="s">
        <v>691</v>
      </c>
      <c r="I174" s="8" t="s">
        <v>1064</v>
      </c>
      <c r="J174" s="8" t="s">
        <v>691</v>
      </c>
      <c r="K174" s="8"/>
      <c r="L174" s="8" t="s">
        <v>92</v>
      </c>
      <c r="M174" s="58" t="s">
        <v>1195</v>
      </c>
      <c r="N174" s="58" t="s">
        <v>1196</v>
      </c>
      <c r="O174" s="58" t="s">
        <v>1178</v>
      </c>
    </row>
    <row r="175" spans="1:15" x14ac:dyDescent="0.25">
      <c r="A175" s="8">
        <v>174</v>
      </c>
      <c r="B175" s="8" t="s">
        <v>403</v>
      </c>
      <c r="C175" s="8">
        <v>8403</v>
      </c>
      <c r="D175" s="8" t="s">
        <v>404</v>
      </c>
      <c r="E175" s="57" t="s">
        <v>24</v>
      </c>
      <c r="F175" s="57">
        <v>14</v>
      </c>
      <c r="G175" s="8" t="s">
        <v>79</v>
      </c>
      <c r="H175" s="8" t="s">
        <v>691</v>
      </c>
      <c r="I175" s="8" t="s">
        <v>1064</v>
      </c>
      <c r="J175" s="8" t="s">
        <v>691</v>
      </c>
      <c r="K175" s="8"/>
      <c r="L175" s="8" t="s">
        <v>80</v>
      </c>
      <c r="M175" s="58" t="s">
        <v>1197</v>
      </c>
      <c r="N175" s="58" t="s">
        <v>1198</v>
      </c>
      <c r="O175" s="58" t="s">
        <v>1178</v>
      </c>
    </row>
    <row r="176" spans="1:15" x14ac:dyDescent="0.25">
      <c r="A176" s="8">
        <v>175</v>
      </c>
      <c r="B176" s="8" t="s">
        <v>405</v>
      </c>
      <c r="C176" s="8">
        <v>8442</v>
      </c>
      <c r="D176" s="8" t="s">
        <v>26</v>
      </c>
      <c r="E176" s="57" t="s">
        <v>24</v>
      </c>
      <c r="F176" s="57">
        <v>15</v>
      </c>
      <c r="G176" s="8" t="s">
        <v>79</v>
      </c>
      <c r="H176" s="8" t="s">
        <v>691</v>
      </c>
      <c r="I176" s="8" t="s">
        <v>1064</v>
      </c>
      <c r="J176" s="8" t="s">
        <v>691</v>
      </c>
      <c r="K176" s="8"/>
      <c r="L176" s="8" t="s">
        <v>80</v>
      </c>
      <c r="M176" s="58" t="s">
        <v>1199</v>
      </c>
      <c r="N176" s="58" t="s">
        <v>1200</v>
      </c>
      <c r="O176" s="58" t="s">
        <v>1178</v>
      </c>
    </row>
    <row r="177" spans="1:15" x14ac:dyDescent="0.25">
      <c r="A177" s="8">
        <v>176</v>
      </c>
      <c r="B177" s="8" t="s">
        <v>406</v>
      </c>
      <c r="C177" s="8">
        <v>7123</v>
      </c>
      <c r="D177" s="8" t="s">
        <v>407</v>
      </c>
      <c r="E177" s="57" t="s">
        <v>28</v>
      </c>
      <c r="F177" s="57">
        <v>13</v>
      </c>
      <c r="G177" s="8" t="s">
        <v>65</v>
      </c>
      <c r="H177" s="8" t="s">
        <v>691</v>
      </c>
      <c r="I177" s="8" t="s">
        <v>1064</v>
      </c>
      <c r="J177" s="8" t="s">
        <v>691</v>
      </c>
      <c r="K177" s="8"/>
      <c r="L177" s="8" t="s">
        <v>100</v>
      </c>
      <c r="M177" s="58" t="s">
        <v>1201</v>
      </c>
      <c r="N177" s="58" t="s">
        <v>1202</v>
      </c>
      <c r="O177" s="58" t="s">
        <v>1178</v>
      </c>
    </row>
    <row r="178" spans="1:15" x14ac:dyDescent="0.25">
      <c r="A178" s="8">
        <v>177</v>
      </c>
      <c r="B178" s="8" t="s">
        <v>408</v>
      </c>
      <c r="C178" s="8">
        <v>7107</v>
      </c>
      <c r="D178" s="8" t="s">
        <v>409</v>
      </c>
      <c r="E178" s="57" t="s">
        <v>28</v>
      </c>
      <c r="F178" s="57">
        <v>13</v>
      </c>
      <c r="G178" s="8" t="s">
        <v>65</v>
      </c>
      <c r="H178" s="8" t="s">
        <v>691</v>
      </c>
      <c r="I178" s="8" t="s">
        <v>1064</v>
      </c>
      <c r="J178" s="8" t="s">
        <v>691</v>
      </c>
      <c r="K178" s="8"/>
      <c r="L178" s="8" t="s">
        <v>100</v>
      </c>
      <c r="M178" s="58" t="s">
        <v>1203</v>
      </c>
      <c r="N178" s="58" t="s">
        <v>1204</v>
      </c>
      <c r="O178" s="58" t="s">
        <v>1178</v>
      </c>
    </row>
    <row r="179" spans="1:15" x14ac:dyDescent="0.25">
      <c r="A179" s="8">
        <v>178</v>
      </c>
      <c r="B179" s="8" t="s">
        <v>410</v>
      </c>
      <c r="C179" s="8">
        <v>7140</v>
      </c>
      <c r="D179" s="8" t="s">
        <v>411</v>
      </c>
      <c r="E179" s="57" t="s">
        <v>28</v>
      </c>
      <c r="F179" s="57">
        <v>9</v>
      </c>
      <c r="G179" s="8" t="s">
        <v>65</v>
      </c>
      <c r="H179" s="8" t="s">
        <v>691</v>
      </c>
      <c r="I179" s="8" t="s">
        <v>1064</v>
      </c>
      <c r="J179" s="8" t="s">
        <v>691</v>
      </c>
      <c r="K179" s="8"/>
      <c r="L179" s="8" t="s">
        <v>713</v>
      </c>
      <c r="M179" s="58" t="s">
        <v>1205</v>
      </c>
      <c r="N179" s="58" t="s">
        <v>1206</v>
      </c>
      <c r="O179" s="58" t="s">
        <v>1178</v>
      </c>
    </row>
    <row r="180" spans="1:15" x14ac:dyDescent="0.25">
      <c r="A180" s="8">
        <v>179</v>
      </c>
      <c r="B180" s="8" t="s">
        <v>412</v>
      </c>
      <c r="C180" s="8">
        <v>7198</v>
      </c>
      <c r="D180" s="8" t="s">
        <v>413</v>
      </c>
      <c r="E180" s="57" t="s">
        <v>28</v>
      </c>
      <c r="F180" s="57">
        <v>9</v>
      </c>
      <c r="G180" s="8" t="s">
        <v>65</v>
      </c>
      <c r="H180" s="8" t="s">
        <v>691</v>
      </c>
      <c r="I180" s="8" t="s">
        <v>1064</v>
      </c>
      <c r="J180" s="8" t="s">
        <v>691</v>
      </c>
      <c r="K180" s="8"/>
      <c r="L180" s="8" t="s">
        <v>713</v>
      </c>
      <c r="M180" s="58" t="s">
        <v>1207</v>
      </c>
      <c r="N180" s="58" t="s">
        <v>1208</v>
      </c>
      <c r="O180" s="58" t="s">
        <v>1178</v>
      </c>
    </row>
    <row r="181" spans="1:15" x14ac:dyDescent="0.25">
      <c r="A181" s="8">
        <v>180</v>
      </c>
      <c r="B181" s="8" t="s">
        <v>414</v>
      </c>
      <c r="C181" s="8">
        <v>7176</v>
      </c>
      <c r="D181" s="8" t="s">
        <v>415</v>
      </c>
      <c r="E181" s="57" t="s">
        <v>28</v>
      </c>
      <c r="F181" s="57">
        <v>10</v>
      </c>
      <c r="G181" s="8" t="s">
        <v>65</v>
      </c>
      <c r="H181" s="8" t="s">
        <v>691</v>
      </c>
      <c r="I181" s="8" t="s">
        <v>1064</v>
      </c>
      <c r="J181" s="8" t="s">
        <v>691</v>
      </c>
      <c r="K181" s="8"/>
      <c r="L181" s="8" t="s">
        <v>416</v>
      </c>
      <c r="M181" s="58" t="s">
        <v>1209</v>
      </c>
      <c r="N181" s="58" t="s">
        <v>1210</v>
      </c>
      <c r="O181" s="58" t="s">
        <v>1178</v>
      </c>
    </row>
    <row r="182" spans="1:15" x14ac:dyDescent="0.25">
      <c r="A182" s="8">
        <v>181</v>
      </c>
      <c r="B182" s="8" t="s">
        <v>417</v>
      </c>
      <c r="C182" s="8">
        <v>7165</v>
      </c>
      <c r="D182" s="8" t="s">
        <v>418</v>
      </c>
      <c r="E182" s="57" t="s">
        <v>28</v>
      </c>
      <c r="F182" s="57">
        <v>10</v>
      </c>
      <c r="G182" s="8" t="s">
        <v>65</v>
      </c>
      <c r="H182" s="8" t="s">
        <v>691</v>
      </c>
      <c r="I182" s="8" t="s">
        <v>1064</v>
      </c>
      <c r="J182" s="8" t="s">
        <v>691</v>
      </c>
      <c r="K182" s="8"/>
      <c r="L182" s="8" t="s">
        <v>416</v>
      </c>
      <c r="M182" s="58" t="s">
        <v>1211</v>
      </c>
      <c r="N182" s="58" t="s">
        <v>1212</v>
      </c>
      <c r="O182" s="58" t="s">
        <v>1178</v>
      </c>
    </row>
    <row r="183" spans="1:15" x14ac:dyDescent="0.25">
      <c r="A183" s="8">
        <v>182</v>
      </c>
      <c r="B183" s="8" t="s">
        <v>419</v>
      </c>
      <c r="C183" s="8">
        <v>9171</v>
      </c>
      <c r="D183" s="8" t="s">
        <v>29</v>
      </c>
      <c r="E183" s="57" t="s">
        <v>28</v>
      </c>
      <c r="F183" s="57">
        <v>15</v>
      </c>
      <c r="G183" s="8" t="s">
        <v>79</v>
      </c>
      <c r="H183" s="8" t="s">
        <v>691</v>
      </c>
      <c r="I183" s="8" t="s">
        <v>1064</v>
      </c>
      <c r="J183" s="8" t="s">
        <v>691</v>
      </c>
      <c r="K183" s="8"/>
      <c r="L183" s="8" t="s">
        <v>80</v>
      </c>
      <c r="M183" s="58" t="s">
        <v>1213</v>
      </c>
      <c r="N183" s="58" t="s">
        <v>1214</v>
      </c>
      <c r="O183" s="58" t="s">
        <v>1178</v>
      </c>
    </row>
    <row r="184" spans="1:15" x14ac:dyDescent="0.25">
      <c r="A184" s="8">
        <v>183</v>
      </c>
      <c r="B184" s="8" t="s">
        <v>420</v>
      </c>
      <c r="C184" s="8">
        <v>9165</v>
      </c>
      <c r="D184" s="8" t="s">
        <v>30</v>
      </c>
      <c r="E184" s="57" t="s">
        <v>28</v>
      </c>
      <c r="F184" s="57">
        <v>15</v>
      </c>
      <c r="G184" s="8" t="s">
        <v>79</v>
      </c>
      <c r="H184" s="8" t="s">
        <v>691</v>
      </c>
      <c r="I184" s="8" t="s">
        <v>1064</v>
      </c>
      <c r="J184" s="8" t="s">
        <v>691</v>
      </c>
      <c r="K184" s="8"/>
      <c r="L184" s="8" t="s">
        <v>80</v>
      </c>
      <c r="M184" s="58" t="s">
        <v>1215</v>
      </c>
      <c r="N184" s="58" t="s">
        <v>1216</v>
      </c>
      <c r="O184" s="58" t="s">
        <v>1178</v>
      </c>
    </row>
    <row r="185" spans="1:15" x14ac:dyDescent="0.25">
      <c r="A185" s="8">
        <v>184</v>
      </c>
      <c r="B185" s="8" t="s">
        <v>421</v>
      </c>
      <c r="C185" s="8">
        <v>9163</v>
      </c>
      <c r="D185" s="8" t="s">
        <v>422</v>
      </c>
      <c r="E185" s="57" t="s">
        <v>28</v>
      </c>
      <c r="F185" s="57">
        <v>14</v>
      </c>
      <c r="G185" s="8" t="s">
        <v>79</v>
      </c>
      <c r="H185" s="8" t="s">
        <v>691</v>
      </c>
      <c r="I185" s="8" t="s">
        <v>1064</v>
      </c>
      <c r="J185" s="8" t="s">
        <v>691</v>
      </c>
      <c r="K185" s="8"/>
      <c r="L185" s="8" t="s">
        <v>80</v>
      </c>
      <c r="M185" s="58" t="s">
        <v>1217</v>
      </c>
      <c r="N185" s="58" t="s">
        <v>1218</v>
      </c>
      <c r="O185" s="58" t="s">
        <v>1178</v>
      </c>
    </row>
    <row r="186" spans="1:15" x14ac:dyDescent="0.25">
      <c r="A186" s="8">
        <v>185</v>
      </c>
      <c r="B186" s="8" t="s">
        <v>423</v>
      </c>
      <c r="C186" s="8">
        <v>9129</v>
      </c>
      <c r="D186" s="8" t="s">
        <v>424</v>
      </c>
      <c r="E186" s="57" t="s">
        <v>28</v>
      </c>
      <c r="F186" s="57">
        <v>14</v>
      </c>
      <c r="G186" s="8" t="s">
        <v>79</v>
      </c>
      <c r="H186" s="8" t="s">
        <v>691</v>
      </c>
      <c r="I186" s="8" t="s">
        <v>1064</v>
      </c>
      <c r="J186" s="8" t="s">
        <v>691</v>
      </c>
      <c r="K186" s="8"/>
      <c r="L186" s="8" t="s">
        <v>80</v>
      </c>
      <c r="M186" s="58" t="s">
        <v>1219</v>
      </c>
      <c r="N186" s="58" t="s">
        <v>1220</v>
      </c>
      <c r="O186" s="58" t="s">
        <v>1178</v>
      </c>
    </row>
    <row r="187" spans="1:15" x14ac:dyDescent="0.25">
      <c r="A187" s="8">
        <v>186</v>
      </c>
      <c r="B187" s="8" t="s">
        <v>425</v>
      </c>
      <c r="C187" s="8">
        <v>9167</v>
      </c>
      <c r="D187" s="8" t="s">
        <v>426</v>
      </c>
      <c r="E187" s="57" t="s">
        <v>28</v>
      </c>
      <c r="F187" s="57">
        <v>12</v>
      </c>
      <c r="G187" s="8" t="s">
        <v>79</v>
      </c>
      <c r="H187" s="8" t="s">
        <v>691</v>
      </c>
      <c r="I187" s="8" t="s">
        <v>1064</v>
      </c>
      <c r="J187" s="8" t="s">
        <v>691</v>
      </c>
      <c r="K187" s="8"/>
      <c r="L187" s="8" t="s">
        <v>92</v>
      </c>
      <c r="M187" s="58" t="s">
        <v>1221</v>
      </c>
      <c r="N187" s="58" t="s">
        <v>1222</v>
      </c>
      <c r="O187" s="58" t="s">
        <v>1178</v>
      </c>
    </row>
    <row r="188" spans="1:15" x14ac:dyDescent="0.25">
      <c r="A188" s="8">
        <v>187</v>
      </c>
      <c r="B188" s="8" t="s">
        <v>427</v>
      </c>
      <c r="C188" s="8" t="s">
        <v>428</v>
      </c>
      <c r="D188" s="8" t="s">
        <v>429</v>
      </c>
      <c r="E188" s="57" t="s">
        <v>28</v>
      </c>
      <c r="F188" s="57">
        <v>12</v>
      </c>
      <c r="G188" s="8" t="s">
        <v>79</v>
      </c>
      <c r="H188" s="8" t="s">
        <v>691</v>
      </c>
      <c r="I188" s="8" t="s">
        <v>1064</v>
      </c>
      <c r="J188" s="8" t="s">
        <v>691</v>
      </c>
      <c r="K188" s="8"/>
      <c r="L188" s="8" t="s">
        <v>92</v>
      </c>
      <c r="M188" s="58" t="s">
        <v>1223</v>
      </c>
      <c r="N188" s="58" t="s">
        <v>1224</v>
      </c>
      <c r="O188" s="58" t="s">
        <v>1178</v>
      </c>
    </row>
    <row r="189" spans="1:15" x14ac:dyDescent="0.25">
      <c r="A189" s="8">
        <v>188</v>
      </c>
      <c r="B189" s="8" t="s">
        <v>430</v>
      </c>
      <c r="C189" s="8">
        <v>9114</v>
      </c>
      <c r="D189" s="8" t="s">
        <v>431</v>
      </c>
      <c r="E189" s="57" t="s">
        <v>28</v>
      </c>
      <c r="F189" s="57">
        <v>11</v>
      </c>
      <c r="G189" s="8" t="s">
        <v>79</v>
      </c>
      <c r="H189" s="8" t="s">
        <v>691</v>
      </c>
      <c r="I189" s="8" t="s">
        <v>1064</v>
      </c>
      <c r="J189" s="8" t="s">
        <v>691</v>
      </c>
      <c r="K189" s="8"/>
      <c r="L189" s="8" t="s">
        <v>95</v>
      </c>
      <c r="M189" s="58" t="s">
        <v>1225</v>
      </c>
      <c r="N189" s="58" t="s">
        <v>1226</v>
      </c>
      <c r="O189" s="58" t="s">
        <v>1178</v>
      </c>
    </row>
    <row r="190" spans="1:15" x14ac:dyDescent="0.25">
      <c r="A190" s="8">
        <v>189</v>
      </c>
      <c r="B190" s="8" t="s">
        <v>432</v>
      </c>
      <c r="C190" s="8">
        <v>1141</v>
      </c>
      <c r="D190" s="8" t="s">
        <v>433</v>
      </c>
      <c r="E190" s="57" t="s">
        <v>28</v>
      </c>
      <c r="F190" s="57">
        <v>11</v>
      </c>
      <c r="G190" s="8" t="s">
        <v>79</v>
      </c>
      <c r="H190" s="8" t="s">
        <v>691</v>
      </c>
      <c r="I190" s="8" t="s">
        <v>1064</v>
      </c>
      <c r="J190" s="8" t="s">
        <v>691</v>
      </c>
      <c r="K190" s="8"/>
      <c r="L190" s="8" t="s">
        <v>95</v>
      </c>
      <c r="M190" s="58"/>
      <c r="N190" s="58"/>
      <c r="O190" s="58" t="s">
        <v>1178</v>
      </c>
    </row>
    <row r="191" spans="1:15" x14ac:dyDescent="0.25">
      <c r="A191" s="8">
        <v>190</v>
      </c>
      <c r="B191" s="8" t="s">
        <v>434</v>
      </c>
      <c r="C191" s="8">
        <v>6320</v>
      </c>
      <c r="D191" s="8" t="s">
        <v>435</v>
      </c>
      <c r="E191" s="57" t="s">
        <v>31</v>
      </c>
      <c r="F191" s="57">
        <v>9</v>
      </c>
      <c r="G191" s="8" t="s">
        <v>65</v>
      </c>
      <c r="H191" s="8" t="s">
        <v>691</v>
      </c>
      <c r="I191" s="8" t="s">
        <v>1064</v>
      </c>
      <c r="J191" s="8" t="s">
        <v>691</v>
      </c>
      <c r="K191" s="8"/>
      <c r="L191" s="8" t="s">
        <v>66</v>
      </c>
      <c r="M191" s="58" t="s">
        <v>1227</v>
      </c>
      <c r="N191" s="58" t="s">
        <v>1228</v>
      </c>
      <c r="O191" s="58" t="s">
        <v>1178</v>
      </c>
    </row>
    <row r="192" spans="1:15" x14ac:dyDescent="0.25">
      <c r="A192" s="8">
        <v>191</v>
      </c>
      <c r="B192" s="8" t="s">
        <v>436</v>
      </c>
      <c r="C192" s="8">
        <v>6355</v>
      </c>
      <c r="D192" s="8" t="s">
        <v>437</v>
      </c>
      <c r="E192" s="57" t="s">
        <v>31</v>
      </c>
      <c r="F192" s="57">
        <v>9</v>
      </c>
      <c r="G192" s="8" t="s">
        <v>65</v>
      </c>
      <c r="H192" s="8" t="s">
        <v>691</v>
      </c>
      <c r="I192" s="8" t="s">
        <v>1064</v>
      </c>
      <c r="J192" s="8" t="s">
        <v>691</v>
      </c>
      <c r="K192" s="8"/>
      <c r="L192" s="8" t="s">
        <v>66</v>
      </c>
      <c r="M192" s="58" t="s">
        <v>1229</v>
      </c>
      <c r="N192" s="58" t="s">
        <v>1230</v>
      </c>
      <c r="O192" s="58" t="s">
        <v>1178</v>
      </c>
    </row>
    <row r="193" spans="1:15" x14ac:dyDescent="0.25">
      <c r="A193" s="8">
        <v>192</v>
      </c>
      <c r="B193" s="8" t="s">
        <v>438</v>
      </c>
      <c r="C193" s="8">
        <v>6319</v>
      </c>
      <c r="D193" s="8" t="s">
        <v>439</v>
      </c>
      <c r="E193" s="57" t="s">
        <v>31</v>
      </c>
      <c r="F193" s="57">
        <v>9</v>
      </c>
      <c r="G193" s="8" t="s">
        <v>65</v>
      </c>
      <c r="H193" s="8" t="s">
        <v>691</v>
      </c>
      <c r="I193" s="8" t="s">
        <v>1064</v>
      </c>
      <c r="J193" s="8" t="s">
        <v>691</v>
      </c>
      <c r="K193" s="8"/>
      <c r="L193" s="8" t="s">
        <v>66</v>
      </c>
      <c r="M193" s="58" t="s">
        <v>1231</v>
      </c>
      <c r="N193" s="58" t="s">
        <v>1232</v>
      </c>
      <c r="O193" s="58" t="s">
        <v>1178</v>
      </c>
    </row>
    <row r="194" spans="1:15" x14ac:dyDescent="0.25">
      <c r="A194" s="8">
        <v>193</v>
      </c>
      <c r="B194" s="8" t="s">
        <v>440</v>
      </c>
      <c r="C194" s="8">
        <v>6352</v>
      </c>
      <c r="D194" s="8" t="s">
        <v>441</v>
      </c>
      <c r="E194" s="57" t="s">
        <v>31</v>
      </c>
      <c r="F194" s="57">
        <v>9</v>
      </c>
      <c r="G194" s="8" t="s">
        <v>65</v>
      </c>
      <c r="H194" s="8" t="s">
        <v>691</v>
      </c>
      <c r="I194" s="8" t="s">
        <v>1064</v>
      </c>
      <c r="J194" s="8" t="s">
        <v>691</v>
      </c>
      <c r="K194" s="8"/>
      <c r="L194" s="8" t="s">
        <v>66</v>
      </c>
      <c r="M194" s="58" t="s">
        <v>1233</v>
      </c>
      <c r="N194" s="58" t="s">
        <v>1234</v>
      </c>
      <c r="O194" s="58" t="s">
        <v>1178</v>
      </c>
    </row>
    <row r="195" spans="1:15" x14ac:dyDescent="0.25">
      <c r="A195" s="8">
        <v>194</v>
      </c>
      <c r="B195" s="8" t="s">
        <v>442</v>
      </c>
      <c r="C195" s="8">
        <v>6331</v>
      </c>
      <c r="D195" s="8" t="s">
        <v>443</v>
      </c>
      <c r="E195" s="57" t="s">
        <v>31</v>
      </c>
      <c r="F195" s="57">
        <v>9</v>
      </c>
      <c r="G195" s="8" t="s">
        <v>65</v>
      </c>
      <c r="H195" s="8" t="s">
        <v>691</v>
      </c>
      <c r="I195" s="8" t="s">
        <v>1064</v>
      </c>
      <c r="J195" s="8" t="s">
        <v>691</v>
      </c>
      <c r="K195" s="8"/>
      <c r="L195" s="8" t="s">
        <v>66</v>
      </c>
      <c r="M195" s="58" t="s">
        <v>1235</v>
      </c>
      <c r="N195" s="58" t="s">
        <v>1236</v>
      </c>
      <c r="O195" s="58" t="s">
        <v>1178</v>
      </c>
    </row>
    <row r="196" spans="1:15" x14ac:dyDescent="0.25">
      <c r="A196" s="8">
        <v>195</v>
      </c>
      <c r="B196" s="8" t="s">
        <v>444</v>
      </c>
      <c r="C196" s="8">
        <v>6383</v>
      </c>
      <c r="D196" s="8" t="s">
        <v>445</v>
      </c>
      <c r="E196" s="57" t="s">
        <v>31</v>
      </c>
      <c r="F196" s="57">
        <v>9</v>
      </c>
      <c r="G196" s="8" t="s">
        <v>65</v>
      </c>
      <c r="H196" s="8" t="s">
        <v>691</v>
      </c>
      <c r="I196" s="8" t="s">
        <v>1064</v>
      </c>
      <c r="J196" s="8" t="s">
        <v>691</v>
      </c>
      <c r="K196" s="8"/>
      <c r="L196" s="8" t="s">
        <v>66</v>
      </c>
      <c r="M196" s="58" t="s">
        <v>1237</v>
      </c>
      <c r="N196" s="58" t="s">
        <v>1238</v>
      </c>
      <c r="O196" s="58" t="s">
        <v>1178</v>
      </c>
    </row>
    <row r="197" spans="1:15" x14ac:dyDescent="0.25">
      <c r="A197" s="8">
        <v>196</v>
      </c>
      <c r="B197" s="8" t="s">
        <v>446</v>
      </c>
      <c r="C197" s="8">
        <v>6378</v>
      </c>
      <c r="D197" s="8" t="s">
        <v>447</v>
      </c>
      <c r="E197" s="57" t="s">
        <v>31</v>
      </c>
      <c r="F197" s="57">
        <v>9</v>
      </c>
      <c r="G197" s="8" t="s">
        <v>65</v>
      </c>
      <c r="H197" s="8" t="s">
        <v>691</v>
      </c>
      <c r="I197" s="8" t="s">
        <v>1064</v>
      </c>
      <c r="J197" s="8" t="s">
        <v>691</v>
      </c>
      <c r="K197" s="8"/>
      <c r="L197" s="8" t="s">
        <v>66</v>
      </c>
      <c r="M197" s="58" t="s">
        <v>1239</v>
      </c>
      <c r="N197" s="58" t="s">
        <v>1240</v>
      </c>
      <c r="O197" s="58" t="s">
        <v>1178</v>
      </c>
    </row>
    <row r="198" spans="1:15" x14ac:dyDescent="0.25">
      <c r="A198" s="8">
        <v>197</v>
      </c>
      <c r="B198" s="8" t="s">
        <v>448</v>
      </c>
      <c r="C198" s="8">
        <v>6396</v>
      </c>
      <c r="D198" s="8" t="s">
        <v>449</v>
      </c>
      <c r="E198" s="57" t="s">
        <v>31</v>
      </c>
      <c r="F198" s="57">
        <v>9</v>
      </c>
      <c r="G198" s="8" t="s">
        <v>65</v>
      </c>
      <c r="H198" s="8" t="s">
        <v>691</v>
      </c>
      <c r="I198" s="8" t="s">
        <v>1064</v>
      </c>
      <c r="J198" s="8" t="s">
        <v>691</v>
      </c>
      <c r="K198" s="8"/>
      <c r="L198" s="8" t="s">
        <v>66</v>
      </c>
      <c r="M198" s="58" t="s">
        <v>1241</v>
      </c>
      <c r="N198" s="58" t="s">
        <v>1242</v>
      </c>
      <c r="O198" s="58" t="s">
        <v>1178</v>
      </c>
    </row>
    <row r="199" spans="1:15" x14ac:dyDescent="0.25">
      <c r="A199" s="8">
        <v>198</v>
      </c>
      <c r="B199" s="8" t="s">
        <v>450</v>
      </c>
      <c r="C199" s="8">
        <v>6302</v>
      </c>
      <c r="D199" s="8" t="s">
        <v>451</v>
      </c>
      <c r="E199" s="57" t="s">
        <v>31</v>
      </c>
      <c r="F199" s="57">
        <v>9</v>
      </c>
      <c r="G199" s="8" t="s">
        <v>65</v>
      </c>
      <c r="H199" s="8" t="s">
        <v>691</v>
      </c>
      <c r="I199" s="8" t="s">
        <v>1064</v>
      </c>
      <c r="J199" s="8" t="s">
        <v>691</v>
      </c>
      <c r="K199" s="8"/>
      <c r="L199" s="8" t="s">
        <v>66</v>
      </c>
      <c r="M199" s="58" t="s">
        <v>1243</v>
      </c>
      <c r="N199" s="58" t="s">
        <v>1244</v>
      </c>
      <c r="O199" s="58" t="s">
        <v>1178</v>
      </c>
    </row>
    <row r="200" spans="1:15" x14ac:dyDescent="0.25">
      <c r="A200" s="8">
        <v>199</v>
      </c>
      <c r="B200" s="8" t="s">
        <v>452</v>
      </c>
      <c r="C200" s="8">
        <v>6343</v>
      </c>
      <c r="D200" s="8" t="s">
        <v>453</v>
      </c>
      <c r="E200" s="57" t="s">
        <v>31</v>
      </c>
      <c r="F200" s="57">
        <v>9</v>
      </c>
      <c r="G200" s="8" t="s">
        <v>65</v>
      </c>
      <c r="H200" s="8" t="s">
        <v>691</v>
      </c>
      <c r="I200" s="8" t="s">
        <v>1064</v>
      </c>
      <c r="J200" s="8" t="s">
        <v>691</v>
      </c>
      <c r="K200" s="8"/>
      <c r="L200" s="8" t="s">
        <v>66</v>
      </c>
      <c r="M200" s="58" t="s">
        <v>1245</v>
      </c>
      <c r="N200" s="58" t="s">
        <v>1246</v>
      </c>
      <c r="O200" s="58" t="s">
        <v>1178</v>
      </c>
    </row>
    <row r="201" spans="1:15" x14ac:dyDescent="0.25">
      <c r="A201" s="8">
        <v>200</v>
      </c>
      <c r="B201" s="8" t="s">
        <v>454</v>
      </c>
      <c r="C201" s="8">
        <v>6397</v>
      </c>
      <c r="D201" s="8" t="s">
        <v>455</v>
      </c>
      <c r="E201" s="57" t="s">
        <v>31</v>
      </c>
      <c r="F201" s="57">
        <v>9</v>
      </c>
      <c r="G201" s="8" t="s">
        <v>65</v>
      </c>
      <c r="H201" s="8" t="s">
        <v>691</v>
      </c>
      <c r="I201" s="8" t="s">
        <v>1064</v>
      </c>
      <c r="J201" s="8" t="s">
        <v>691</v>
      </c>
      <c r="K201" s="8"/>
      <c r="L201" s="8" t="s">
        <v>66</v>
      </c>
      <c r="M201" s="58" t="s">
        <v>1247</v>
      </c>
      <c r="N201" s="58" t="s">
        <v>1248</v>
      </c>
      <c r="O201" s="58" t="s">
        <v>1178</v>
      </c>
    </row>
    <row r="202" spans="1:15" x14ac:dyDescent="0.25">
      <c r="A202" s="8">
        <v>201</v>
      </c>
      <c r="B202" s="8" t="s">
        <v>456</v>
      </c>
      <c r="C202" s="8">
        <v>6393</v>
      </c>
      <c r="D202" s="8" t="s">
        <v>457</v>
      </c>
      <c r="E202" s="57" t="s">
        <v>31</v>
      </c>
      <c r="F202" s="57">
        <v>9</v>
      </c>
      <c r="G202" s="8" t="s">
        <v>65</v>
      </c>
      <c r="H202" s="8" t="s">
        <v>691</v>
      </c>
      <c r="I202" s="8" t="s">
        <v>1064</v>
      </c>
      <c r="J202" s="8" t="s">
        <v>691</v>
      </c>
      <c r="K202" s="8"/>
      <c r="L202" s="8" t="s">
        <v>66</v>
      </c>
      <c r="M202" s="58" t="s">
        <v>1249</v>
      </c>
      <c r="N202" s="58" t="s">
        <v>1250</v>
      </c>
      <c r="O202" s="58" t="s">
        <v>1178</v>
      </c>
    </row>
    <row r="203" spans="1:15" x14ac:dyDescent="0.25">
      <c r="A203" s="8">
        <v>202</v>
      </c>
      <c r="B203" s="8" t="s">
        <v>458</v>
      </c>
      <c r="C203" s="8">
        <v>6339</v>
      </c>
      <c r="D203" s="8" t="s">
        <v>459</v>
      </c>
      <c r="E203" s="57" t="s">
        <v>31</v>
      </c>
      <c r="F203" s="57">
        <v>10</v>
      </c>
      <c r="G203" s="8" t="s">
        <v>65</v>
      </c>
      <c r="H203" s="8" t="s">
        <v>691</v>
      </c>
      <c r="I203" s="8" t="s">
        <v>1064</v>
      </c>
      <c r="J203" s="8" t="s">
        <v>691</v>
      </c>
      <c r="K203" s="8"/>
      <c r="L203" s="8" t="s">
        <v>66</v>
      </c>
      <c r="M203" s="58" t="s">
        <v>1251</v>
      </c>
      <c r="N203" s="58" t="s">
        <v>1252</v>
      </c>
      <c r="O203" s="58" t="s">
        <v>1178</v>
      </c>
    </row>
    <row r="204" spans="1:15" x14ac:dyDescent="0.25">
      <c r="A204" s="8">
        <v>203</v>
      </c>
      <c r="B204" s="8" t="s">
        <v>460</v>
      </c>
      <c r="C204" s="8">
        <v>6322</v>
      </c>
      <c r="D204" s="8" t="s">
        <v>461</v>
      </c>
      <c r="E204" s="57" t="s">
        <v>31</v>
      </c>
      <c r="F204" s="57">
        <v>10</v>
      </c>
      <c r="G204" s="8" t="s">
        <v>65</v>
      </c>
      <c r="H204" s="8" t="s">
        <v>691</v>
      </c>
      <c r="I204" s="8" t="s">
        <v>1064</v>
      </c>
      <c r="J204" s="8" t="s">
        <v>691</v>
      </c>
      <c r="K204" s="8"/>
      <c r="L204" s="8" t="s">
        <v>66</v>
      </c>
      <c r="M204" s="58" t="s">
        <v>1253</v>
      </c>
      <c r="N204" s="58" t="s">
        <v>1254</v>
      </c>
      <c r="O204" s="58" t="s">
        <v>1178</v>
      </c>
    </row>
    <row r="205" spans="1:15" x14ac:dyDescent="0.25">
      <c r="A205" s="8">
        <v>204</v>
      </c>
      <c r="B205" s="8" t="s">
        <v>462</v>
      </c>
      <c r="C205" s="8">
        <v>6347</v>
      </c>
      <c r="D205" s="8" t="s">
        <v>463</v>
      </c>
      <c r="E205" s="57" t="s">
        <v>31</v>
      </c>
      <c r="F205" s="57">
        <v>10</v>
      </c>
      <c r="G205" s="8" t="s">
        <v>65</v>
      </c>
      <c r="H205" s="8" t="s">
        <v>691</v>
      </c>
      <c r="I205" s="8" t="s">
        <v>1064</v>
      </c>
      <c r="J205" s="8" t="s">
        <v>691</v>
      </c>
      <c r="K205" s="8"/>
      <c r="L205" s="8" t="s">
        <v>66</v>
      </c>
      <c r="M205" s="58" t="s">
        <v>1255</v>
      </c>
      <c r="N205" s="58" t="s">
        <v>1256</v>
      </c>
      <c r="O205" s="58" t="s">
        <v>1178</v>
      </c>
    </row>
    <row r="206" spans="1:15" x14ac:dyDescent="0.25">
      <c r="A206" s="8">
        <v>205</v>
      </c>
      <c r="B206" s="8" t="s">
        <v>464</v>
      </c>
      <c r="C206" s="8">
        <v>6372</v>
      </c>
      <c r="D206" s="8" t="s">
        <v>465</v>
      </c>
      <c r="E206" s="57" t="s">
        <v>31</v>
      </c>
      <c r="F206" s="57">
        <v>10</v>
      </c>
      <c r="G206" s="8" t="s">
        <v>65</v>
      </c>
      <c r="H206" s="8" t="s">
        <v>691</v>
      </c>
      <c r="I206" s="8" t="s">
        <v>1064</v>
      </c>
      <c r="J206" s="8" t="s">
        <v>691</v>
      </c>
      <c r="K206" s="8"/>
      <c r="L206" s="8" t="s">
        <v>66</v>
      </c>
      <c r="M206" s="58" t="s">
        <v>1257</v>
      </c>
      <c r="N206" s="58" t="s">
        <v>1258</v>
      </c>
      <c r="O206" s="58" t="s">
        <v>1178</v>
      </c>
    </row>
    <row r="207" spans="1:15" x14ac:dyDescent="0.25">
      <c r="A207" s="8">
        <v>206</v>
      </c>
      <c r="B207" s="8" t="s">
        <v>466</v>
      </c>
      <c r="C207" s="8">
        <v>6301</v>
      </c>
      <c r="D207" s="8" t="s">
        <v>467</v>
      </c>
      <c r="E207" s="57" t="s">
        <v>31</v>
      </c>
      <c r="F207" s="57">
        <v>10</v>
      </c>
      <c r="G207" s="8" t="s">
        <v>65</v>
      </c>
      <c r="H207" s="8" t="s">
        <v>691</v>
      </c>
      <c r="I207" s="8" t="s">
        <v>1064</v>
      </c>
      <c r="J207" s="8" t="s">
        <v>691</v>
      </c>
      <c r="K207" s="8"/>
      <c r="L207" s="8" t="s">
        <v>66</v>
      </c>
      <c r="M207" s="58" t="s">
        <v>1259</v>
      </c>
      <c r="N207" s="58" t="s">
        <v>1260</v>
      </c>
      <c r="O207" s="58" t="s">
        <v>1178</v>
      </c>
    </row>
    <row r="208" spans="1:15" x14ac:dyDescent="0.25">
      <c r="A208" s="8">
        <v>207</v>
      </c>
      <c r="B208" s="8" t="s">
        <v>468</v>
      </c>
      <c r="C208" s="8">
        <v>8867</v>
      </c>
      <c r="D208" s="8" t="s">
        <v>469</v>
      </c>
      <c r="E208" s="57" t="s">
        <v>31</v>
      </c>
      <c r="F208" s="57">
        <v>10</v>
      </c>
      <c r="G208" s="8" t="s">
        <v>65</v>
      </c>
      <c r="H208" s="8" t="s">
        <v>691</v>
      </c>
      <c r="I208" s="8" t="s">
        <v>1064</v>
      </c>
      <c r="J208" s="8" t="s">
        <v>691</v>
      </c>
      <c r="K208" s="8"/>
      <c r="L208" s="8" t="s">
        <v>66</v>
      </c>
      <c r="M208" s="58" t="s">
        <v>1261</v>
      </c>
      <c r="N208" s="58" t="s">
        <v>1262</v>
      </c>
      <c r="O208" s="58" t="s">
        <v>1178</v>
      </c>
    </row>
    <row r="209" spans="1:15" x14ac:dyDescent="0.25">
      <c r="A209" s="8">
        <v>208</v>
      </c>
      <c r="B209" s="8" t="s">
        <v>470</v>
      </c>
      <c r="C209" s="8">
        <v>8757</v>
      </c>
      <c r="D209" s="8" t="s">
        <v>471</v>
      </c>
      <c r="E209" s="57" t="s">
        <v>31</v>
      </c>
      <c r="F209" s="57">
        <v>10</v>
      </c>
      <c r="G209" s="8" t="s">
        <v>65</v>
      </c>
      <c r="H209" s="8" t="s">
        <v>691</v>
      </c>
      <c r="I209" s="8" t="s">
        <v>1064</v>
      </c>
      <c r="J209" s="8" t="s">
        <v>691</v>
      </c>
      <c r="K209" s="8"/>
      <c r="L209" s="8" t="s">
        <v>66</v>
      </c>
      <c r="M209" s="58" t="s">
        <v>1263</v>
      </c>
      <c r="N209" s="58" t="s">
        <v>1264</v>
      </c>
      <c r="O209" s="58" t="s">
        <v>1178</v>
      </c>
    </row>
    <row r="210" spans="1:15" x14ac:dyDescent="0.25">
      <c r="A210" s="8">
        <v>209</v>
      </c>
      <c r="B210" s="8" t="s">
        <v>472</v>
      </c>
      <c r="C210" s="8">
        <v>8733</v>
      </c>
      <c r="D210" s="8" t="s">
        <v>473</v>
      </c>
      <c r="E210" s="57" t="s">
        <v>31</v>
      </c>
      <c r="F210" s="57">
        <v>10</v>
      </c>
      <c r="G210" s="8" t="s">
        <v>65</v>
      </c>
      <c r="H210" s="8" t="s">
        <v>691</v>
      </c>
      <c r="I210" s="8" t="s">
        <v>1064</v>
      </c>
      <c r="J210" s="8" t="s">
        <v>691</v>
      </c>
      <c r="K210" s="8"/>
      <c r="L210" s="8" t="s">
        <v>66</v>
      </c>
      <c r="M210" s="58" t="s">
        <v>1265</v>
      </c>
      <c r="N210" s="58" t="s">
        <v>1266</v>
      </c>
      <c r="O210" s="58" t="s">
        <v>1178</v>
      </c>
    </row>
    <row r="211" spans="1:15" x14ac:dyDescent="0.25">
      <c r="A211" s="8">
        <v>210</v>
      </c>
      <c r="B211" s="8" t="s">
        <v>474</v>
      </c>
      <c r="C211" s="8">
        <v>8750</v>
      </c>
      <c r="D211" s="8" t="s">
        <v>475</v>
      </c>
      <c r="E211" s="57" t="s">
        <v>31</v>
      </c>
      <c r="F211" s="57">
        <v>10</v>
      </c>
      <c r="G211" s="8" t="s">
        <v>65</v>
      </c>
      <c r="H211" s="8" t="s">
        <v>691</v>
      </c>
      <c r="I211" s="8" t="s">
        <v>1064</v>
      </c>
      <c r="J211" s="8" t="s">
        <v>691</v>
      </c>
      <c r="K211" s="8"/>
      <c r="L211" s="8" t="s">
        <v>66</v>
      </c>
      <c r="M211" s="58" t="s">
        <v>1267</v>
      </c>
      <c r="N211" s="58" t="s">
        <v>1268</v>
      </c>
      <c r="O211" s="58" t="s">
        <v>1178</v>
      </c>
    </row>
    <row r="212" spans="1:15" x14ac:dyDescent="0.25">
      <c r="A212" s="8">
        <v>211</v>
      </c>
      <c r="B212" s="8" t="s">
        <v>476</v>
      </c>
      <c r="C212" s="8">
        <v>8898</v>
      </c>
      <c r="D212" s="8" t="s">
        <v>477</v>
      </c>
      <c r="E212" s="57" t="s">
        <v>31</v>
      </c>
      <c r="F212" s="57">
        <v>10</v>
      </c>
      <c r="G212" s="8" t="s">
        <v>65</v>
      </c>
      <c r="H212" s="8" t="s">
        <v>691</v>
      </c>
      <c r="I212" s="8" t="s">
        <v>1064</v>
      </c>
      <c r="J212" s="8" t="s">
        <v>691</v>
      </c>
      <c r="K212" s="8"/>
      <c r="L212" s="8" t="s">
        <v>66</v>
      </c>
      <c r="M212" s="58" t="s">
        <v>1269</v>
      </c>
      <c r="N212" s="58" t="s">
        <v>1270</v>
      </c>
      <c r="O212" s="58" t="s">
        <v>1178</v>
      </c>
    </row>
    <row r="213" spans="1:15" x14ac:dyDescent="0.25">
      <c r="A213" s="8">
        <v>212</v>
      </c>
      <c r="B213" s="8" t="s">
        <v>478</v>
      </c>
      <c r="C213" s="8">
        <v>8805</v>
      </c>
      <c r="D213" s="8" t="s">
        <v>479</v>
      </c>
      <c r="E213" s="57" t="s">
        <v>31</v>
      </c>
      <c r="F213" s="57">
        <v>10</v>
      </c>
      <c r="G213" s="8" t="s">
        <v>65</v>
      </c>
      <c r="H213" s="8" t="s">
        <v>691</v>
      </c>
      <c r="I213" s="8" t="s">
        <v>1064</v>
      </c>
      <c r="J213" s="8" t="s">
        <v>691</v>
      </c>
      <c r="K213" s="8"/>
      <c r="L213" s="8" t="s">
        <v>66</v>
      </c>
      <c r="M213" s="58" t="s">
        <v>1271</v>
      </c>
      <c r="N213" s="58" t="s">
        <v>1272</v>
      </c>
      <c r="O213" s="58" t="s">
        <v>1178</v>
      </c>
    </row>
    <row r="214" spans="1:15" x14ac:dyDescent="0.25">
      <c r="A214" s="8">
        <v>213</v>
      </c>
      <c r="B214" s="8" t="s">
        <v>480</v>
      </c>
      <c r="C214" s="8">
        <v>8845</v>
      </c>
      <c r="D214" s="8" t="s">
        <v>481</v>
      </c>
      <c r="E214" s="57" t="s">
        <v>31</v>
      </c>
      <c r="F214" s="57">
        <v>10</v>
      </c>
      <c r="G214" s="8" t="s">
        <v>65</v>
      </c>
      <c r="H214" s="8" t="s">
        <v>691</v>
      </c>
      <c r="I214" s="8" t="s">
        <v>1064</v>
      </c>
      <c r="J214" s="8" t="s">
        <v>691</v>
      </c>
      <c r="K214" s="8"/>
      <c r="L214" s="8" t="s">
        <v>66</v>
      </c>
      <c r="M214" s="58" t="s">
        <v>1273</v>
      </c>
      <c r="N214" s="58" t="s">
        <v>1274</v>
      </c>
      <c r="O214" s="58" t="s">
        <v>1178</v>
      </c>
    </row>
    <row r="215" spans="1:15" x14ac:dyDescent="0.25">
      <c r="A215" s="8">
        <v>214</v>
      </c>
      <c r="B215" s="8" t="s">
        <v>482</v>
      </c>
      <c r="C215" s="8">
        <v>6361</v>
      </c>
      <c r="D215" s="8" t="s">
        <v>483</v>
      </c>
      <c r="E215" s="57" t="s">
        <v>31</v>
      </c>
      <c r="F215" s="57">
        <v>13</v>
      </c>
      <c r="G215" s="8" t="s">
        <v>65</v>
      </c>
      <c r="H215" s="8" t="s">
        <v>691</v>
      </c>
      <c r="I215" s="8" t="s">
        <v>1064</v>
      </c>
      <c r="J215" s="8" t="s">
        <v>691</v>
      </c>
      <c r="K215" s="8"/>
      <c r="L215" s="8" t="s">
        <v>100</v>
      </c>
      <c r="M215" s="58" t="s">
        <v>1275</v>
      </c>
      <c r="N215" s="58" t="s">
        <v>1276</v>
      </c>
      <c r="O215" s="58" t="s">
        <v>1178</v>
      </c>
    </row>
    <row r="216" spans="1:15" x14ac:dyDescent="0.25">
      <c r="A216" s="8">
        <v>215</v>
      </c>
      <c r="B216" s="8" t="s">
        <v>484</v>
      </c>
      <c r="C216" s="8">
        <v>6390</v>
      </c>
      <c r="D216" s="8" t="s">
        <v>485</v>
      </c>
      <c r="E216" s="57" t="s">
        <v>31</v>
      </c>
      <c r="F216" s="57">
        <v>13</v>
      </c>
      <c r="G216" s="8" t="s">
        <v>65</v>
      </c>
      <c r="H216" s="8" t="s">
        <v>691</v>
      </c>
      <c r="I216" s="8" t="s">
        <v>1064</v>
      </c>
      <c r="J216" s="8" t="s">
        <v>691</v>
      </c>
      <c r="K216" s="8"/>
      <c r="L216" s="8" t="s">
        <v>100</v>
      </c>
      <c r="M216" s="58" t="s">
        <v>1277</v>
      </c>
      <c r="N216" s="58" t="s">
        <v>1278</v>
      </c>
      <c r="O216" s="58" t="s">
        <v>1178</v>
      </c>
    </row>
    <row r="217" spans="1:15" x14ac:dyDescent="0.25">
      <c r="A217" s="8">
        <v>216</v>
      </c>
      <c r="B217" s="8" t="s">
        <v>486</v>
      </c>
      <c r="C217" s="8">
        <v>6365</v>
      </c>
      <c r="D217" s="8" t="s">
        <v>487</v>
      </c>
      <c r="E217" s="57" t="s">
        <v>31</v>
      </c>
      <c r="F217" s="57">
        <v>13</v>
      </c>
      <c r="G217" s="8" t="s">
        <v>65</v>
      </c>
      <c r="H217" s="8" t="s">
        <v>691</v>
      </c>
      <c r="I217" s="8" t="s">
        <v>1064</v>
      </c>
      <c r="J217" s="8" t="s">
        <v>691</v>
      </c>
      <c r="K217" s="8"/>
      <c r="L217" s="8" t="s">
        <v>100</v>
      </c>
      <c r="M217" s="58" t="s">
        <v>1279</v>
      </c>
      <c r="N217" s="58" t="s">
        <v>1280</v>
      </c>
      <c r="O217" s="58" t="s">
        <v>1178</v>
      </c>
    </row>
    <row r="218" spans="1:15" x14ac:dyDescent="0.25">
      <c r="A218" s="8">
        <v>217</v>
      </c>
      <c r="B218" s="8" t="s">
        <v>488</v>
      </c>
      <c r="C218" s="8">
        <v>6373</v>
      </c>
      <c r="D218" s="8" t="s">
        <v>489</v>
      </c>
      <c r="E218" s="57" t="s">
        <v>31</v>
      </c>
      <c r="F218" s="57">
        <v>13</v>
      </c>
      <c r="G218" s="8" t="s">
        <v>65</v>
      </c>
      <c r="H218" s="8" t="s">
        <v>691</v>
      </c>
      <c r="I218" s="8" t="s">
        <v>1064</v>
      </c>
      <c r="J218" s="8" t="s">
        <v>691</v>
      </c>
      <c r="K218" s="8"/>
      <c r="L218" s="8" t="s">
        <v>100</v>
      </c>
      <c r="M218" s="58" t="s">
        <v>1281</v>
      </c>
      <c r="N218" s="58" t="s">
        <v>1282</v>
      </c>
      <c r="O218" s="58" t="s">
        <v>1178</v>
      </c>
    </row>
    <row r="219" spans="1:15" x14ac:dyDescent="0.25">
      <c r="A219" s="8">
        <v>218</v>
      </c>
      <c r="B219" s="8" t="s">
        <v>490</v>
      </c>
      <c r="C219" s="8">
        <v>6340</v>
      </c>
      <c r="D219" s="8" t="s">
        <v>491</v>
      </c>
      <c r="E219" s="57" t="s">
        <v>31</v>
      </c>
      <c r="F219" s="57">
        <v>13</v>
      </c>
      <c r="G219" s="8" t="s">
        <v>65</v>
      </c>
      <c r="H219" s="8" t="s">
        <v>691</v>
      </c>
      <c r="I219" s="8" t="s">
        <v>1064</v>
      </c>
      <c r="J219" s="8" t="s">
        <v>691</v>
      </c>
      <c r="K219" s="8"/>
      <c r="L219" s="8" t="s">
        <v>100</v>
      </c>
      <c r="M219" s="58" t="s">
        <v>1283</v>
      </c>
      <c r="N219" s="58" t="s">
        <v>1284</v>
      </c>
      <c r="O219" s="58" t="s">
        <v>1178</v>
      </c>
    </row>
    <row r="220" spans="1:15" x14ac:dyDescent="0.25">
      <c r="A220" s="8">
        <v>219</v>
      </c>
      <c r="B220" s="8" t="s">
        <v>492</v>
      </c>
      <c r="C220" s="8">
        <v>6346</v>
      </c>
      <c r="D220" s="8" t="s">
        <v>493</v>
      </c>
      <c r="E220" s="57" t="s">
        <v>31</v>
      </c>
      <c r="F220" s="57">
        <v>13</v>
      </c>
      <c r="G220" s="8" t="s">
        <v>65</v>
      </c>
      <c r="H220" s="8" t="s">
        <v>691</v>
      </c>
      <c r="I220" s="8" t="s">
        <v>1064</v>
      </c>
      <c r="J220" s="8" t="s">
        <v>691</v>
      </c>
      <c r="K220" s="8"/>
      <c r="L220" s="8" t="s">
        <v>100</v>
      </c>
      <c r="M220" s="58" t="s">
        <v>1285</v>
      </c>
      <c r="N220" s="58" t="s">
        <v>1286</v>
      </c>
      <c r="O220" s="58" t="s">
        <v>1178</v>
      </c>
    </row>
    <row r="221" spans="1:15" x14ac:dyDescent="0.25">
      <c r="A221" s="8">
        <v>220</v>
      </c>
      <c r="B221" s="8" t="s">
        <v>494</v>
      </c>
      <c r="C221" s="8">
        <v>6312</v>
      </c>
      <c r="D221" s="8" t="s">
        <v>495</v>
      </c>
      <c r="E221" s="57" t="s">
        <v>31</v>
      </c>
      <c r="F221" s="57">
        <v>13</v>
      </c>
      <c r="G221" s="8" t="s">
        <v>65</v>
      </c>
      <c r="H221" s="8" t="s">
        <v>691</v>
      </c>
      <c r="I221" s="8" t="s">
        <v>1064</v>
      </c>
      <c r="J221" s="8" t="s">
        <v>691</v>
      </c>
      <c r="K221" s="8"/>
      <c r="L221" s="8" t="s">
        <v>100</v>
      </c>
      <c r="M221" s="58" t="s">
        <v>1287</v>
      </c>
      <c r="N221" s="58" t="s">
        <v>1288</v>
      </c>
      <c r="O221" s="58" t="s">
        <v>1178</v>
      </c>
    </row>
    <row r="222" spans="1:15" x14ac:dyDescent="0.25">
      <c r="A222" s="8">
        <v>221</v>
      </c>
      <c r="B222" s="8" t="s">
        <v>496</v>
      </c>
      <c r="C222" s="8">
        <v>6348</v>
      </c>
      <c r="D222" s="8" t="s">
        <v>497</v>
      </c>
      <c r="E222" s="57" t="s">
        <v>31</v>
      </c>
      <c r="F222" s="57">
        <v>13</v>
      </c>
      <c r="G222" s="8" t="s">
        <v>65</v>
      </c>
      <c r="H222" s="8" t="s">
        <v>691</v>
      </c>
      <c r="I222" s="8" t="s">
        <v>1064</v>
      </c>
      <c r="J222" s="8" t="s">
        <v>691</v>
      </c>
      <c r="K222" s="8"/>
      <c r="L222" s="8" t="s">
        <v>100</v>
      </c>
      <c r="M222" s="58" t="s">
        <v>1289</v>
      </c>
      <c r="N222" s="58" t="s">
        <v>1290</v>
      </c>
      <c r="O222" s="58" t="s">
        <v>1178</v>
      </c>
    </row>
    <row r="223" spans="1:15" x14ac:dyDescent="0.25">
      <c r="A223" s="8">
        <v>222</v>
      </c>
      <c r="B223" s="8" t="s">
        <v>498</v>
      </c>
      <c r="C223" s="8">
        <v>6334</v>
      </c>
      <c r="D223" s="8" t="s">
        <v>499</v>
      </c>
      <c r="E223" s="57" t="s">
        <v>31</v>
      </c>
      <c r="F223" s="57">
        <v>13</v>
      </c>
      <c r="G223" s="8" t="s">
        <v>65</v>
      </c>
      <c r="H223" s="8" t="s">
        <v>691</v>
      </c>
      <c r="I223" s="8" t="s">
        <v>1064</v>
      </c>
      <c r="J223" s="8" t="s">
        <v>691</v>
      </c>
      <c r="K223" s="8"/>
      <c r="L223" s="8" t="s">
        <v>100</v>
      </c>
      <c r="M223" s="58" t="s">
        <v>1291</v>
      </c>
      <c r="N223" s="58" t="s">
        <v>1292</v>
      </c>
      <c r="O223" s="58" t="s">
        <v>1178</v>
      </c>
    </row>
    <row r="224" spans="1:15" x14ac:dyDescent="0.25">
      <c r="A224" s="8">
        <v>223</v>
      </c>
      <c r="B224" s="8" t="s">
        <v>500</v>
      </c>
      <c r="C224" s="8">
        <v>6318</v>
      </c>
      <c r="D224" s="8" t="s">
        <v>501</v>
      </c>
      <c r="E224" s="57" t="s">
        <v>31</v>
      </c>
      <c r="F224" s="57">
        <v>13</v>
      </c>
      <c r="G224" s="8" t="s">
        <v>65</v>
      </c>
      <c r="H224" s="8" t="s">
        <v>691</v>
      </c>
      <c r="I224" s="8" t="s">
        <v>1064</v>
      </c>
      <c r="J224" s="8" t="s">
        <v>691</v>
      </c>
      <c r="K224" s="8"/>
      <c r="L224" s="8" t="s">
        <v>100</v>
      </c>
      <c r="M224" s="58" t="s">
        <v>1293</v>
      </c>
      <c r="N224" s="58" t="s">
        <v>1294</v>
      </c>
      <c r="O224" s="58" t="s">
        <v>1178</v>
      </c>
    </row>
    <row r="225" spans="1:15" x14ac:dyDescent="0.25">
      <c r="A225" s="8">
        <v>224</v>
      </c>
      <c r="B225" s="8" t="s">
        <v>502</v>
      </c>
      <c r="C225" s="8">
        <v>6387</v>
      </c>
      <c r="D225" s="8" t="s">
        <v>503</v>
      </c>
      <c r="E225" s="57" t="s">
        <v>31</v>
      </c>
      <c r="F225" s="57">
        <v>13</v>
      </c>
      <c r="G225" s="8" t="s">
        <v>65</v>
      </c>
      <c r="H225" s="8" t="s">
        <v>691</v>
      </c>
      <c r="I225" s="8" t="s">
        <v>1064</v>
      </c>
      <c r="J225" s="8" t="s">
        <v>691</v>
      </c>
      <c r="K225" s="8"/>
      <c r="L225" s="8" t="s">
        <v>100</v>
      </c>
      <c r="M225" s="58" t="s">
        <v>1295</v>
      </c>
      <c r="N225" s="58" t="s">
        <v>1296</v>
      </c>
      <c r="O225" s="58" t="s">
        <v>1178</v>
      </c>
    </row>
    <row r="226" spans="1:15" x14ac:dyDescent="0.25">
      <c r="A226" s="8">
        <v>225</v>
      </c>
      <c r="B226" s="8" t="s">
        <v>504</v>
      </c>
      <c r="C226" s="8">
        <v>6388</v>
      </c>
      <c r="D226" s="8" t="s">
        <v>505</v>
      </c>
      <c r="E226" s="57" t="s">
        <v>31</v>
      </c>
      <c r="F226" s="57">
        <v>13</v>
      </c>
      <c r="G226" s="8" t="s">
        <v>65</v>
      </c>
      <c r="H226" s="8" t="s">
        <v>691</v>
      </c>
      <c r="I226" s="8" t="s">
        <v>1064</v>
      </c>
      <c r="J226" s="8" t="s">
        <v>691</v>
      </c>
      <c r="K226" s="8"/>
      <c r="L226" s="8" t="s">
        <v>100</v>
      </c>
      <c r="M226" s="58" t="s">
        <v>1297</v>
      </c>
      <c r="N226" s="58" t="s">
        <v>1298</v>
      </c>
      <c r="O226" s="58" t="s">
        <v>1178</v>
      </c>
    </row>
    <row r="227" spans="1:15" x14ac:dyDescent="0.25">
      <c r="A227" s="8">
        <v>226</v>
      </c>
      <c r="B227" s="8" t="s">
        <v>506</v>
      </c>
      <c r="C227" s="8">
        <v>6324</v>
      </c>
      <c r="D227" s="8" t="s">
        <v>507</v>
      </c>
      <c r="E227" s="57" t="s">
        <v>31</v>
      </c>
      <c r="F227" s="57">
        <v>11</v>
      </c>
      <c r="G227" s="8" t="s">
        <v>79</v>
      </c>
      <c r="H227" s="8" t="s">
        <v>691</v>
      </c>
      <c r="I227" s="8" t="s">
        <v>1064</v>
      </c>
      <c r="J227" s="8" t="s">
        <v>691</v>
      </c>
      <c r="K227" s="8"/>
      <c r="L227" s="8" t="s">
        <v>95</v>
      </c>
      <c r="M227" s="58" t="s">
        <v>1299</v>
      </c>
      <c r="N227" s="58" t="s">
        <v>1300</v>
      </c>
      <c r="O227" s="58" t="s">
        <v>1178</v>
      </c>
    </row>
    <row r="228" spans="1:15" x14ac:dyDescent="0.25">
      <c r="A228" s="8">
        <v>227</v>
      </c>
      <c r="B228" s="8" t="s">
        <v>508</v>
      </c>
      <c r="C228" s="8">
        <v>6429</v>
      </c>
      <c r="D228" s="8" t="s">
        <v>509</v>
      </c>
      <c r="E228" s="57" t="s">
        <v>31</v>
      </c>
      <c r="F228" s="57">
        <v>11</v>
      </c>
      <c r="G228" s="8" t="s">
        <v>79</v>
      </c>
      <c r="H228" s="8" t="s">
        <v>691</v>
      </c>
      <c r="I228" s="8" t="s">
        <v>1064</v>
      </c>
      <c r="J228" s="8" t="s">
        <v>691</v>
      </c>
      <c r="K228" s="8"/>
      <c r="L228" s="8" t="s">
        <v>95</v>
      </c>
      <c r="M228" s="58" t="s">
        <v>1301</v>
      </c>
      <c r="N228" s="58" t="s">
        <v>1302</v>
      </c>
      <c r="O228" s="58" t="s">
        <v>1178</v>
      </c>
    </row>
    <row r="229" spans="1:15" x14ac:dyDescent="0.25">
      <c r="A229" s="8">
        <v>228</v>
      </c>
      <c r="B229" s="8" t="s">
        <v>510</v>
      </c>
      <c r="C229" s="8">
        <v>6394</v>
      </c>
      <c r="D229" s="8" t="s">
        <v>511</v>
      </c>
      <c r="E229" s="57" t="s">
        <v>31</v>
      </c>
      <c r="F229" s="57">
        <v>11</v>
      </c>
      <c r="G229" s="8" t="s">
        <v>79</v>
      </c>
      <c r="H229" s="8" t="s">
        <v>691</v>
      </c>
      <c r="I229" s="8" t="s">
        <v>1064</v>
      </c>
      <c r="J229" s="8" t="s">
        <v>691</v>
      </c>
      <c r="K229" s="8"/>
      <c r="L229" s="8" t="s">
        <v>95</v>
      </c>
      <c r="M229" s="58" t="s">
        <v>1303</v>
      </c>
      <c r="N229" s="58" t="s">
        <v>1304</v>
      </c>
      <c r="O229" s="58" t="s">
        <v>1178</v>
      </c>
    </row>
    <row r="230" spans="1:15" x14ac:dyDescent="0.25">
      <c r="A230" s="8">
        <v>229</v>
      </c>
      <c r="B230" s="8" t="s">
        <v>512</v>
      </c>
      <c r="C230" s="8">
        <v>6386</v>
      </c>
      <c r="D230" s="8" t="s">
        <v>513</v>
      </c>
      <c r="E230" s="57" t="s">
        <v>31</v>
      </c>
      <c r="F230" s="57">
        <v>11</v>
      </c>
      <c r="G230" s="8" t="s">
        <v>79</v>
      </c>
      <c r="H230" s="8" t="s">
        <v>691</v>
      </c>
      <c r="I230" s="8" t="s">
        <v>1064</v>
      </c>
      <c r="J230" s="8" t="s">
        <v>691</v>
      </c>
      <c r="K230" s="8"/>
      <c r="L230" s="8" t="s">
        <v>95</v>
      </c>
      <c r="M230" s="58" t="s">
        <v>1305</v>
      </c>
      <c r="N230" s="58" t="s">
        <v>1306</v>
      </c>
      <c r="O230" s="58" t="s">
        <v>1178</v>
      </c>
    </row>
    <row r="231" spans="1:15" x14ac:dyDescent="0.25">
      <c r="A231" s="8">
        <v>230</v>
      </c>
      <c r="B231" s="8" t="s">
        <v>514</v>
      </c>
      <c r="C231" s="8">
        <v>6316</v>
      </c>
      <c r="D231" s="8" t="s">
        <v>515</v>
      </c>
      <c r="E231" s="57" t="s">
        <v>31</v>
      </c>
      <c r="F231" s="57">
        <v>11</v>
      </c>
      <c r="G231" s="8" t="s">
        <v>79</v>
      </c>
      <c r="H231" s="8" t="s">
        <v>691</v>
      </c>
      <c r="I231" s="8" t="s">
        <v>1064</v>
      </c>
      <c r="J231" s="8" t="s">
        <v>691</v>
      </c>
      <c r="K231" s="8"/>
      <c r="L231" s="8" t="s">
        <v>95</v>
      </c>
      <c r="M231" s="58" t="s">
        <v>1307</v>
      </c>
      <c r="N231" s="58" t="s">
        <v>1308</v>
      </c>
      <c r="O231" s="58" t="s">
        <v>1178</v>
      </c>
    </row>
    <row r="232" spans="1:15" x14ac:dyDescent="0.25">
      <c r="A232" s="8">
        <v>231</v>
      </c>
      <c r="B232" s="8" t="s">
        <v>516</v>
      </c>
      <c r="C232" s="8">
        <v>6442</v>
      </c>
      <c r="D232" s="8" t="s">
        <v>517</v>
      </c>
      <c r="E232" s="57" t="s">
        <v>31</v>
      </c>
      <c r="F232" s="57">
        <v>11</v>
      </c>
      <c r="G232" s="8" t="s">
        <v>79</v>
      </c>
      <c r="H232" s="8" t="s">
        <v>691</v>
      </c>
      <c r="I232" s="8" t="s">
        <v>1064</v>
      </c>
      <c r="J232" s="8" t="s">
        <v>691</v>
      </c>
      <c r="K232" s="8"/>
      <c r="L232" s="8" t="s">
        <v>95</v>
      </c>
      <c r="M232" s="58" t="s">
        <v>1309</v>
      </c>
      <c r="N232" s="58" t="s">
        <v>1310</v>
      </c>
      <c r="O232" s="58" t="s">
        <v>1178</v>
      </c>
    </row>
    <row r="233" spans="1:15" x14ac:dyDescent="0.25">
      <c r="A233" s="8">
        <v>232</v>
      </c>
      <c r="B233" s="8" t="s">
        <v>518</v>
      </c>
      <c r="C233" s="8">
        <v>6341</v>
      </c>
      <c r="D233" s="8" t="s">
        <v>519</v>
      </c>
      <c r="E233" s="57" t="s">
        <v>31</v>
      </c>
      <c r="F233" s="57">
        <v>11</v>
      </c>
      <c r="G233" s="8" t="s">
        <v>79</v>
      </c>
      <c r="H233" s="8" t="s">
        <v>691</v>
      </c>
      <c r="I233" s="8" t="s">
        <v>1064</v>
      </c>
      <c r="J233" s="8" t="s">
        <v>691</v>
      </c>
      <c r="K233" s="8"/>
      <c r="L233" s="8" t="s">
        <v>95</v>
      </c>
      <c r="M233" s="58" t="s">
        <v>1311</v>
      </c>
      <c r="N233" s="58" t="s">
        <v>1312</v>
      </c>
      <c r="O233" s="58" t="s">
        <v>1178</v>
      </c>
    </row>
    <row r="234" spans="1:15" x14ac:dyDescent="0.25">
      <c r="A234" s="8">
        <v>233</v>
      </c>
      <c r="B234" s="8" t="s">
        <v>520</v>
      </c>
      <c r="C234" s="8">
        <v>6354</v>
      </c>
      <c r="D234" s="8" t="s">
        <v>521</v>
      </c>
      <c r="E234" s="57" t="s">
        <v>31</v>
      </c>
      <c r="F234" s="57">
        <v>11</v>
      </c>
      <c r="G234" s="8" t="s">
        <v>79</v>
      </c>
      <c r="H234" s="8" t="s">
        <v>691</v>
      </c>
      <c r="I234" s="8" t="s">
        <v>1064</v>
      </c>
      <c r="J234" s="8" t="s">
        <v>691</v>
      </c>
      <c r="K234" s="8"/>
      <c r="L234" s="8" t="s">
        <v>95</v>
      </c>
      <c r="M234" s="58" t="s">
        <v>1313</v>
      </c>
      <c r="N234" s="58" t="s">
        <v>1314</v>
      </c>
      <c r="O234" s="58" t="s">
        <v>1178</v>
      </c>
    </row>
    <row r="235" spans="1:15" x14ac:dyDescent="0.25">
      <c r="A235" s="8">
        <v>234</v>
      </c>
      <c r="B235" s="8" t="s">
        <v>522</v>
      </c>
      <c r="C235" s="8">
        <v>6405</v>
      </c>
      <c r="D235" s="8" t="s">
        <v>523</v>
      </c>
      <c r="E235" s="57" t="s">
        <v>31</v>
      </c>
      <c r="F235" s="57">
        <v>11</v>
      </c>
      <c r="G235" s="8" t="s">
        <v>79</v>
      </c>
      <c r="H235" s="8" t="s">
        <v>691</v>
      </c>
      <c r="I235" s="8" t="s">
        <v>1064</v>
      </c>
      <c r="J235" s="8" t="s">
        <v>691</v>
      </c>
      <c r="K235" s="8"/>
      <c r="L235" s="8" t="s">
        <v>95</v>
      </c>
      <c r="M235" s="58" t="s">
        <v>1315</v>
      </c>
      <c r="N235" s="58" t="s">
        <v>1316</v>
      </c>
      <c r="O235" s="58" t="s">
        <v>1178</v>
      </c>
    </row>
    <row r="236" spans="1:15" x14ac:dyDescent="0.25">
      <c r="A236" s="8">
        <v>235</v>
      </c>
      <c r="B236" s="8" t="s">
        <v>524</v>
      </c>
      <c r="C236" s="8">
        <v>6313</v>
      </c>
      <c r="D236" s="8" t="s">
        <v>525</v>
      </c>
      <c r="E236" s="57" t="s">
        <v>31</v>
      </c>
      <c r="F236" s="57">
        <v>11</v>
      </c>
      <c r="G236" s="8" t="s">
        <v>79</v>
      </c>
      <c r="H236" s="8" t="s">
        <v>691</v>
      </c>
      <c r="I236" s="8" t="s">
        <v>1064</v>
      </c>
      <c r="J236" s="8" t="s">
        <v>691</v>
      </c>
      <c r="K236" s="8"/>
      <c r="L236" s="8" t="s">
        <v>95</v>
      </c>
      <c r="M236" s="58" t="s">
        <v>1317</v>
      </c>
      <c r="N236" s="58" t="s">
        <v>1318</v>
      </c>
      <c r="O236" s="58" t="s">
        <v>1178</v>
      </c>
    </row>
    <row r="237" spans="1:15" x14ac:dyDescent="0.25">
      <c r="A237" s="8">
        <v>236</v>
      </c>
      <c r="B237" s="8" t="s">
        <v>526</v>
      </c>
      <c r="C237" s="8">
        <v>6315</v>
      </c>
      <c r="D237" s="8" t="s">
        <v>527</v>
      </c>
      <c r="E237" s="57" t="s">
        <v>31</v>
      </c>
      <c r="F237" s="57">
        <v>12</v>
      </c>
      <c r="G237" s="8" t="s">
        <v>79</v>
      </c>
      <c r="H237" s="8" t="s">
        <v>691</v>
      </c>
      <c r="I237" s="8" t="s">
        <v>1064</v>
      </c>
      <c r="J237" s="8" t="s">
        <v>691</v>
      </c>
      <c r="K237" s="8"/>
      <c r="L237" s="8" t="s">
        <v>92</v>
      </c>
      <c r="M237" s="58" t="s">
        <v>1319</v>
      </c>
      <c r="N237" s="58" t="s">
        <v>1320</v>
      </c>
      <c r="O237" s="58" t="s">
        <v>1178</v>
      </c>
    </row>
    <row r="238" spans="1:15" x14ac:dyDescent="0.25">
      <c r="A238" s="8">
        <v>237</v>
      </c>
      <c r="B238" s="8" t="s">
        <v>528</v>
      </c>
      <c r="C238" s="8">
        <v>6375</v>
      </c>
      <c r="D238" s="8" t="s">
        <v>529</v>
      </c>
      <c r="E238" s="57" t="s">
        <v>31</v>
      </c>
      <c r="F238" s="57">
        <v>12</v>
      </c>
      <c r="G238" s="8" t="s">
        <v>79</v>
      </c>
      <c r="H238" s="8" t="s">
        <v>691</v>
      </c>
      <c r="I238" s="8" t="s">
        <v>1064</v>
      </c>
      <c r="J238" s="8" t="s">
        <v>691</v>
      </c>
      <c r="K238" s="8"/>
      <c r="L238" s="8" t="s">
        <v>92</v>
      </c>
      <c r="M238" s="58" t="s">
        <v>1321</v>
      </c>
      <c r="N238" s="58" t="s">
        <v>1322</v>
      </c>
      <c r="O238" s="58" t="s">
        <v>1178</v>
      </c>
    </row>
    <row r="239" spans="1:15" x14ac:dyDescent="0.25">
      <c r="A239" s="8">
        <v>238</v>
      </c>
      <c r="B239" s="8" t="s">
        <v>530</v>
      </c>
      <c r="C239" s="8">
        <v>6309</v>
      </c>
      <c r="D239" s="8" t="s">
        <v>531</v>
      </c>
      <c r="E239" s="57" t="s">
        <v>31</v>
      </c>
      <c r="F239" s="57">
        <v>12</v>
      </c>
      <c r="G239" s="8" t="s">
        <v>79</v>
      </c>
      <c r="H239" s="8" t="s">
        <v>691</v>
      </c>
      <c r="I239" s="8" t="s">
        <v>1064</v>
      </c>
      <c r="J239" s="8" t="s">
        <v>691</v>
      </c>
      <c r="K239" s="8"/>
      <c r="L239" s="8" t="s">
        <v>92</v>
      </c>
      <c r="M239" s="58" t="s">
        <v>1323</v>
      </c>
      <c r="N239" s="58" t="s">
        <v>1324</v>
      </c>
      <c r="O239" s="58" t="s">
        <v>1178</v>
      </c>
    </row>
    <row r="240" spans="1:15" x14ac:dyDescent="0.25">
      <c r="A240" s="8">
        <v>239</v>
      </c>
      <c r="B240" s="8" t="s">
        <v>532</v>
      </c>
      <c r="C240" s="8">
        <v>6358</v>
      </c>
      <c r="D240" s="8" t="s">
        <v>533</v>
      </c>
      <c r="E240" s="57" t="s">
        <v>31</v>
      </c>
      <c r="F240" s="57">
        <v>12</v>
      </c>
      <c r="G240" s="8" t="s">
        <v>79</v>
      </c>
      <c r="H240" s="8" t="s">
        <v>691</v>
      </c>
      <c r="I240" s="8" t="s">
        <v>1064</v>
      </c>
      <c r="J240" s="8" t="s">
        <v>691</v>
      </c>
      <c r="K240" s="8"/>
      <c r="L240" s="8" t="s">
        <v>92</v>
      </c>
      <c r="M240" s="58" t="s">
        <v>1325</v>
      </c>
      <c r="N240" s="58" t="s">
        <v>1326</v>
      </c>
      <c r="O240" s="58" t="s">
        <v>1178</v>
      </c>
    </row>
    <row r="241" spans="1:15" x14ac:dyDescent="0.25">
      <c r="A241" s="8">
        <v>240</v>
      </c>
      <c r="B241" s="8" t="s">
        <v>534</v>
      </c>
      <c r="C241" s="8">
        <v>6374</v>
      </c>
      <c r="D241" s="8" t="s">
        <v>535</v>
      </c>
      <c r="E241" s="57" t="s">
        <v>31</v>
      </c>
      <c r="F241" s="57">
        <v>12</v>
      </c>
      <c r="G241" s="8" t="s">
        <v>79</v>
      </c>
      <c r="H241" s="8" t="s">
        <v>691</v>
      </c>
      <c r="I241" s="8" t="s">
        <v>1064</v>
      </c>
      <c r="J241" s="8" t="s">
        <v>691</v>
      </c>
      <c r="K241" s="8"/>
      <c r="L241" s="8" t="s">
        <v>92</v>
      </c>
      <c r="M241" s="58" t="s">
        <v>1327</v>
      </c>
      <c r="N241" s="58" t="s">
        <v>1328</v>
      </c>
      <c r="O241" s="58" t="s">
        <v>1178</v>
      </c>
    </row>
    <row r="242" spans="1:15" x14ac:dyDescent="0.25">
      <c r="A242" s="8">
        <v>241</v>
      </c>
      <c r="B242" s="8" t="s">
        <v>536</v>
      </c>
      <c r="C242" s="8">
        <v>6404</v>
      </c>
      <c r="D242" s="8" t="s">
        <v>537</v>
      </c>
      <c r="E242" s="57" t="s">
        <v>31</v>
      </c>
      <c r="F242" s="57">
        <v>12</v>
      </c>
      <c r="G242" s="8" t="s">
        <v>79</v>
      </c>
      <c r="H242" s="8" t="s">
        <v>691</v>
      </c>
      <c r="I242" s="8" t="s">
        <v>1064</v>
      </c>
      <c r="J242" s="8" t="s">
        <v>691</v>
      </c>
      <c r="K242" s="8"/>
      <c r="L242" s="8" t="s">
        <v>92</v>
      </c>
      <c r="M242" s="58" t="s">
        <v>1329</v>
      </c>
      <c r="N242" s="58" t="s">
        <v>1330</v>
      </c>
      <c r="O242" s="58" t="s">
        <v>1178</v>
      </c>
    </row>
    <row r="243" spans="1:15" x14ac:dyDescent="0.25">
      <c r="A243" s="8">
        <v>242</v>
      </c>
      <c r="B243" s="8" t="s">
        <v>538</v>
      </c>
      <c r="C243" s="8">
        <v>6325</v>
      </c>
      <c r="D243" s="8" t="s">
        <v>539</v>
      </c>
      <c r="E243" s="57" t="s">
        <v>31</v>
      </c>
      <c r="F243" s="57">
        <v>12</v>
      </c>
      <c r="G243" s="8" t="s">
        <v>79</v>
      </c>
      <c r="H243" s="8" t="s">
        <v>691</v>
      </c>
      <c r="I243" s="8" t="s">
        <v>1064</v>
      </c>
      <c r="J243" s="8" t="s">
        <v>691</v>
      </c>
      <c r="K243" s="8"/>
      <c r="L243" s="8" t="s">
        <v>92</v>
      </c>
      <c r="M243" s="58" t="s">
        <v>1331</v>
      </c>
      <c r="N243" s="58" t="s">
        <v>1332</v>
      </c>
      <c r="O243" s="58" t="s">
        <v>1178</v>
      </c>
    </row>
    <row r="244" spans="1:15" x14ac:dyDescent="0.25">
      <c r="A244" s="8">
        <v>243</v>
      </c>
      <c r="B244" s="8" t="s">
        <v>540</v>
      </c>
      <c r="C244" s="8">
        <v>6427</v>
      </c>
      <c r="D244" s="8" t="s">
        <v>541</v>
      </c>
      <c r="E244" s="57" t="s">
        <v>31</v>
      </c>
      <c r="F244" s="57">
        <v>12</v>
      </c>
      <c r="G244" s="8" t="s">
        <v>79</v>
      </c>
      <c r="H244" s="8" t="s">
        <v>691</v>
      </c>
      <c r="I244" s="8" t="s">
        <v>1064</v>
      </c>
      <c r="J244" s="8" t="s">
        <v>691</v>
      </c>
      <c r="K244" s="8"/>
      <c r="L244" s="8" t="s">
        <v>92</v>
      </c>
      <c r="M244" s="58" t="s">
        <v>1333</v>
      </c>
      <c r="N244" s="58" t="s">
        <v>1334</v>
      </c>
      <c r="O244" s="58" t="s">
        <v>1178</v>
      </c>
    </row>
    <row r="245" spans="1:15" x14ac:dyDescent="0.25">
      <c r="A245" s="8">
        <v>244</v>
      </c>
      <c r="B245" s="8" t="s">
        <v>542</v>
      </c>
      <c r="C245" s="8">
        <v>6462</v>
      </c>
      <c r="D245" s="8" t="s">
        <v>543</v>
      </c>
      <c r="E245" s="57" t="s">
        <v>31</v>
      </c>
      <c r="F245" s="57">
        <v>12</v>
      </c>
      <c r="G245" s="8" t="s">
        <v>79</v>
      </c>
      <c r="H245" s="8" t="s">
        <v>691</v>
      </c>
      <c r="I245" s="8" t="s">
        <v>1064</v>
      </c>
      <c r="J245" s="8" t="s">
        <v>691</v>
      </c>
      <c r="K245" s="8"/>
      <c r="L245" s="8" t="s">
        <v>92</v>
      </c>
      <c r="M245" s="58" t="s">
        <v>1335</v>
      </c>
      <c r="N245" s="58" t="s">
        <v>1336</v>
      </c>
      <c r="O245" s="58" t="s">
        <v>1178</v>
      </c>
    </row>
    <row r="246" spans="1:15" x14ac:dyDescent="0.25">
      <c r="A246" s="8">
        <v>245</v>
      </c>
      <c r="B246" s="8" t="s">
        <v>544</v>
      </c>
      <c r="C246" s="8">
        <v>6314</v>
      </c>
      <c r="D246" s="8" t="s">
        <v>545</v>
      </c>
      <c r="E246" s="57" t="s">
        <v>31</v>
      </c>
      <c r="F246" s="57">
        <v>14</v>
      </c>
      <c r="G246" s="8" t="s">
        <v>79</v>
      </c>
      <c r="H246" s="8" t="s">
        <v>691</v>
      </c>
      <c r="I246" s="8" t="s">
        <v>1064</v>
      </c>
      <c r="J246" s="8" t="s">
        <v>691</v>
      </c>
      <c r="K246" s="8"/>
      <c r="L246" s="8" t="s">
        <v>80</v>
      </c>
      <c r="M246" s="58" t="s">
        <v>1337</v>
      </c>
      <c r="N246" s="58" t="s">
        <v>1338</v>
      </c>
      <c r="O246" s="58" t="s">
        <v>1178</v>
      </c>
    </row>
    <row r="247" spans="1:15" x14ac:dyDescent="0.25">
      <c r="A247" s="8">
        <v>246</v>
      </c>
      <c r="B247" s="8" t="s">
        <v>546</v>
      </c>
      <c r="C247" s="8">
        <v>6495</v>
      </c>
      <c r="D247" s="8" t="s">
        <v>547</v>
      </c>
      <c r="E247" s="57" t="s">
        <v>31</v>
      </c>
      <c r="F247" s="57">
        <v>14</v>
      </c>
      <c r="G247" s="8" t="s">
        <v>79</v>
      </c>
      <c r="H247" s="8" t="s">
        <v>691</v>
      </c>
      <c r="I247" s="8" t="s">
        <v>1064</v>
      </c>
      <c r="J247" s="8" t="s">
        <v>691</v>
      </c>
      <c r="K247" s="8"/>
      <c r="L247" s="8" t="s">
        <v>80</v>
      </c>
      <c r="M247" s="58" t="s">
        <v>1339</v>
      </c>
      <c r="N247" s="58" t="s">
        <v>1340</v>
      </c>
      <c r="O247" s="58" t="s">
        <v>1178</v>
      </c>
    </row>
    <row r="248" spans="1:15" x14ac:dyDescent="0.25">
      <c r="A248" s="8">
        <v>247</v>
      </c>
      <c r="B248" s="8" t="s">
        <v>548</v>
      </c>
      <c r="C248" s="8">
        <v>6496</v>
      </c>
      <c r="D248" s="8" t="s">
        <v>549</v>
      </c>
      <c r="E248" s="57" t="s">
        <v>31</v>
      </c>
      <c r="F248" s="57">
        <v>14</v>
      </c>
      <c r="G248" s="8" t="s">
        <v>79</v>
      </c>
      <c r="H248" s="8" t="s">
        <v>691</v>
      </c>
      <c r="I248" s="8" t="s">
        <v>1064</v>
      </c>
      <c r="J248" s="8" t="s">
        <v>691</v>
      </c>
      <c r="K248" s="8"/>
      <c r="L248" s="8" t="s">
        <v>80</v>
      </c>
      <c r="M248" s="58" t="s">
        <v>1341</v>
      </c>
      <c r="N248" s="58" t="s">
        <v>1342</v>
      </c>
      <c r="O248" s="58" t="s">
        <v>1178</v>
      </c>
    </row>
    <row r="249" spans="1:15" x14ac:dyDescent="0.25">
      <c r="A249" s="8">
        <v>248</v>
      </c>
      <c r="B249" s="8" t="s">
        <v>550</v>
      </c>
      <c r="C249" s="8">
        <v>6391</v>
      </c>
      <c r="D249" s="8" t="s">
        <v>551</v>
      </c>
      <c r="E249" s="57" t="s">
        <v>31</v>
      </c>
      <c r="F249" s="57">
        <v>14</v>
      </c>
      <c r="G249" s="8" t="s">
        <v>79</v>
      </c>
      <c r="H249" s="8" t="s">
        <v>691</v>
      </c>
      <c r="I249" s="8" t="s">
        <v>1064</v>
      </c>
      <c r="J249" s="8" t="s">
        <v>691</v>
      </c>
      <c r="K249" s="8"/>
      <c r="L249" s="8" t="s">
        <v>80</v>
      </c>
      <c r="M249" s="58" t="s">
        <v>1343</v>
      </c>
      <c r="N249" s="58" t="s">
        <v>1344</v>
      </c>
      <c r="O249" s="58" t="s">
        <v>1178</v>
      </c>
    </row>
    <row r="250" spans="1:15" x14ac:dyDescent="0.25">
      <c r="A250" s="8">
        <v>249</v>
      </c>
      <c r="B250" s="8" t="s">
        <v>552</v>
      </c>
      <c r="C250" s="8">
        <v>8789</v>
      </c>
      <c r="D250" s="8" t="s">
        <v>553</v>
      </c>
      <c r="E250" s="57" t="s">
        <v>31</v>
      </c>
      <c r="F250" s="57">
        <v>14</v>
      </c>
      <c r="G250" s="8" t="s">
        <v>79</v>
      </c>
      <c r="H250" s="8" t="s">
        <v>691</v>
      </c>
      <c r="I250" s="8" t="s">
        <v>1064</v>
      </c>
      <c r="J250" s="8" t="s">
        <v>691</v>
      </c>
      <c r="K250" s="8"/>
      <c r="L250" s="8" t="s">
        <v>80</v>
      </c>
      <c r="M250" s="58" t="s">
        <v>1345</v>
      </c>
      <c r="N250" s="58" t="s">
        <v>1346</v>
      </c>
      <c r="O250" s="58" t="s">
        <v>1178</v>
      </c>
    </row>
    <row r="251" spans="1:15" x14ac:dyDescent="0.25">
      <c r="A251" s="8">
        <v>250</v>
      </c>
      <c r="B251" s="8" t="s">
        <v>554</v>
      </c>
      <c r="C251" s="8">
        <v>509</v>
      </c>
      <c r="D251" s="8" t="s">
        <v>555</v>
      </c>
      <c r="E251" s="57" t="s">
        <v>31</v>
      </c>
      <c r="F251" s="57">
        <v>14</v>
      </c>
      <c r="G251" s="8" t="s">
        <v>79</v>
      </c>
      <c r="H251" s="8" t="s">
        <v>691</v>
      </c>
      <c r="I251" s="8" t="s">
        <v>1064</v>
      </c>
      <c r="J251" s="8" t="s">
        <v>691</v>
      </c>
      <c r="K251" s="8"/>
      <c r="L251" s="8" t="s">
        <v>80</v>
      </c>
      <c r="M251" s="58" t="s">
        <v>1347</v>
      </c>
      <c r="N251" s="58" t="s">
        <v>1348</v>
      </c>
      <c r="O251" s="58" t="s">
        <v>1178</v>
      </c>
    </row>
    <row r="252" spans="1:15" x14ac:dyDescent="0.25">
      <c r="A252" s="8">
        <v>251</v>
      </c>
      <c r="B252" s="8" t="s">
        <v>556</v>
      </c>
      <c r="C252" s="8">
        <v>508</v>
      </c>
      <c r="D252" s="8" t="s">
        <v>557</v>
      </c>
      <c r="E252" s="57" t="s">
        <v>31</v>
      </c>
      <c r="F252" s="57">
        <v>14</v>
      </c>
      <c r="G252" s="8" t="s">
        <v>79</v>
      </c>
      <c r="H252" s="8" t="s">
        <v>691</v>
      </c>
      <c r="I252" s="8" t="s">
        <v>1064</v>
      </c>
      <c r="J252" s="8" t="s">
        <v>691</v>
      </c>
      <c r="K252" s="8"/>
      <c r="L252" s="8" t="s">
        <v>80</v>
      </c>
      <c r="M252" s="58" t="s">
        <v>1349</v>
      </c>
      <c r="N252" s="58" t="s">
        <v>1350</v>
      </c>
      <c r="O252" s="58" t="s">
        <v>1178</v>
      </c>
    </row>
    <row r="253" spans="1:15" x14ac:dyDescent="0.25">
      <c r="A253" s="8">
        <v>252</v>
      </c>
      <c r="B253" s="8" t="s">
        <v>558</v>
      </c>
      <c r="C253" s="8">
        <v>574</v>
      </c>
      <c r="D253" s="8" t="s">
        <v>559</v>
      </c>
      <c r="E253" s="57" t="s">
        <v>31</v>
      </c>
      <c r="F253" s="57">
        <v>14</v>
      </c>
      <c r="G253" s="8" t="s">
        <v>79</v>
      </c>
      <c r="H253" s="8" t="s">
        <v>691</v>
      </c>
      <c r="I253" s="8" t="s">
        <v>1064</v>
      </c>
      <c r="J253" s="8" t="s">
        <v>691</v>
      </c>
      <c r="K253" s="8"/>
      <c r="L253" s="8" t="s">
        <v>80</v>
      </c>
      <c r="M253" s="58" t="s">
        <v>1351</v>
      </c>
      <c r="N253" s="58" t="s">
        <v>1352</v>
      </c>
      <c r="O253" s="58" t="s">
        <v>1178</v>
      </c>
    </row>
    <row r="254" spans="1:15" x14ac:dyDescent="0.25">
      <c r="A254" s="8">
        <v>253</v>
      </c>
      <c r="B254" s="8" t="s">
        <v>560</v>
      </c>
      <c r="C254" s="8">
        <v>8724</v>
      </c>
      <c r="D254" s="8" t="s">
        <v>561</v>
      </c>
      <c r="E254" s="57" t="s">
        <v>31</v>
      </c>
      <c r="F254" s="57">
        <v>14</v>
      </c>
      <c r="G254" s="8" t="s">
        <v>79</v>
      </c>
      <c r="H254" s="8" t="s">
        <v>691</v>
      </c>
      <c r="I254" s="8" t="s">
        <v>1064</v>
      </c>
      <c r="J254" s="8" t="s">
        <v>691</v>
      </c>
      <c r="K254" s="8"/>
      <c r="L254" s="8" t="s">
        <v>80</v>
      </c>
      <c r="M254" s="58" t="s">
        <v>1353</v>
      </c>
      <c r="N254" s="58" t="s">
        <v>1354</v>
      </c>
      <c r="O254" s="58" t="s">
        <v>1178</v>
      </c>
    </row>
    <row r="255" spans="1:15" x14ac:dyDescent="0.25">
      <c r="A255" s="8">
        <v>254</v>
      </c>
      <c r="B255" s="8" t="s">
        <v>562</v>
      </c>
      <c r="C255" s="8">
        <v>6492</v>
      </c>
      <c r="D255" s="8" t="s">
        <v>33</v>
      </c>
      <c r="E255" s="57" t="s">
        <v>31</v>
      </c>
      <c r="F255" s="57">
        <v>15</v>
      </c>
      <c r="G255" s="8" t="s">
        <v>79</v>
      </c>
      <c r="H255" s="8" t="s">
        <v>691</v>
      </c>
      <c r="I255" s="8" t="s">
        <v>1064</v>
      </c>
      <c r="J255" s="8" t="s">
        <v>691</v>
      </c>
      <c r="K255" s="8"/>
      <c r="L255" s="8" t="s">
        <v>80</v>
      </c>
      <c r="M255" s="58" t="s">
        <v>1355</v>
      </c>
      <c r="N255" s="58" t="s">
        <v>1356</v>
      </c>
      <c r="O255" s="58" t="s">
        <v>1178</v>
      </c>
    </row>
    <row r="256" spans="1:15" x14ac:dyDescent="0.25">
      <c r="A256" s="8">
        <v>255</v>
      </c>
      <c r="B256" s="8" t="s">
        <v>563</v>
      </c>
      <c r="C256" s="8">
        <v>8836</v>
      </c>
      <c r="D256" s="8" t="s">
        <v>35</v>
      </c>
      <c r="E256" s="57" t="s">
        <v>31</v>
      </c>
      <c r="F256" s="57">
        <v>15</v>
      </c>
      <c r="G256" s="8" t="s">
        <v>79</v>
      </c>
      <c r="H256" s="8" t="s">
        <v>691</v>
      </c>
      <c r="I256" s="8" t="s">
        <v>1064</v>
      </c>
      <c r="J256" s="8" t="s">
        <v>691</v>
      </c>
      <c r="K256" s="8"/>
      <c r="L256" s="8" t="s">
        <v>80</v>
      </c>
      <c r="M256" s="58" t="s">
        <v>1357</v>
      </c>
      <c r="N256" s="58" t="s">
        <v>1358</v>
      </c>
      <c r="O256" s="58" t="s">
        <v>1178</v>
      </c>
    </row>
    <row r="257" spans="1:15" x14ac:dyDescent="0.25">
      <c r="A257" s="8">
        <v>256</v>
      </c>
      <c r="B257" s="8" t="s">
        <v>564</v>
      </c>
      <c r="C257" s="8">
        <v>6441</v>
      </c>
      <c r="D257" s="8" t="s">
        <v>32</v>
      </c>
      <c r="E257" s="57" t="s">
        <v>31</v>
      </c>
      <c r="F257" s="57">
        <v>15</v>
      </c>
      <c r="G257" s="8" t="s">
        <v>79</v>
      </c>
      <c r="H257" s="8" t="s">
        <v>691</v>
      </c>
      <c r="I257" s="8" t="s">
        <v>1064</v>
      </c>
      <c r="J257" s="8" t="s">
        <v>691</v>
      </c>
      <c r="K257" s="8"/>
      <c r="L257" s="8" t="s">
        <v>80</v>
      </c>
      <c r="M257" s="58" t="s">
        <v>1359</v>
      </c>
      <c r="N257" s="58" t="s">
        <v>1360</v>
      </c>
      <c r="O257" s="58" t="s">
        <v>1178</v>
      </c>
    </row>
    <row r="258" spans="1:15" x14ac:dyDescent="0.25">
      <c r="A258" s="8">
        <v>257</v>
      </c>
      <c r="B258" s="8" t="s">
        <v>565</v>
      </c>
      <c r="C258" s="8">
        <v>8877</v>
      </c>
      <c r="D258" s="8" t="s">
        <v>40</v>
      </c>
      <c r="E258" s="57" t="s">
        <v>31</v>
      </c>
      <c r="F258" s="57">
        <v>15</v>
      </c>
      <c r="G258" s="8" t="s">
        <v>79</v>
      </c>
      <c r="H258" s="8" t="s">
        <v>691</v>
      </c>
      <c r="I258" s="8" t="s">
        <v>1064</v>
      </c>
      <c r="J258" s="8" t="s">
        <v>691</v>
      </c>
      <c r="K258" s="8"/>
      <c r="L258" s="8" t="s">
        <v>80</v>
      </c>
      <c r="M258" s="58" t="s">
        <v>1361</v>
      </c>
      <c r="N258" s="58" t="s">
        <v>1362</v>
      </c>
      <c r="O258" s="58" t="s">
        <v>1178</v>
      </c>
    </row>
    <row r="259" spans="1:15" x14ac:dyDescent="0.25">
      <c r="A259" s="8">
        <v>258</v>
      </c>
      <c r="B259" s="8" t="s">
        <v>566</v>
      </c>
      <c r="C259" s="8">
        <v>8874</v>
      </c>
      <c r="D259" s="8" t="s">
        <v>39</v>
      </c>
      <c r="E259" s="57" t="s">
        <v>31</v>
      </c>
      <c r="F259" s="57">
        <v>15</v>
      </c>
      <c r="G259" s="8" t="s">
        <v>79</v>
      </c>
      <c r="H259" s="8" t="s">
        <v>691</v>
      </c>
      <c r="I259" s="8" t="s">
        <v>1064</v>
      </c>
      <c r="J259" s="8" t="s">
        <v>691</v>
      </c>
      <c r="K259" s="8"/>
      <c r="L259" s="8" t="s">
        <v>80</v>
      </c>
      <c r="M259" s="58" t="s">
        <v>1363</v>
      </c>
      <c r="N259" s="58" t="s">
        <v>1364</v>
      </c>
      <c r="O259" s="58" t="s">
        <v>1178</v>
      </c>
    </row>
    <row r="260" spans="1:15" x14ac:dyDescent="0.25">
      <c r="A260" s="8">
        <v>259</v>
      </c>
      <c r="B260" s="8" t="s">
        <v>567</v>
      </c>
      <c r="C260" s="8">
        <v>8820</v>
      </c>
      <c r="D260" s="8" t="s">
        <v>34</v>
      </c>
      <c r="E260" s="57" t="s">
        <v>31</v>
      </c>
      <c r="F260" s="57">
        <v>15</v>
      </c>
      <c r="G260" s="8" t="s">
        <v>79</v>
      </c>
      <c r="H260" s="8" t="s">
        <v>691</v>
      </c>
      <c r="I260" s="8" t="s">
        <v>1064</v>
      </c>
      <c r="J260" s="8" t="s">
        <v>691</v>
      </c>
      <c r="K260" s="8"/>
      <c r="L260" s="8" t="s">
        <v>80</v>
      </c>
      <c r="M260" s="58" t="s">
        <v>1365</v>
      </c>
      <c r="N260" s="58" t="s">
        <v>1366</v>
      </c>
      <c r="O260" s="58" t="s">
        <v>1178</v>
      </c>
    </row>
    <row r="261" spans="1:15" x14ac:dyDescent="0.25">
      <c r="A261" s="8">
        <v>260</v>
      </c>
      <c r="B261" s="8" t="s">
        <v>568</v>
      </c>
      <c r="C261" s="8">
        <v>8872</v>
      </c>
      <c r="D261" s="8" t="s">
        <v>38</v>
      </c>
      <c r="E261" s="57" t="s">
        <v>31</v>
      </c>
      <c r="F261" s="57">
        <v>15</v>
      </c>
      <c r="G261" s="8" t="s">
        <v>79</v>
      </c>
      <c r="H261" s="8" t="s">
        <v>691</v>
      </c>
      <c r="I261" s="8" t="s">
        <v>1064</v>
      </c>
      <c r="J261" s="8" t="s">
        <v>691</v>
      </c>
      <c r="K261" s="8"/>
      <c r="L261" s="8" t="s">
        <v>80</v>
      </c>
      <c r="M261" s="58" t="s">
        <v>1367</v>
      </c>
      <c r="N261" s="58" t="s">
        <v>1368</v>
      </c>
      <c r="O261" s="58" t="s">
        <v>1178</v>
      </c>
    </row>
    <row r="262" spans="1:15" x14ac:dyDescent="0.25">
      <c r="A262" s="8">
        <v>261</v>
      </c>
      <c r="B262" s="8" t="s">
        <v>569</v>
      </c>
      <c r="C262" s="8">
        <v>8861</v>
      </c>
      <c r="D262" s="8" t="s">
        <v>36</v>
      </c>
      <c r="E262" s="57" t="s">
        <v>31</v>
      </c>
      <c r="F262" s="57">
        <v>15</v>
      </c>
      <c r="G262" s="8" t="s">
        <v>79</v>
      </c>
      <c r="H262" s="8" t="s">
        <v>691</v>
      </c>
      <c r="I262" s="8" t="s">
        <v>1064</v>
      </c>
      <c r="J262" s="8" t="s">
        <v>691</v>
      </c>
      <c r="K262" s="8"/>
      <c r="L262" s="8" t="s">
        <v>80</v>
      </c>
      <c r="M262" s="58" t="s">
        <v>1369</v>
      </c>
      <c r="N262" s="58" t="s">
        <v>1370</v>
      </c>
      <c r="O262" s="58" t="s">
        <v>1178</v>
      </c>
    </row>
    <row r="263" spans="1:15" x14ac:dyDescent="0.25">
      <c r="A263" s="8">
        <v>262</v>
      </c>
      <c r="B263" s="8" t="s">
        <v>570</v>
      </c>
      <c r="C263" s="8">
        <v>8869</v>
      </c>
      <c r="D263" s="8" t="s">
        <v>37</v>
      </c>
      <c r="E263" s="57" t="s">
        <v>31</v>
      </c>
      <c r="F263" s="57">
        <v>15</v>
      </c>
      <c r="G263" s="8" t="s">
        <v>79</v>
      </c>
      <c r="H263" s="8" t="s">
        <v>691</v>
      </c>
      <c r="I263" s="8" t="s">
        <v>1064</v>
      </c>
      <c r="J263" s="8" t="s">
        <v>691</v>
      </c>
      <c r="K263" s="8"/>
      <c r="L263" s="8" t="s">
        <v>80</v>
      </c>
      <c r="M263" s="58" t="s">
        <v>1371</v>
      </c>
      <c r="N263" s="58" t="s">
        <v>1372</v>
      </c>
      <c r="O263" s="58" t="s">
        <v>1178</v>
      </c>
    </row>
    <row r="264" spans="1:15" x14ac:dyDescent="0.25">
      <c r="A264" s="8">
        <v>263</v>
      </c>
      <c r="B264" s="8" t="s">
        <v>571</v>
      </c>
      <c r="C264" s="8">
        <v>6376</v>
      </c>
      <c r="D264" s="8" t="s">
        <v>572</v>
      </c>
      <c r="E264" s="57" t="s">
        <v>31</v>
      </c>
      <c r="F264" s="57">
        <v>15</v>
      </c>
      <c r="G264" s="8" t="s">
        <v>79</v>
      </c>
      <c r="H264" s="8" t="s">
        <v>691</v>
      </c>
      <c r="I264" s="8" t="s">
        <v>1064</v>
      </c>
      <c r="J264" s="8" t="s">
        <v>691</v>
      </c>
      <c r="K264" s="8"/>
      <c r="L264" s="8" t="s">
        <v>100</v>
      </c>
      <c r="M264" s="58" t="s">
        <v>1373</v>
      </c>
      <c r="N264" s="58" t="s">
        <v>1374</v>
      </c>
      <c r="O264" s="58" t="s">
        <v>1178</v>
      </c>
    </row>
    <row r="265" spans="1:15" x14ac:dyDescent="0.25">
      <c r="A265" s="8">
        <v>264</v>
      </c>
      <c r="B265" s="8" t="s">
        <v>573</v>
      </c>
      <c r="C265" s="8">
        <v>6323</v>
      </c>
      <c r="D265" s="8" t="s">
        <v>41</v>
      </c>
      <c r="E265" s="57" t="s">
        <v>31</v>
      </c>
      <c r="F265" s="57">
        <v>11</v>
      </c>
      <c r="G265" s="8" t="s">
        <v>79</v>
      </c>
      <c r="H265" s="8" t="s">
        <v>691</v>
      </c>
      <c r="I265" s="8" t="s">
        <v>1064</v>
      </c>
      <c r="J265" s="8" t="s">
        <v>691</v>
      </c>
      <c r="K265" s="8"/>
      <c r="L265" s="8" t="s">
        <v>95</v>
      </c>
      <c r="M265" s="58" t="s">
        <v>1375</v>
      </c>
      <c r="N265" s="58" t="s">
        <v>1376</v>
      </c>
      <c r="O265" s="58" t="s">
        <v>1178</v>
      </c>
    </row>
    <row r="266" spans="1:15" x14ac:dyDescent="0.25">
      <c r="A266" s="8">
        <v>265</v>
      </c>
      <c r="B266" s="8" t="s">
        <v>574</v>
      </c>
      <c r="C266" s="8">
        <v>6484</v>
      </c>
      <c r="D266" s="8" t="s">
        <v>575</v>
      </c>
      <c r="E266" s="57" t="s">
        <v>31</v>
      </c>
      <c r="F266" s="57">
        <v>13</v>
      </c>
      <c r="G266" s="8" t="s">
        <v>79</v>
      </c>
      <c r="H266" s="8" t="s">
        <v>691</v>
      </c>
      <c r="I266" s="8" t="s">
        <v>1064</v>
      </c>
      <c r="J266" s="8" t="s">
        <v>691</v>
      </c>
      <c r="K266" s="8"/>
      <c r="L266" s="8" t="s">
        <v>66</v>
      </c>
      <c r="M266" s="58" t="s">
        <v>1377</v>
      </c>
      <c r="N266" s="58" t="s">
        <v>1378</v>
      </c>
      <c r="O266" s="58" t="s">
        <v>1178</v>
      </c>
    </row>
    <row r="267" spans="1:15" x14ac:dyDescent="0.25">
      <c r="A267" s="8">
        <v>266</v>
      </c>
      <c r="B267" s="8" t="s">
        <v>576</v>
      </c>
      <c r="C267" s="8">
        <v>6480</v>
      </c>
      <c r="D267" s="8" t="s">
        <v>577</v>
      </c>
      <c r="E267" s="57" t="s">
        <v>31</v>
      </c>
      <c r="F267" s="57">
        <v>14</v>
      </c>
      <c r="G267" s="8" t="s">
        <v>79</v>
      </c>
      <c r="H267" s="8" t="s">
        <v>691</v>
      </c>
      <c r="I267" s="8" t="s">
        <v>1064</v>
      </c>
      <c r="J267" s="8" t="s">
        <v>691</v>
      </c>
      <c r="K267" s="8"/>
      <c r="L267" s="8" t="s">
        <v>66</v>
      </c>
      <c r="M267" s="58" t="s">
        <v>1379</v>
      </c>
      <c r="N267" s="58" t="s">
        <v>1380</v>
      </c>
      <c r="O267" s="58" t="s">
        <v>1178</v>
      </c>
    </row>
    <row r="268" spans="1:15" x14ac:dyDescent="0.25">
      <c r="A268" s="8">
        <v>267</v>
      </c>
      <c r="B268" s="8" t="s">
        <v>578</v>
      </c>
      <c r="C268" s="8">
        <v>6478</v>
      </c>
      <c r="D268" s="8" t="s">
        <v>579</v>
      </c>
      <c r="E268" s="57" t="s">
        <v>31</v>
      </c>
      <c r="F268" s="57">
        <v>14</v>
      </c>
      <c r="G268" s="8" t="s">
        <v>79</v>
      </c>
      <c r="H268" s="8" t="s">
        <v>691</v>
      </c>
      <c r="I268" s="8" t="s">
        <v>1064</v>
      </c>
      <c r="J268" s="8" t="s">
        <v>691</v>
      </c>
      <c r="K268" s="8"/>
      <c r="L268" s="8" t="s">
        <v>713</v>
      </c>
      <c r="M268" s="58" t="s">
        <v>1381</v>
      </c>
      <c r="N268" s="58" t="s">
        <v>1382</v>
      </c>
      <c r="O268" s="58" t="s">
        <v>1178</v>
      </c>
    </row>
    <row r="269" spans="1:15" x14ac:dyDescent="0.25">
      <c r="A269" s="8">
        <v>268</v>
      </c>
      <c r="B269" s="8" t="s">
        <v>580</v>
      </c>
      <c r="C269" s="8">
        <v>8761</v>
      </c>
      <c r="D269" s="8" t="s">
        <v>581</v>
      </c>
      <c r="E269" s="57" t="s">
        <v>31</v>
      </c>
      <c r="F269" s="57">
        <v>15</v>
      </c>
      <c r="G269" s="8" t="s">
        <v>79</v>
      </c>
      <c r="H269" s="8" t="s">
        <v>691</v>
      </c>
      <c r="I269" s="8" t="s">
        <v>1064</v>
      </c>
      <c r="J269" s="8" t="s">
        <v>691</v>
      </c>
      <c r="K269" s="8"/>
      <c r="L269" s="8" t="s">
        <v>100</v>
      </c>
      <c r="M269" s="58" t="s">
        <v>1383</v>
      </c>
      <c r="N269" s="58" t="s">
        <v>1384</v>
      </c>
      <c r="O269" s="58" t="s">
        <v>1178</v>
      </c>
    </row>
    <row r="270" spans="1:15" x14ac:dyDescent="0.25">
      <c r="A270" s="8">
        <v>269</v>
      </c>
      <c r="B270" s="8" t="s">
        <v>582</v>
      </c>
      <c r="C270" s="8">
        <v>6370</v>
      </c>
      <c r="D270" s="8" t="s">
        <v>583</v>
      </c>
      <c r="E270" s="57" t="s">
        <v>31</v>
      </c>
      <c r="F270" s="57">
        <v>13</v>
      </c>
      <c r="G270" s="8" t="s">
        <v>65</v>
      </c>
      <c r="H270" s="8" t="s">
        <v>691</v>
      </c>
      <c r="I270" s="8" t="s">
        <v>1064</v>
      </c>
      <c r="J270" s="8" t="s">
        <v>691</v>
      </c>
      <c r="K270" s="8"/>
      <c r="L270" s="8" t="s">
        <v>80</v>
      </c>
      <c r="M270" s="58" t="s">
        <v>1385</v>
      </c>
      <c r="N270" s="58" t="s">
        <v>1386</v>
      </c>
      <c r="O270" s="58" t="s">
        <v>1178</v>
      </c>
    </row>
    <row r="271" spans="1:15" x14ac:dyDescent="0.25">
      <c r="A271" s="8">
        <v>270</v>
      </c>
      <c r="B271" s="8" t="s">
        <v>584</v>
      </c>
      <c r="C271" s="8">
        <v>8363</v>
      </c>
      <c r="D271" s="8" t="s">
        <v>585</v>
      </c>
      <c r="E271" s="57" t="s">
        <v>586</v>
      </c>
      <c r="F271" s="57">
        <v>9</v>
      </c>
      <c r="G271" s="8" t="s">
        <v>65</v>
      </c>
      <c r="H271" s="8" t="s">
        <v>691</v>
      </c>
      <c r="I271" s="8" t="s">
        <v>1064</v>
      </c>
      <c r="J271" s="8" t="s">
        <v>691</v>
      </c>
      <c r="K271" s="8"/>
      <c r="L271" s="8" t="s">
        <v>66</v>
      </c>
      <c r="M271" s="58" t="s">
        <v>1387</v>
      </c>
      <c r="N271" s="58" t="s">
        <v>1388</v>
      </c>
      <c r="O271" s="58" t="s">
        <v>1178</v>
      </c>
    </row>
    <row r="272" spans="1:15" x14ac:dyDescent="0.25">
      <c r="A272" s="8">
        <v>271</v>
      </c>
      <c r="B272" s="8" t="s">
        <v>587</v>
      </c>
      <c r="C272" s="8">
        <v>8327</v>
      </c>
      <c r="D272" s="8" t="s">
        <v>588</v>
      </c>
      <c r="E272" s="57" t="s">
        <v>586</v>
      </c>
      <c r="F272" s="57">
        <v>9</v>
      </c>
      <c r="G272" s="8" t="s">
        <v>65</v>
      </c>
      <c r="H272" s="8" t="s">
        <v>691</v>
      </c>
      <c r="I272" s="8" t="s">
        <v>1064</v>
      </c>
      <c r="J272" s="8" t="s">
        <v>691</v>
      </c>
      <c r="K272" s="8"/>
      <c r="L272" s="8" t="s">
        <v>66</v>
      </c>
      <c r="M272" s="58" t="s">
        <v>1389</v>
      </c>
      <c r="N272" s="58" t="s">
        <v>1390</v>
      </c>
      <c r="O272" s="58" t="s">
        <v>1178</v>
      </c>
    </row>
    <row r="273" spans="1:15" x14ac:dyDescent="0.25">
      <c r="A273" s="8">
        <v>272</v>
      </c>
      <c r="B273" s="8" t="s">
        <v>589</v>
      </c>
      <c r="C273" s="8">
        <v>8392</v>
      </c>
      <c r="D273" s="8" t="s">
        <v>590</v>
      </c>
      <c r="E273" s="57" t="s">
        <v>586</v>
      </c>
      <c r="F273" s="57">
        <v>9</v>
      </c>
      <c r="G273" s="8" t="s">
        <v>65</v>
      </c>
      <c r="H273" s="8" t="s">
        <v>691</v>
      </c>
      <c r="I273" s="8" t="s">
        <v>1064</v>
      </c>
      <c r="J273" s="8" t="s">
        <v>691</v>
      </c>
      <c r="K273" s="8"/>
      <c r="L273" s="8" t="s">
        <v>66</v>
      </c>
      <c r="M273" s="58" t="s">
        <v>1391</v>
      </c>
      <c r="N273" s="58" t="s">
        <v>1392</v>
      </c>
      <c r="O273" s="58" t="s">
        <v>1178</v>
      </c>
    </row>
    <row r="274" spans="1:15" x14ac:dyDescent="0.25">
      <c r="A274" s="8">
        <v>273</v>
      </c>
      <c r="B274" s="8" t="s">
        <v>591</v>
      </c>
      <c r="C274" s="8">
        <v>8312</v>
      </c>
      <c r="D274" s="8" t="s">
        <v>592</v>
      </c>
      <c r="E274" s="57" t="s">
        <v>586</v>
      </c>
      <c r="F274" s="57">
        <v>9</v>
      </c>
      <c r="G274" s="8" t="s">
        <v>65</v>
      </c>
      <c r="H274" s="8" t="s">
        <v>691</v>
      </c>
      <c r="I274" s="8" t="s">
        <v>1064</v>
      </c>
      <c r="J274" s="8" t="s">
        <v>691</v>
      </c>
      <c r="K274" s="8"/>
      <c r="L274" s="8" t="s">
        <v>66</v>
      </c>
      <c r="M274" s="58" t="s">
        <v>1393</v>
      </c>
      <c r="N274" s="58" t="s">
        <v>1394</v>
      </c>
      <c r="O274" s="58" t="s">
        <v>1178</v>
      </c>
    </row>
    <row r="275" spans="1:15" x14ac:dyDescent="0.25">
      <c r="A275" s="8">
        <v>274</v>
      </c>
      <c r="B275" s="8" t="s">
        <v>593</v>
      </c>
      <c r="C275" s="8">
        <v>8346</v>
      </c>
      <c r="D275" s="8" t="s">
        <v>594</v>
      </c>
      <c r="E275" s="57" t="s">
        <v>586</v>
      </c>
      <c r="F275" s="57">
        <v>9</v>
      </c>
      <c r="G275" s="8" t="s">
        <v>65</v>
      </c>
      <c r="H275" s="8" t="s">
        <v>691</v>
      </c>
      <c r="I275" s="8" t="s">
        <v>1064</v>
      </c>
      <c r="J275" s="8" t="s">
        <v>691</v>
      </c>
      <c r="K275" s="8"/>
      <c r="L275" s="8" t="s">
        <v>66</v>
      </c>
      <c r="M275" s="58" t="s">
        <v>1395</v>
      </c>
      <c r="N275" s="58" t="s">
        <v>1396</v>
      </c>
      <c r="O275" s="58" t="s">
        <v>1178</v>
      </c>
    </row>
    <row r="276" spans="1:15" x14ac:dyDescent="0.25">
      <c r="A276" s="8">
        <v>275</v>
      </c>
      <c r="B276" s="8" t="s">
        <v>595</v>
      </c>
      <c r="C276" s="8">
        <v>8316</v>
      </c>
      <c r="D276" s="8" t="s">
        <v>596</v>
      </c>
      <c r="E276" s="57" t="s">
        <v>586</v>
      </c>
      <c r="F276" s="57">
        <v>9</v>
      </c>
      <c r="G276" s="8" t="s">
        <v>65</v>
      </c>
      <c r="H276" s="8" t="s">
        <v>691</v>
      </c>
      <c r="I276" s="8" t="s">
        <v>1064</v>
      </c>
      <c r="J276" s="8" t="s">
        <v>691</v>
      </c>
      <c r="K276" s="8"/>
      <c r="L276" s="8" t="s">
        <v>66</v>
      </c>
      <c r="M276" s="58" t="s">
        <v>1397</v>
      </c>
      <c r="N276" s="58" t="s">
        <v>1398</v>
      </c>
      <c r="O276" s="58" t="s">
        <v>1178</v>
      </c>
    </row>
    <row r="277" spans="1:15" x14ac:dyDescent="0.25">
      <c r="A277" s="8">
        <v>276</v>
      </c>
      <c r="B277" s="8" t="s">
        <v>597</v>
      </c>
      <c r="C277" s="8">
        <v>8343</v>
      </c>
      <c r="D277" s="8" t="s">
        <v>598</v>
      </c>
      <c r="E277" s="57" t="s">
        <v>586</v>
      </c>
      <c r="F277" s="57">
        <v>9</v>
      </c>
      <c r="G277" s="8" t="s">
        <v>65</v>
      </c>
      <c r="H277" s="8" t="s">
        <v>691</v>
      </c>
      <c r="I277" s="8" t="s">
        <v>1064</v>
      </c>
      <c r="J277" s="8" t="s">
        <v>691</v>
      </c>
      <c r="K277" s="8"/>
      <c r="L277" s="8" t="s">
        <v>66</v>
      </c>
      <c r="M277" s="58" t="s">
        <v>1399</v>
      </c>
      <c r="N277" s="58" t="s">
        <v>1400</v>
      </c>
      <c r="O277" s="58" t="s">
        <v>1178</v>
      </c>
    </row>
    <row r="278" spans="1:15" x14ac:dyDescent="0.25">
      <c r="A278" s="8">
        <v>277</v>
      </c>
      <c r="B278" s="8" t="s">
        <v>599</v>
      </c>
      <c r="C278" s="8">
        <v>8397</v>
      </c>
      <c r="D278" s="8" t="s">
        <v>600</v>
      </c>
      <c r="E278" s="57" t="s">
        <v>586</v>
      </c>
      <c r="F278" s="57" t="s">
        <v>1401</v>
      </c>
      <c r="G278" s="8" t="s">
        <v>65</v>
      </c>
      <c r="H278" s="8" t="s">
        <v>691</v>
      </c>
      <c r="I278" s="8" t="s">
        <v>1064</v>
      </c>
      <c r="J278" s="8" t="s">
        <v>691</v>
      </c>
      <c r="K278" s="8"/>
      <c r="L278" s="8" t="s">
        <v>66</v>
      </c>
      <c r="M278" s="58" t="s">
        <v>1402</v>
      </c>
      <c r="N278" s="58" t="s">
        <v>1403</v>
      </c>
      <c r="O278" s="58" t="s">
        <v>1178</v>
      </c>
    </row>
    <row r="279" spans="1:15" x14ac:dyDescent="0.25">
      <c r="A279" s="8">
        <v>278</v>
      </c>
      <c r="B279" s="8" t="s">
        <v>601</v>
      </c>
      <c r="C279" s="8">
        <v>8325</v>
      </c>
      <c r="D279" s="8" t="s">
        <v>602</v>
      </c>
      <c r="E279" s="57" t="s">
        <v>586</v>
      </c>
      <c r="F279" s="57" t="s">
        <v>1401</v>
      </c>
      <c r="G279" s="8" t="s">
        <v>65</v>
      </c>
      <c r="H279" s="8" t="s">
        <v>691</v>
      </c>
      <c r="I279" s="8" t="s">
        <v>1064</v>
      </c>
      <c r="J279" s="8" t="s">
        <v>691</v>
      </c>
      <c r="K279" s="8"/>
      <c r="L279" s="8" t="s">
        <v>66</v>
      </c>
      <c r="M279" s="58" t="s">
        <v>1404</v>
      </c>
      <c r="N279" s="58" t="s">
        <v>1405</v>
      </c>
      <c r="O279" s="58" t="s">
        <v>1178</v>
      </c>
    </row>
    <row r="280" spans="1:15" x14ac:dyDescent="0.25">
      <c r="A280" s="8">
        <v>279</v>
      </c>
      <c r="B280" s="8" t="s">
        <v>603</v>
      </c>
      <c r="C280" s="8">
        <v>8380</v>
      </c>
      <c r="D280" s="8" t="s">
        <v>54</v>
      </c>
      <c r="E280" s="57" t="s">
        <v>586</v>
      </c>
      <c r="F280" s="57" t="s">
        <v>1401</v>
      </c>
      <c r="G280" s="8" t="s">
        <v>79</v>
      </c>
      <c r="H280" s="8" t="s">
        <v>691</v>
      </c>
      <c r="I280" s="8" t="s">
        <v>1064</v>
      </c>
      <c r="J280" s="8" t="s">
        <v>691</v>
      </c>
      <c r="K280" s="8"/>
      <c r="L280" s="8" t="s">
        <v>66</v>
      </c>
      <c r="M280" s="58" t="s">
        <v>1406</v>
      </c>
      <c r="N280" s="58" t="s">
        <v>1407</v>
      </c>
      <c r="O280" s="58" t="s">
        <v>1178</v>
      </c>
    </row>
    <row r="281" spans="1:15" x14ac:dyDescent="0.25">
      <c r="A281" s="8">
        <v>280</v>
      </c>
      <c r="B281" s="8" t="s">
        <v>604</v>
      </c>
      <c r="C281" s="8">
        <v>8358</v>
      </c>
      <c r="D281" s="8" t="s">
        <v>605</v>
      </c>
      <c r="E281" s="57" t="s">
        <v>586</v>
      </c>
      <c r="F281" s="57">
        <v>10</v>
      </c>
      <c r="G281" s="8" t="s">
        <v>65</v>
      </c>
      <c r="H281" s="8" t="s">
        <v>691</v>
      </c>
      <c r="I281" s="8" t="s">
        <v>1064</v>
      </c>
      <c r="J281" s="8" t="s">
        <v>691</v>
      </c>
      <c r="K281" s="8"/>
      <c r="L281" s="8" t="s">
        <v>66</v>
      </c>
      <c r="M281" s="58" t="s">
        <v>1408</v>
      </c>
      <c r="N281" s="58" t="s">
        <v>1409</v>
      </c>
      <c r="O281" s="58" t="s">
        <v>1178</v>
      </c>
    </row>
    <row r="282" spans="1:15" x14ac:dyDescent="0.25">
      <c r="A282" s="8">
        <v>281</v>
      </c>
      <c r="B282" s="8" t="s">
        <v>606</v>
      </c>
      <c r="C282" s="8">
        <v>8322</v>
      </c>
      <c r="D282" s="8" t="s">
        <v>607</v>
      </c>
      <c r="E282" s="57" t="s">
        <v>586</v>
      </c>
      <c r="F282" s="57">
        <v>10</v>
      </c>
      <c r="G282" s="8" t="s">
        <v>65</v>
      </c>
      <c r="H282" s="8" t="s">
        <v>691</v>
      </c>
      <c r="I282" s="8" t="s">
        <v>1064</v>
      </c>
      <c r="J282" s="8" t="s">
        <v>691</v>
      </c>
      <c r="K282" s="8"/>
      <c r="L282" s="8" t="s">
        <v>66</v>
      </c>
      <c r="M282" s="58" t="s">
        <v>1410</v>
      </c>
      <c r="N282" s="58" t="s">
        <v>1411</v>
      </c>
      <c r="O282" s="58" t="s">
        <v>1178</v>
      </c>
    </row>
    <row r="283" spans="1:15" x14ac:dyDescent="0.25">
      <c r="A283" s="8">
        <v>282</v>
      </c>
      <c r="B283" s="8" t="s">
        <v>608</v>
      </c>
      <c r="C283" s="8">
        <v>8308</v>
      </c>
      <c r="D283" s="8" t="s">
        <v>609</v>
      </c>
      <c r="E283" s="57" t="s">
        <v>586</v>
      </c>
      <c r="F283" s="57">
        <v>10</v>
      </c>
      <c r="G283" s="8" t="s">
        <v>65</v>
      </c>
      <c r="H283" s="8" t="s">
        <v>691</v>
      </c>
      <c r="I283" s="8" t="s">
        <v>1064</v>
      </c>
      <c r="J283" s="8" t="s">
        <v>691</v>
      </c>
      <c r="K283" s="8"/>
      <c r="L283" s="8" t="s">
        <v>66</v>
      </c>
      <c r="M283" s="58" t="s">
        <v>1412</v>
      </c>
      <c r="N283" s="58" t="s">
        <v>1413</v>
      </c>
      <c r="O283" s="58" t="s">
        <v>1178</v>
      </c>
    </row>
    <row r="284" spans="1:15" x14ac:dyDescent="0.25">
      <c r="A284" s="8">
        <v>283</v>
      </c>
      <c r="B284" s="8" t="s">
        <v>610</v>
      </c>
      <c r="C284" s="8">
        <v>8393</v>
      </c>
      <c r="D284" s="8" t="s">
        <v>611</v>
      </c>
      <c r="E284" s="57" t="s">
        <v>586</v>
      </c>
      <c r="F284" s="57">
        <v>10</v>
      </c>
      <c r="G284" s="8" t="s">
        <v>65</v>
      </c>
      <c r="H284" s="8" t="s">
        <v>691</v>
      </c>
      <c r="I284" s="8" t="s">
        <v>1064</v>
      </c>
      <c r="J284" s="8" t="s">
        <v>691</v>
      </c>
      <c r="K284" s="8"/>
      <c r="L284" s="8" t="s">
        <v>66</v>
      </c>
      <c r="M284" s="58" t="s">
        <v>1414</v>
      </c>
      <c r="N284" s="58" t="s">
        <v>1415</v>
      </c>
      <c r="O284" s="58" t="s">
        <v>1178</v>
      </c>
    </row>
    <row r="285" spans="1:15" x14ac:dyDescent="0.25">
      <c r="A285" s="8">
        <v>284</v>
      </c>
      <c r="B285" s="8" t="s">
        <v>612</v>
      </c>
      <c r="C285" s="8">
        <v>8331</v>
      </c>
      <c r="D285" s="8" t="s">
        <v>613</v>
      </c>
      <c r="E285" s="57" t="s">
        <v>586</v>
      </c>
      <c r="F285" s="57">
        <v>10</v>
      </c>
      <c r="G285" s="8" t="s">
        <v>65</v>
      </c>
      <c r="H285" s="8" t="s">
        <v>691</v>
      </c>
      <c r="I285" s="8" t="s">
        <v>1064</v>
      </c>
      <c r="J285" s="8" t="s">
        <v>691</v>
      </c>
      <c r="K285" s="8"/>
      <c r="L285" s="8" t="s">
        <v>66</v>
      </c>
      <c r="M285" s="58" t="s">
        <v>1416</v>
      </c>
      <c r="N285" s="58" t="s">
        <v>1417</v>
      </c>
      <c r="O285" s="58" t="s">
        <v>1178</v>
      </c>
    </row>
    <row r="286" spans="1:15" x14ac:dyDescent="0.25">
      <c r="A286" s="8">
        <v>285</v>
      </c>
      <c r="B286" s="8" t="s">
        <v>614</v>
      </c>
      <c r="C286" s="8">
        <v>8391</v>
      </c>
      <c r="D286" s="8" t="s">
        <v>615</v>
      </c>
      <c r="E286" s="57" t="s">
        <v>586</v>
      </c>
      <c r="F286" s="57">
        <v>10</v>
      </c>
      <c r="G286" s="8" t="s">
        <v>65</v>
      </c>
      <c r="H286" s="8" t="s">
        <v>691</v>
      </c>
      <c r="I286" s="8" t="s">
        <v>1064</v>
      </c>
      <c r="J286" s="8" t="s">
        <v>691</v>
      </c>
      <c r="K286" s="8"/>
      <c r="L286" s="8" t="s">
        <v>66</v>
      </c>
      <c r="M286" s="58" t="s">
        <v>1418</v>
      </c>
      <c r="N286" s="58" t="s">
        <v>1419</v>
      </c>
      <c r="O286" s="58" t="s">
        <v>1178</v>
      </c>
    </row>
    <row r="287" spans="1:15" x14ac:dyDescent="0.25">
      <c r="A287" s="8">
        <v>286</v>
      </c>
      <c r="B287" s="8" t="s">
        <v>616</v>
      </c>
      <c r="C287" s="8">
        <v>8842</v>
      </c>
      <c r="D287" s="8" t="s">
        <v>617</v>
      </c>
      <c r="E287" s="57" t="s">
        <v>586</v>
      </c>
      <c r="F287" s="57">
        <v>10</v>
      </c>
      <c r="G287" s="8" t="s">
        <v>65</v>
      </c>
      <c r="H287" s="8" t="s">
        <v>691</v>
      </c>
      <c r="I287" s="8" t="s">
        <v>1064</v>
      </c>
      <c r="J287" s="8" t="s">
        <v>691</v>
      </c>
      <c r="K287" s="8"/>
      <c r="L287" s="8" t="s">
        <v>66</v>
      </c>
      <c r="M287" s="58" t="s">
        <v>1420</v>
      </c>
      <c r="N287" s="58" t="s">
        <v>1421</v>
      </c>
      <c r="O287" s="58" t="s">
        <v>1178</v>
      </c>
    </row>
    <row r="288" spans="1:15" x14ac:dyDescent="0.25">
      <c r="A288" s="8">
        <v>287</v>
      </c>
      <c r="B288" s="8" t="s">
        <v>618</v>
      </c>
      <c r="C288" s="8">
        <v>8309</v>
      </c>
      <c r="D288" s="8" t="s">
        <v>619</v>
      </c>
      <c r="E288" s="57" t="s">
        <v>586</v>
      </c>
      <c r="F288" s="57">
        <v>11</v>
      </c>
      <c r="G288" s="8" t="s">
        <v>79</v>
      </c>
      <c r="H288" s="8" t="s">
        <v>691</v>
      </c>
      <c r="I288" s="8" t="s">
        <v>1064</v>
      </c>
      <c r="J288" s="8" t="s">
        <v>691</v>
      </c>
      <c r="K288" s="8"/>
      <c r="L288" s="8" t="s">
        <v>95</v>
      </c>
      <c r="M288" s="58" t="s">
        <v>1422</v>
      </c>
      <c r="N288" s="58" t="s">
        <v>1423</v>
      </c>
      <c r="O288" s="58" t="s">
        <v>1178</v>
      </c>
    </row>
    <row r="289" spans="1:15" x14ac:dyDescent="0.25">
      <c r="A289" s="8">
        <v>288</v>
      </c>
      <c r="B289" s="8" t="s">
        <v>620</v>
      </c>
      <c r="C289" s="8">
        <v>8386</v>
      </c>
      <c r="D289" s="8" t="s">
        <v>621</v>
      </c>
      <c r="E289" s="57" t="s">
        <v>586</v>
      </c>
      <c r="F289" s="57">
        <v>11</v>
      </c>
      <c r="G289" s="8" t="s">
        <v>79</v>
      </c>
      <c r="H289" s="8" t="s">
        <v>691</v>
      </c>
      <c r="I289" s="8" t="s">
        <v>1064</v>
      </c>
      <c r="J289" s="8" t="s">
        <v>691</v>
      </c>
      <c r="K289" s="8"/>
      <c r="L289" s="8" t="s">
        <v>95</v>
      </c>
      <c r="M289" s="58" t="s">
        <v>1424</v>
      </c>
      <c r="N289" s="58" t="s">
        <v>1425</v>
      </c>
      <c r="O289" s="58" t="s">
        <v>1178</v>
      </c>
    </row>
    <row r="290" spans="1:15" x14ac:dyDescent="0.25">
      <c r="A290" s="8">
        <v>289</v>
      </c>
      <c r="B290" s="8" t="s">
        <v>622</v>
      </c>
      <c r="C290" s="8">
        <v>8344</v>
      </c>
      <c r="D290" s="8" t="s">
        <v>623</v>
      </c>
      <c r="E290" s="57" t="s">
        <v>586</v>
      </c>
      <c r="F290" s="57">
        <v>12</v>
      </c>
      <c r="G290" s="8" t="s">
        <v>79</v>
      </c>
      <c r="H290" s="8" t="s">
        <v>691</v>
      </c>
      <c r="I290" s="8" t="s">
        <v>1064</v>
      </c>
      <c r="J290" s="8" t="s">
        <v>691</v>
      </c>
      <c r="K290" s="8"/>
      <c r="L290" s="8" t="s">
        <v>92</v>
      </c>
      <c r="M290" s="58" t="s">
        <v>1426</v>
      </c>
      <c r="N290" s="58" t="s">
        <v>1427</v>
      </c>
      <c r="O290" s="58" t="s">
        <v>1178</v>
      </c>
    </row>
    <row r="291" spans="1:15" x14ac:dyDescent="0.25">
      <c r="A291" s="8">
        <v>290</v>
      </c>
      <c r="B291" s="8" t="s">
        <v>624</v>
      </c>
      <c r="C291" s="8">
        <v>8400</v>
      </c>
      <c r="D291" s="8" t="s">
        <v>625</v>
      </c>
      <c r="E291" s="57" t="s">
        <v>586</v>
      </c>
      <c r="F291" s="57">
        <v>12</v>
      </c>
      <c r="G291" s="8" t="s">
        <v>79</v>
      </c>
      <c r="H291" s="8" t="s">
        <v>691</v>
      </c>
      <c r="I291" s="8" t="s">
        <v>1064</v>
      </c>
      <c r="J291" s="8" t="s">
        <v>691</v>
      </c>
      <c r="K291" s="8"/>
      <c r="L291" s="8" t="s">
        <v>92</v>
      </c>
      <c r="M291" s="58" t="s">
        <v>1428</v>
      </c>
      <c r="N291" s="58" t="s">
        <v>1429</v>
      </c>
      <c r="O291" s="58" t="s">
        <v>1178</v>
      </c>
    </row>
    <row r="292" spans="1:15" x14ac:dyDescent="0.25">
      <c r="A292" s="8">
        <v>291</v>
      </c>
      <c r="B292" s="8" t="s">
        <v>626</v>
      </c>
      <c r="C292" s="8">
        <v>8370</v>
      </c>
      <c r="D292" s="8" t="s">
        <v>627</v>
      </c>
      <c r="E292" s="57" t="s">
        <v>586</v>
      </c>
      <c r="F292" s="57">
        <v>13</v>
      </c>
      <c r="G292" s="8" t="s">
        <v>65</v>
      </c>
      <c r="H292" s="8" t="s">
        <v>691</v>
      </c>
      <c r="I292" s="8" t="s">
        <v>1064</v>
      </c>
      <c r="J292" s="8" t="s">
        <v>691</v>
      </c>
      <c r="K292" s="8"/>
      <c r="L292" s="8" t="s">
        <v>66</v>
      </c>
      <c r="M292" s="58" t="s">
        <v>1430</v>
      </c>
      <c r="N292" s="58" t="s">
        <v>1431</v>
      </c>
      <c r="O292" s="58" t="s">
        <v>1178</v>
      </c>
    </row>
    <row r="293" spans="1:15" x14ac:dyDescent="0.25">
      <c r="A293" s="8">
        <v>292</v>
      </c>
      <c r="B293" s="8" t="s">
        <v>628</v>
      </c>
      <c r="C293" s="8">
        <v>8398</v>
      </c>
      <c r="D293" s="8" t="s">
        <v>629</v>
      </c>
      <c r="E293" s="57" t="s">
        <v>586</v>
      </c>
      <c r="F293" s="57">
        <v>13</v>
      </c>
      <c r="G293" s="8" t="s">
        <v>65</v>
      </c>
      <c r="H293" s="8" t="s">
        <v>691</v>
      </c>
      <c r="I293" s="8" t="s">
        <v>1064</v>
      </c>
      <c r="J293" s="8" t="s">
        <v>691</v>
      </c>
      <c r="K293" s="8"/>
      <c r="L293" s="8" t="s">
        <v>66</v>
      </c>
      <c r="M293" s="58" t="s">
        <v>1432</v>
      </c>
      <c r="N293" s="58" t="s">
        <v>1433</v>
      </c>
      <c r="O293" s="58" t="s">
        <v>1178</v>
      </c>
    </row>
    <row r="294" spans="1:15" x14ac:dyDescent="0.25">
      <c r="A294" s="8">
        <v>293</v>
      </c>
      <c r="B294" s="8" t="s">
        <v>630</v>
      </c>
      <c r="C294" s="8">
        <v>8361</v>
      </c>
      <c r="D294" s="8" t="s">
        <v>631</v>
      </c>
      <c r="E294" s="57" t="s">
        <v>586</v>
      </c>
      <c r="F294" s="57">
        <v>13</v>
      </c>
      <c r="G294" s="8" t="s">
        <v>65</v>
      </c>
      <c r="H294" s="8" t="s">
        <v>691</v>
      </c>
      <c r="I294" s="8" t="s">
        <v>1064</v>
      </c>
      <c r="J294" s="8" t="s">
        <v>691</v>
      </c>
      <c r="K294" s="8"/>
      <c r="L294" s="8" t="s">
        <v>66</v>
      </c>
      <c r="M294" s="58" t="s">
        <v>1434</v>
      </c>
      <c r="N294" s="58" t="s">
        <v>1435</v>
      </c>
      <c r="O294" s="58" t="s">
        <v>1178</v>
      </c>
    </row>
    <row r="295" spans="1:15" x14ac:dyDescent="0.25">
      <c r="A295" s="8">
        <v>294</v>
      </c>
      <c r="B295" s="8" t="s">
        <v>632</v>
      </c>
      <c r="C295" s="8">
        <v>8334</v>
      </c>
      <c r="D295" s="8" t="s">
        <v>633</v>
      </c>
      <c r="E295" s="57" t="s">
        <v>586</v>
      </c>
      <c r="F295" s="57">
        <v>13</v>
      </c>
      <c r="G295" s="8" t="s">
        <v>65</v>
      </c>
      <c r="H295" s="8" t="s">
        <v>691</v>
      </c>
      <c r="I295" s="8" t="s">
        <v>1064</v>
      </c>
      <c r="J295" s="8" t="s">
        <v>691</v>
      </c>
      <c r="K295" s="8"/>
      <c r="L295" s="8" t="s">
        <v>66</v>
      </c>
      <c r="M295" s="58" t="s">
        <v>1436</v>
      </c>
      <c r="N295" s="58" t="s">
        <v>1437</v>
      </c>
      <c r="O295" s="58" t="s">
        <v>1178</v>
      </c>
    </row>
    <row r="296" spans="1:15" x14ac:dyDescent="0.25">
      <c r="A296" s="8">
        <v>295</v>
      </c>
      <c r="B296" s="8" t="s">
        <v>634</v>
      </c>
      <c r="C296" s="8">
        <v>8376</v>
      </c>
      <c r="D296" s="8" t="s">
        <v>635</v>
      </c>
      <c r="E296" s="57" t="s">
        <v>586</v>
      </c>
      <c r="F296" s="57">
        <v>13</v>
      </c>
      <c r="G296" s="8" t="s">
        <v>65</v>
      </c>
      <c r="H296" s="8" t="s">
        <v>691</v>
      </c>
      <c r="I296" s="8" t="s">
        <v>1064</v>
      </c>
      <c r="J296" s="8" t="s">
        <v>691</v>
      </c>
      <c r="K296" s="8"/>
      <c r="L296" s="8" t="s">
        <v>66</v>
      </c>
      <c r="M296" s="58" t="s">
        <v>1438</v>
      </c>
      <c r="N296" s="58" t="s">
        <v>1439</v>
      </c>
      <c r="O296" s="58" t="s">
        <v>1178</v>
      </c>
    </row>
    <row r="297" spans="1:15" x14ac:dyDescent="0.25">
      <c r="A297" s="8">
        <v>296</v>
      </c>
      <c r="B297" s="8" t="s">
        <v>636</v>
      </c>
      <c r="C297" s="8">
        <v>8843</v>
      </c>
      <c r="D297" s="8" t="s">
        <v>637</v>
      </c>
      <c r="E297" s="57" t="s">
        <v>586</v>
      </c>
      <c r="F297" s="57">
        <v>13</v>
      </c>
      <c r="G297" s="8" t="s">
        <v>65</v>
      </c>
      <c r="H297" s="8" t="s">
        <v>691</v>
      </c>
      <c r="I297" s="8" t="s">
        <v>1064</v>
      </c>
      <c r="J297" s="8" t="s">
        <v>691</v>
      </c>
      <c r="K297" s="8"/>
      <c r="L297" s="8" t="s">
        <v>66</v>
      </c>
      <c r="M297" s="58" t="s">
        <v>1440</v>
      </c>
      <c r="N297" s="58" t="s">
        <v>1441</v>
      </c>
      <c r="O297" s="58" t="s">
        <v>1178</v>
      </c>
    </row>
    <row r="298" spans="1:15" x14ac:dyDescent="0.25">
      <c r="A298" s="8">
        <v>297</v>
      </c>
      <c r="B298" s="8" t="s">
        <v>638</v>
      </c>
      <c r="C298" s="8">
        <v>8870</v>
      </c>
      <c r="D298" s="8" t="s">
        <v>639</v>
      </c>
      <c r="E298" s="57" t="s">
        <v>586</v>
      </c>
      <c r="F298" s="57">
        <v>13</v>
      </c>
      <c r="G298" s="8" t="s">
        <v>65</v>
      </c>
      <c r="H298" s="8" t="s">
        <v>691</v>
      </c>
      <c r="I298" s="8" t="s">
        <v>1064</v>
      </c>
      <c r="J298" s="8" t="s">
        <v>691</v>
      </c>
      <c r="K298" s="8"/>
      <c r="L298" s="8" t="s">
        <v>66</v>
      </c>
      <c r="M298" s="58" t="s">
        <v>1442</v>
      </c>
      <c r="N298" s="58" t="s">
        <v>1443</v>
      </c>
      <c r="O298" s="58" t="s">
        <v>1178</v>
      </c>
    </row>
    <row r="299" spans="1:15" x14ac:dyDescent="0.25">
      <c r="A299" s="8">
        <v>298</v>
      </c>
      <c r="B299" s="8" t="s">
        <v>640</v>
      </c>
      <c r="C299" s="8">
        <v>8345</v>
      </c>
      <c r="D299" s="8" t="s">
        <v>641</v>
      </c>
      <c r="E299" s="57" t="s">
        <v>586</v>
      </c>
      <c r="F299" s="57">
        <v>14</v>
      </c>
      <c r="G299" s="8" t="s">
        <v>79</v>
      </c>
      <c r="H299" s="8" t="s">
        <v>691</v>
      </c>
      <c r="I299" s="8" t="s">
        <v>1064</v>
      </c>
      <c r="J299" s="8" t="s">
        <v>691</v>
      </c>
      <c r="K299" s="8"/>
      <c r="L299" s="8" t="s">
        <v>80</v>
      </c>
      <c r="M299" s="58" t="s">
        <v>1444</v>
      </c>
      <c r="N299" s="58" t="s">
        <v>1445</v>
      </c>
      <c r="O299" s="58" t="s">
        <v>1178</v>
      </c>
    </row>
    <row r="300" spans="1:15" x14ac:dyDescent="0.25">
      <c r="A300" s="8">
        <v>299</v>
      </c>
      <c r="B300" s="8" t="s">
        <v>642</v>
      </c>
      <c r="C300" s="8">
        <v>8362</v>
      </c>
      <c r="D300" s="8" t="s">
        <v>643</v>
      </c>
      <c r="E300" s="57" t="s">
        <v>586</v>
      </c>
      <c r="F300" s="57">
        <v>14</v>
      </c>
      <c r="G300" s="8" t="s">
        <v>79</v>
      </c>
      <c r="H300" s="8" t="s">
        <v>691</v>
      </c>
      <c r="I300" s="8" t="s">
        <v>1064</v>
      </c>
      <c r="J300" s="8" t="s">
        <v>691</v>
      </c>
      <c r="K300" s="8"/>
      <c r="L300" s="8" t="s">
        <v>80</v>
      </c>
      <c r="M300" s="58" t="s">
        <v>1446</v>
      </c>
      <c r="N300" s="58" t="s">
        <v>1447</v>
      </c>
      <c r="O300" s="58" t="s">
        <v>1178</v>
      </c>
    </row>
    <row r="301" spans="1:15" x14ac:dyDescent="0.25">
      <c r="A301" s="8">
        <v>300</v>
      </c>
      <c r="B301" s="8" t="s">
        <v>644</v>
      </c>
      <c r="C301" s="8">
        <v>8395</v>
      </c>
      <c r="D301" s="8" t="s">
        <v>645</v>
      </c>
      <c r="E301" s="57" t="s">
        <v>586</v>
      </c>
      <c r="F301" s="57">
        <v>14</v>
      </c>
      <c r="G301" s="8" t="s">
        <v>79</v>
      </c>
      <c r="H301" s="8" t="s">
        <v>691</v>
      </c>
      <c r="I301" s="8" t="s">
        <v>1064</v>
      </c>
      <c r="J301" s="8" t="s">
        <v>691</v>
      </c>
      <c r="K301" s="8"/>
      <c r="L301" s="8" t="s">
        <v>80</v>
      </c>
      <c r="M301" s="58" t="s">
        <v>1448</v>
      </c>
      <c r="N301" s="58" t="s">
        <v>1449</v>
      </c>
      <c r="O301" s="58" t="s">
        <v>1178</v>
      </c>
    </row>
    <row r="302" spans="1:15" x14ac:dyDescent="0.25">
      <c r="A302" s="8">
        <v>301</v>
      </c>
      <c r="B302" s="8" t="s">
        <v>646</v>
      </c>
      <c r="C302" s="8">
        <v>8372</v>
      </c>
      <c r="D302" s="8" t="s">
        <v>52</v>
      </c>
      <c r="E302" s="57" t="s">
        <v>586</v>
      </c>
      <c r="F302" s="57">
        <v>15</v>
      </c>
      <c r="G302" s="8" t="s">
        <v>79</v>
      </c>
      <c r="H302" s="8" t="s">
        <v>691</v>
      </c>
      <c r="I302" s="8" t="s">
        <v>1064</v>
      </c>
      <c r="J302" s="8" t="s">
        <v>691</v>
      </c>
      <c r="K302" s="8"/>
      <c r="L302" s="8" t="s">
        <v>80</v>
      </c>
      <c r="M302" s="58" t="s">
        <v>1450</v>
      </c>
      <c r="N302" s="58" t="s">
        <v>1451</v>
      </c>
      <c r="O302" s="58" t="s">
        <v>1178</v>
      </c>
    </row>
    <row r="303" spans="1:15" x14ac:dyDescent="0.25">
      <c r="A303" s="8">
        <v>302</v>
      </c>
      <c r="B303" s="8" t="s">
        <v>647</v>
      </c>
      <c r="C303" s="8">
        <v>8302</v>
      </c>
      <c r="D303" s="8" t="s">
        <v>53</v>
      </c>
      <c r="E303" s="57" t="s">
        <v>586</v>
      </c>
      <c r="F303" s="57">
        <v>15</v>
      </c>
      <c r="G303" s="8" t="s">
        <v>79</v>
      </c>
      <c r="H303" s="8" t="s">
        <v>691</v>
      </c>
      <c r="I303" s="8" t="s">
        <v>1064</v>
      </c>
      <c r="J303" s="8" t="s">
        <v>691</v>
      </c>
      <c r="K303" s="8"/>
      <c r="L303" s="8" t="s">
        <v>80</v>
      </c>
      <c r="M303" s="58" t="s">
        <v>1452</v>
      </c>
      <c r="N303" s="58" t="s">
        <v>1453</v>
      </c>
      <c r="O303" s="58" t="s">
        <v>1178</v>
      </c>
    </row>
    <row r="304" spans="1:15" x14ac:dyDescent="0.25">
      <c r="A304" s="8">
        <v>303</v>
      </c>
      <c r="B304" s="8" t="s">
        <v>648</v>
      </c>
      <c r="C304" s="8">
        <v>3844</v>
      </c>
      <c r="D304" s="8" t="s">
        <v>649</v>
      </c>
      <c r="E304" s="57" t="s">
        <v>650</v>
      </c>
      <c r="F304" s="57">
        <v>9</v>
      </c>
      <c r="G304" s="8" t="s">
        <v>65</v>
      </c>
      <c r="H304" s="8" t="s">
        <v>1064</v>
      </c>
      <c r="I304" s="8" t="s">
        <v>1064</v>
      </c>
      <c r="J304" s="8" t="s">
        <v>691</v>
      </c>
      <c r="K304" s="8"/>
      <c r="L304" s="8" t="s">
        <v>66</v>
      </c>
      <c r="M304" s="58" t="s">
        <v>1454</v>
      </c>
      <c r="N304" s="58" t="s">
        <v>1455</v>
      </c>
      <c r="O304" s="58" t="s">
        <v>1178</v>
      </c>
    </row>
    <row r="305" spans="1:15" x14ac:dyDescent="0.25">
      <c r="A305" s="8">
        <v>304</v>
      </c>
      <c r="B305" s="8" t="s">
        <v>651</v>
      </c>
      <c r="C305" s="8">
        <v>3880</v>
      </c>
      <c r="D305" s="8" t="s">
        <v>652</v>
      </c>
      <c r="E305" s="57" t="s">
        <v>650</v>
      </c>
      <c r="F305" s="57">
        <v>13</v>
      </c>
      <c r="G305" s="8" t="s">
        <v>65</v>
      </c>
      <c r="H305" s="8" t="s">
        <v>1064</v>
      </c>
      <c r="I305" s="8" t="s">
        <v>1064</v>
      </c>
      <c r="J305" s="8" t="s">
        <v>691</v>
      </c>
      <c r="K305" s="8"/>
      <c r="L305" s="8" t="s">
        <v>100</v>
      </c>
      <c r="M305" s="58" t="s">
        <v>1456</v>
      </c>
      <c r="N305" s="58" t="s">
        <v>1457</v>
      </c>
      <c r="O305" s="58" t="s">
        <v>1178</v>
      </c>
    </row>
    <row r="306" spans="1:15" x14ac:dyDescent="0.25">
      <c r="A306" s="8">
        <v>305</v>
      </c>
      <c r="B306" s="8" t="s">
        <v>653</v>
      </c>
      <c r="C306" s="8">
        <v>3837</v>
      </c>
      <c r="D306" s="8" t="s">
        <v>654</v>
      </c>
      <c r="E306" s="57" t="s">
        <v>650</v>
      </c>
      <c r="F306" s="57">
        <v>15</v>
      </c>
      <c r="G306" s="8" t="s">
        <v>79</v>
      </c>
      <c r="H306" s="8" t="s">
        <v>1064</v>
      </c>
      <c r="I306" s="8" t="s">
        <v>1064</v>
      </c>
      <c r="J306" s="8" t="s">
        <v>691</v>
      </c>
      <c r="K306" s="8"/>
      <c r="L306" s="8" t="s">
        <v>80</v>
      </c>
      <c r="M306" s="58" t="s">
        <v>1458</v>
      </c>
      <c r="N306" s="58" t="s">
        <v>1459</v>
      </c>
      <c r="O306" s="58" t="s">
        <v>1178</v>
      </c>
    </row>
    <row r="307" spans="1:15" x14ac:dyDescent="0.25">
      <c r="A307" s="8">
        <v>306</v>
      </c>
      <c r="B307" s="8" t="s">
        <v>1460</v>
      </c>
      <c r="C307" s="8">
        <v>6914</v>
      </c>
      <c r="D307" s="8" t="s">
        <v>1461</v>
      </c>
      <c r="E307" s="8" t="s">
        <v>1462</v>
      </c>
      <c r="F307" s="8" t="s">
        <v>1463</v>
      </c>
      <c r="G307" s="8" t="s">
        <v>79</v>
      </c>
      <c r="H307" s="8" t="s">
        <v>1064</v>
      </c>
      <c r="I307" s="8" t="s">
        <v>1064</v>
      </c>
      <c r="J307" s="8" t="s">
        <v>691</v>
      </c>
      <c r="K307" s="8"/>
      <c r="L307" s="8" t="s">
        <v>1464</v>
      </c>
      <c r="M307" s="58" t="s">
        <v>1465</v>
      </c>
      <c r="N307" s="58" t="s">
        <v>1466</v>
      </c>
      <c r="O307" s="58"/>
    </row>
    <row r="308" spans="1:15" x14ac:dyDescent="0.25">
      <c r="A308" s="8">
        <v>307</v>
      </c>
      <c r="B308" s="8" t="s">
        <v>1460</v>
      </c>
      <c r="C308" s="8">
        <v>6994</v>
      </c>
      <c r="D308" s="8" t="s">
        <v>673</v>
      </c>
      <c r="E308" s="8" t="s">
        <v>1462</v>
      </c>
      <c r="F308" s="8" t="s">
        <v>1467</v>
      </c>
      <c r="G308" s="8" t="s">
        <v>65</v>
      </c>
      <c r="H308" s="8" t="s">
        <v>1064</v>
      </c>
      <c r="I308" s="8" t="s">
        <v>1064</v>
      </c>
      <c r="J308" s="8" t="s">
        <v>691</v>
      </c>
      <c r="K308" s="8"/>
      <c r="L308" s="8" t="s">
        <v>1464</v>
      </c>
      <c r="M308" s="58" t="s">
        <v>1468</v>
      </c>
      <c r="N308" s="58" t="s">
        <v>1469</v>
      </c>
      <c r="O308" s="58"/>
    </row>
    <row r="309" spans="1:15" x14ac:dyDescent="0.25">
      <c r="A309" s="8">
        <v>308</v>
      </c>
      <c r="B309" s="8" t="s">
        <v>1460</v>
      </c>
      <c r="C309" s="8">
        <v>6946</v>
      </c>
      <c r="D309" s="8" t="s">
        <v>1470</v>
      </c>
      <c r="E309" s="8" t="s">
        <v>1462</v>
      </c>
      <c r="F309" s="8" t="s">
        <v>1471</v>
      </c>
      <c r="G309" s="8" t="s">
        <v>79</v>
      </c>
      <c r="H309" s="8" t="s">
        <v>1064</v>
      </c>
      <c r="I309" s="8" t="s">
        <v>1064</v>
      </c>
      <c r="J309" s="8" t="s">
        <v>691</v>
      </c>
      <c r="K309" s="8"/>
      <c r="L309" s="8" t="s">
        <v>1464</v>
      </c>
      <c r="M309" s="58" t="s">
        <v>1472</v>
      </c>
      <c r="N309" s="58" t="s">
        <v>1473</v>
      </c>
      <c r="O309" s="58"/>
    </row>
    <row r="310" spans="1:15" x14ac:dyDescent="0.25">
      <c r="A310" s="8">
        <v>309</v>
      </c>
      <c r="B310" s="8" t="s">
        <v>1474</v>
      </c>
      <c r="C310" s="8">
        <v>7614</v>
      </c>
      <c r="D310" s="8" t="s">
        <v>1475</v>
      </c>
      <c r="E310" s="8" t="s">
        <v>1462</v>
      </c>
      <c r="F310" s="8" t="s">
        <v>1476</v>
      </c>
      <c r="G310" s="8" t="s">
        <v>79</v>
      </c>
      <c r="H310" s="8" t="s">
        <v>1064</v>
      </c>
      <c r="I310" s="8" t="s">
        <v>1064</v>
      </c>
      <c r="J310" s="8" t="s">
        <v>691</v>
      </c>
      <c r="K310" s="8"/>
      <c r="L310" s="8" t="s">
        <v>1464</v>
      </c>
      <c r="M310" s="58" t="s">
        <v>1477</v>
      </c>
      <c r="N310" s="58" t="s">
        <v>1478</v>
      </c>
      <c r="O310" s="58"/>
    </row>
    <row r="311" spans="1:15" x14ac:dyDescent="0.25">
      <c r="A311" s="8">
        <v>310</v>
      </c>
      <c r="B311" s="8" t="s">
        <v>1474</v>
      </c>
      <c r="C311" s="8">
        <v>7627</v>
      </c>
      <c r="D311" s="8" t="s">
        <v>1479</v>
      </c>
      <c r="E311" s="8" t="s">
        <v>1462</v>
      </c>
      <c r="F311" s="8" t="s">
        <v>1480</v>
      </c>
      <c r="G311" s="8" t="s">
        <v>79</v>
      </c>
      <c r="H311" s="8" t="s">
        <v>1064</v>
      </c>
      <c r="I311" s="8" t="s">
        <v>1064</v>
      </c>
      <c r="J311" s="8" t="s">
        <v>691</v>
      </c>
      <c r="K311" s="8"/>
      <c r="L311" s="8" t="s">
        <v>1464</v>
      </c>
      <c r="M311" s="58" t="s">
        <v>1481</v>
      </c>
      <c r="N311" s="58" t="s">
        <v>1482</v>
      </c>
      <c r="O311" s="58"/>
    </row>
    <row r="312" spans="1:15" x14ac:dyDescent="0.25">
      <c r="A312" s="8">
        <v>311</v>
      </c>
      <c r="B312" s="8" t="s">
        <v>1474</v>
      </c>
      <c r="C312" s="8">
        <v>7683</v>
      </c>
      <c r="D312" s="8" t="s">
        <v>1483</v>
      </c>
      <c r="E312" s="8" t="s">
        <v>1462</v>
      </c>
      <c r="F312" s="8" t="s">
        <v>1484</v>
      </c>
      <c r="G312" s="8" t="s">
        <v>79</v>
      </c>
      <c r="H312" s="8" t="s">
        <v>1064</v>
      </c>
      <c r="I312" s="8" t="s">
        <v>1064</v>
      </c>
      <c r="J312" s="8" t="s">
        <v>691</v>
      </c>
      <c r="K312" s="8"/>
      <c r="L312" s="8" t="s">
        <v>1464</v>
      </c>
      <c r="M312" s="58" t="s">
        <v>1485</v>
      </c>
      <c r="N312" s="58" t="s">
        <v>1486</v>
      </c>
      <c r="O312" s="58"/>
    </row>
    <row r="313" spans="1:15" x14ac:dyDescent="0.25">
      <c r="A313" s="8">
        <v>312</v>
      </c>
      <c r="B313" s="8" t="s">
        <v>1474</v>
      </c>
      <c r="C313" s="8">
        <v>7629</v>
      </c>
      <c r="D313" s="8" t="s">
        <v>1487</v>
      </c>
      <c r="E313" s="8" t="s">
        <v>1462</v>
      </c>
      <c r="F313" s="8" t="s">
        <v>1488</v>
      </c>
      <c r="G313" s="8" t="s">
        <v>79</v>
      </c>
      <c r="H313" s="8" t="s">
        <v>1064</v>
      </c>
      <c r="I313" s="8" t="s">
        <v>1064</v>
      </c>
      <c r="J313" s="8" t="s">
        <v>691</v>
      </c>
      <c r="K313" s="8"/>
      <c r="L313" s="8" t="s">
        <v>1464</v>
      </c>
      <c r="M313" s="58" t="s">
        <v>1489</v>
      </c>
      <c r="N313" s="58" t="s">
        <v>1490</v>
      </c>
      <c r="O313" s="58"/>
    </row>
    <row r="314" spans="1:15" x14ac:dyDescent="0.25">
      <c r="A314" s="8">
        <v>313</v>
      </c>
      <c r="B314" s="8" t="s">
        <v>1474</v>
      </c>
      <c r="C314" s="8">
        <v>7634</v>
      </c>
      <c r="D314" s="8" t="s">
        <v>1491</v>
      </c>
      <c r="E314" s="8" t="s">
        <v>1462</v>
      </c>
      <c r="F314" s="8" t="s">
        <v>1492</v>
      </c>
      <c r="G314" s="8" t="s">
        <v>65</v>
      </c>
      <c r="H314" s="8" t="s">
        <v>1064</v>
      </c>
      <c r="I314" s="8" t="s">
        <v>1064</v>
      </c>
      <c r="J314" s="8" t="s">
        <v>691</v>
      </c>
      <c r="K314" s="8"/>
      <c r="L314" s="8" t="s">
        <v>1464</v>
      </c>
      <c r="M314" s="58" t="s">
        <v>1493</v>
      </c>
      <c r="N314" s="58" t="s">
        <v>1494</v>
      </c>
      <c r="O314" s="58"/>
    </row>
    <row r="315" spans="1:15" x14ac:dyDescent="0.25">
      <c r="A315" s="8">
        <v>314</v>
      </c>
      <c r="B315" s="8" t="s">
        <v>1474</v>
      </c>
      <c r="C315" s="8">
        <v>7675</v>
      </c>
      <c r="D315" s="8" t="s">
        <v>672</v>
      </c>
      <c r="E315" s="8" t="s">
        <v>1462</v>
      </c>
      <c r="F315" s="8" t="s">
        <v>1495</v>
      </c>
      <c r="G315" s="8" t="s">
        <v>65</v>
      </c>
      <c r="H315" s="8" t="s">
        <v>1064</v>
      </c>
      <c r="I315" s="8" t="s">
        <v>1064</v>
      </c>
      <c r="J315" s="8" t="s">
        <v>691</v>
      </c>
      <c r="K315" s="8"/>
      <c r="L315" s="8" t="s">
        <v>1464</v>
      </c>
      <c r="M315" s="58" t="s">
        <v>1496</v>
      </c>
      <c r="N315" s="58" t="s">
        <v>1497</v>
      </c>
      <c r="O315" s="58"/>
    </row>
    <row r="316" spans="1:15" x14ac:dyDescent="0.25">
      <c r="A316" s="8">
        <v>315</v>
      </c>
      <c r="B316" s="8" t="s">
        <v>1474</v>
      </c>
      <c r="C316" s="8">
        <v>7661</v>
      </c>
      <c r="D316" s="8" t="s">
        <v>671</v>
      </c>
      <c r="E316" s="8" t="s">
        <v>1462</v>
      </c>
      <c r="F316" s="8" t="s">
        <v>1498</v>
      </c>
      <c r="G316" s="8" t="s">
        <v>65</v>
      </c>
      <c r="H316" s="8" t="s">
        <v>1064</v>
      </c>
      <c r="I316" s="8" t="s">
        <v>1064</v>
      </c>
      <c r="J316" s="8" t="s">
        <v>691</v>
      </c>
      <c r="K316" s="8"/>
      <c r="L316" s="8" t="s">
        <v>1464</v>
      </c>
      <c r="M316" s="58" t="s">
        <v>1499</v>
      </c>
      <c r="N316" s="58" t="s">
        <v>1500</v>
      </c>
      <c r="O316" s="58"/>
    </row>
    <row r="317" spans="1:15" x14ac:dyDescent="0.25">
      <c r="A317" s="8">
        <v>316</v>
      </c>
      <c r="B317" s="8" t="s">
        <v>1474</v>
      </c>
      <c r="C317" s="8">
        <v>6903</v>
      </c>
      <c r="D317" s="8" t="s">
        <v>1501</v>
      </c>
      <c r="E317" s="8" t="s">
        <v>1462</v>
      </c>
      <c r="F317" s="8" t="s">
        <v>1502</v>
      </c>
      <c r="G317" s="8" t="s">
        <v>65</v>
      </c>
      <c r="H317" s="8" t="s">
        <v>1064</v>
      </c>
      <c r="I317" s="8" t="s">
        <v>1064</v>
      </c>
      <c r="J317" s="8" t="s">
        <v>691</v>
      </c>
      <c r="K317" s="8"/>
      <c r="L317" s="8" t="s">
        <v>1464</v>
      </c>
      <c r="M317" s="58" t="s">
        <v>1503</v>
      </c>
      <c r="N317" s="58" t="s">
        <v>1504</v>
      </c>
      <c r="O317" s="58"/>
    </row>
    <row r="318" spans="1:15" x14ac:dyDescent="0.25">
      <c r="A318" s="8">
        <v>317</v>
      </c>
      <c r="B318" s="8" t="s">
        <v>1474</v>
      </c>
      <c r="C318" s="8">
        <v>6915</v>
      </c>
      <c r="D318" s="8" t="s">
        <v>1505</v>
      </c>
      <c r="E318" s="8" t="s">
        <v>1462</v>
      </c>
      <c r="F318" s="8" t="s">
        <v>1506</v>
      </c>
      <c r="G318" s="8" t="s">
        <v>65</v>
      </c>
      <c r="H318" s="8" t="s">
        <v>1064</v>
      </c>
      <c r="I318" s="8" t="s">
        <v>1064</v>
      </c>
      <c r="J318" s="8" t="s">
        <v>691</v>
      </c>
      <c r="K318" s="8"/>
      <c r="L318" s="8" t="s">
        <v>1464</v>
      </c>
      <c r="M318" s="58" t="s">
        <v>1507</v>
      </c>
      <c r="N318" s="58" t="s">
        <v>1508</v>
      </c>
      <c r="O318" s="58"/>
    </row>
    <row r="319" spans="1:15" x14ac:dyDescent="0.25">
      <c r="A319" s="8">
        <v>318</v>
      </c>
      <c r="B319" s="8" t="s">
        <v>1474</v>
      </c>
      <c r="C319" s="8">
        <v>7656</v>
      </c>
      <c r="D319" s="8" t="s">
        <v>1509</v>
      </c>
      <c r="E319" s="8" t="s">
        <v>1462</v>
      </c>
      <c r="F319" s="8" t="s">
        <v>1510</v>
      </c>
      <c r="G319" s="8" t="s">
        <v>65</v>
      </c>
      <c r="H319" s="8" t="s">
        <v>1064</v>
      </c>
      <c r="I319" s="8" t="s">
        <v>1064</v>
      </c>
      <c r="J319" s="8" t="s">
        <v>691</v>
      </c>
      <c r="K319" s="8"/>
      <c r="L319" s="8" t="s">
        <v>1464</v>
      </c>
      <c r="M319" s="58" t="s">
        <v>1511</v>
      </c>
      <c r="N319" s="58" t="s">
        <v>1512</v>
      </c>
      <c r="O319" s="58"/>
    </row>
    <row r="320" spans="1:15" x14ac:dyDescent="0.25">
      <c r="A320" s="8">
        <v>319</v>
      </c>
      <c r="B320" s="8" t="s">
        <v>1474</v>
      </c>
      <c r="C320" s="8">
        <v>7628</v>
      </c>
      <c r="D320" s="8" t="s">
        <v>1513</v>
      </c>
      <c r="E320" s="8" t="s">
        <v>1462</v>
      </c>
      <c r="F320" s="8" t="s">
        <v>1514</v>
      </c>
      <c r="G320" s="8" t="s">
        <v>79</v>
      </c>
      <c r="H320" s="8" t="s">
        <v>1064</v>
      </c>
      <c r="I320" s="8" t="s">
        <v>1064</v>
      </c>
      <c r="J320" s="8" t="s">
        <v>691</v>
      </c>
      <c r="K320" s="8"/>
      <c r="L320" s="8" t="s">
        <v>1464</v>
      </c>
      <c r="M320" s="58" t="s">
        <v>1515</v>
      </c>
      <c r="N320" s="58" t="s">
        <v>1516</v>
      </c>
      <c r="O320" s="58"/>
    </row>
    <row r="321" spans="1:15" x14ac:dyDescent="0.25">
      <c r="A321" s="8">
        <v>320</v>
      </c>
      <c r="B321" s="8" t="s">
        <v>1517</v>
      </c>
      <c r="C321" s="8">
        <v>6927</v>
      </c>
      <c r="D321" s="8" t="s">
        <v>1518</v>
      </c>
      <c r="E321" s="8" t="s">
        <v>1462</v>
      </c>
      <c r="F321" s="8" t="s">
        <v>1514</v>
      </c>
      <c r="G321" s="8" t="s">
        <v>79</v>
      </c>
      <c r="H321" s="8" t="s">
        <v>1064</v>
      </c>
      <c r="I321" s="8" t="s">
        <v>1064</v>
      </c>
      <c r="J321" s="8" t="s">
        <v>691</v>
      </c>
      <c r="K321" s="8"/>
      <c r="L321" s="8" t="s">
        <v>1464</v>
      </c>
      <c r="M321" s="58" t="s">
        <v>1519</v>
      </c>
      <c r="N321" s="58" t="s">
        <v>1520</v>
      </c>
      <c r="O321" s="58"/>
    </row>
    <row r="322" spans="1:15" x14ac:dyDescent="0.25">
      <c r="A322" s="8">
        <v>321</v>
      </c>
      <c r="B322" s="8" t="s">
        <v>1517</v>
      </c>
      <c r="C322" s="8">
        <v>6986</v>
      </c>
      <c r="D322" s="8" t="s">
        <v>1521</v>
      </c>
      <c r="E322" s="8" t="s">
        <v>1462</v>
      </c>
      <c r="F322" s="8" t="s">
        <v>1522</v>
      </c>
      <c r="G322" s="8" t="s">
        <v>79</v>
      </c>
      <c r="H322" s="8" t="s">
        <v>1064</v>
      </c>
      <c r="I322" s="8" t="s">
        <v>1064</v>
      </c>
      <c r="J322" s="8" t="s">
        <v>691</v>
      </c>
      <c r="K322" s="8"/>
      <c r="L322" s="8" t="s">
        <v>1464</v>
      </c>
      <c r="M322" s="58" t="s">
        <v>1523</v>
      </c>
      <c r="N322" s="58" t="s">
        <v>1524</v>
      </c>
      <c r="O322" s="58"/>
    </row>
    <row r="323" spans="1:15" x14ac:dyDescent="0.25">
      <c r="A323" s="8">
        <v>322</v>
      </c>
      <c r="B323" s="8" t="s">
        <v>1517</v>
      </c>
      <c r="C323" s="8">
        <v>6967</v>
      </c>
      <c r="D323" s="8" t="s">
        <v>1525</v>
      </c>
      <c r="E323" s="8" t="s">
        <v>1462</v>
      </c>
      <c r="F323" s="8" t="s">
        <v>1526</v>
      </c>
      <c r="G323" s="8" t="s">
        <v>65</v>
      </c>
      <c r="H323" s="8" t="s">
        <v>1064</v>
      </c>
      <c r="I323" s="8" t="s">
        <v>1064</v>
      </c>
      <c r="J323" s="8" t="s">
        <v>691</v>
      </c>
      <c r="K323" s="8"/>
      <c r="L323" s="8" t="s">
        <v>1464</v>
      </c>
      <c r="M323" s="58" t="s">
        <v>1527</v>
      </c>
      <c r="N323" s="58" t="s">
        <v>1528</v>
      </c>
      <c r="O323" s="58"/>
    </row>
    <row r="324" spans="1:15" x14ac:dyDescent="0.25">
      <c r="A324" s="8">
        <v>323</v>
      </c>
      <c r="B324" s="8" t="s">
        <v>1517</v>
      </c>
      <c r="C324" s="8">
        <v>6909</v>
      </c>
      <c r="D324" s="8" t="s">
        <v>1529</v>
      </c>
      <c r="E324" s="8" t="s">
        <v>1462</v>
      </c>
      <c r="F324" s="8" t="s">
        <v>1530</v>
      </c>
      <c r="G324" s="8" t="s">
        <v>65</v>
      </c>
      <c r="H324" s="8" t="s">
        <v>1064</v>
      </c>
      <c r="I324" s="8" t="s">
        <v>1064</v>
      </c>
      <c r="J324" s="8" t="s">
        <v>691</v>
      </c>
      <c r="K324" s="8"/>
      <c r="L324" s="8" t="s">
        <v>1464</v>
      </c>
      <c r="M324" s="58" t="s">
        <v>1531</v>
      </c>
      <c r="N324" s="58" t="s">
        <v>1532</v>
      </c>
      <c r="O324" s="58"/>
    </row>
    <row r="325" spans="1:15" x14ac:dyDescent="0.25">
      <c r="A325" s="8">
        <v>324</v>
      </c>
      <c r="B325" s="8" t="s">
        <v>1517</v>
      </c>
      <c r="C325" s="8">
        <v>6984</v>
      </c>
      <c r="D325" s="8" t="s">
        <v>1533</v>
      </c>
      <c r="E325" s="8" t="s">
        <v>1462</v>
      </c>
      <c r="F325" s="8" t="s">
        <v>1534</v>
      </c>
      <c r="G325" s="8" t="s">
        <v>65</v>
      </c>
      <c r="H325" s="8" t="s">
        <v>1064</v>
      </c>
      <c r="I325" s="8" t="s">
        <v>1064</v>
      </c>
      <c r="J325" s="8" t="s">
        <v>691</v>
      </c>
      <c r="K325" s="8"/>
      <c r="L325" s="8" t="s">
        <v>1464</v>
      </c>
      <c r="M325" s="58" t="s">
        <v>1535</v>
      </c>
      <c r="N325" s="58" t="s">
        <v>1536</v>
      </c>
      <c r="O325" s="58"/>
    </row>
    <row r="326" spans="1:15" x14ac:dyDescent="0.25">
      <c r="A326" s="8">
        <v>325</v>
      </c>
      <c r="B326" s="8" t="s">
        <v>1517</v>
      </c>
      <c r="C326" s="8">
        <v>6935</v>
      </c>
      <c r="D326" s="8" t="s">
        <v>1537</v>
      </c>
      <c r="E326" s="8" t="s">
        <v>1462</v>
      </c>
      <c r="F326" s="8" t="s">
        <v>1538</v>
      </c>
      <c r="G326" s="8" t="s">
        <v>65</v>
      </c>
      <c r="H326" s="8" t="s">
        <v>1064</v>
      </c>
      <c r="I326" s="8" t="s">
        <v>1064</v>
      </c>
      <c r="J326" s="8" t="s">
        <v>691</v>
      </c>
      <c r="K326" s="8"/>
      <c r="L326" s="8" t="s">
        <v>1464</v>
      </c>
      <c r="M326" s="58" t="s">
        <v>1539</v>
      </c>
      <c r="N326" s="58" t="s">
        <v>1540</v>
      </c>
      <c r="O326" s="58"/>
    </row>
    <row r="327" spans="1:15" x14ac:dyDescent="0.25">
      <c r="A327" s="8">
        <v>326</v>
      </c>
      <c r="B327" s="8" t="s">
        <v>1517</v>
      </c>
      <c r="C327" s="8">
        <v>6990</v>
      </c>
      <c r="D327" s="8" t="s">
        <v>1541</v>
      </c>
      <c r="E327" s="8" t="s">
        <v>1462</v>
      </c>
      <c r="F327" s="8" t="s">
        <v>1542</v>
      </c>
      <c r="G327" s="8" t="s">
        <v>79</v>
      </c>
      <c r="H327" s="8" t="s">
        <v>1064</v>
      </c>
      <c r="I327" s="8" t="s">
        <v>1064</v>
      </c>
      <c r="J327" s="8" t="s">
        <v>691</v>
      </c>
      <c r="K327" s="8"/>
      <c r="L327" s="8" t="s">
        <v>1464</v>
      </c>
      <c r="M327" s="58" t="s">
        <v>1543</v>
      </c>
      <c r="N327" s="58" t="s">
        <v>1544</v>
      </c>
      <c r="O327" s="58"/>
    </row>
    <row r="328" spans="1:15" x14ac:dyDescent="0.25">
      <c r="A328" s="8">
        <v>327</v>
      </c>
      <c r="B328" s="8" t="s">
        <v>1517</v>
      </c>
      <c r="C328" s="8">
        <v>6966</v>
      </c>
      <c r="D328" s="8" t="s">
        <v>1545</v>
      </c>
      <c r="E328" s="8" t="s">
        <v>1462</v>
      </c>
      <c r="F328" s="8" t="s">
        <v>1546</v>
      </c>
      <c r="G328" s="8" t="s">
        <v>65</v>
      </c>
      <c r="H328" s="8" t="s">
        <v>1064</v>
      </c>
      <c r="I328" s="8" t="s">
        <v>1064</v>
      </c>
      <c r="J328" s="8" t="s">
        <v>691</v>
      </c>
      <c r="K328" s="8"/>
      <c r="L328" s="8" t="s">
        <v>1464</v>
      </c>
      <c r="M328" s="58" t="s">
        <v>1547</v>
      </c>
      <c r="N328" s="58" t="s">
        <v>1548</v>
      </c>
      <c r="O328" s="58"/>
    </row>
    <row r="329" spans="1:15" x14ac:dyDescent="0.25">
      <c r="A329" s="8">
        <v>328</v>
      </c>
      <c r="B329" s="8" t="s">
        <v>1517</v>
      </c>
      <c r="C329" s="8">
        <v>6982</v>
      </c>
      <c r="D329" s="8" t="s">
        <v>1549</v>
      </c>
      <c r="E329" s="8" t="s">
        <v>1462</v>
      </c>
      <c r="F329" s="8" t="s">
        <v>1550</v>
      </c>
      <c r="G329" s="8" t="s">
        <v>79</v>
      </c>
      <c r="H329" s="8" t="s">
        <v>1064</v>
      </c>
      <c r="I329" s="8" t="s">
        <v>1064</v>
      </c>
      <c r="J329" s="8" t="s">
        <v>691</v>
      </c>
      <c r="K329" s="8"/>
      <c r="L329" s="8" t="s">
        <v>1464</v>
      </c>
      <c r="M329" s="58" t="s">
        <v>1551</v>
      </c>
      <c r="N329" s="58" t="s">
        <v>1552</v>
      </c>
      <c r="O329" s="58"/>
    </row>
    <row r="330" spans="1:15" x14ac:dyDescent="0.25">
      <c r="A330" s="8">
        <v>329</v>
      </c>
      <c r="B330" s="8" t="s">
        <v>1517</v>
      </c>
      <c r="C330" s="8">
        <v>6906</v>
      </c>
      <c r="D330" s="8" t="s">
        <v>670</v>
      </c>
      <c r="E330" s="8" t="s">
        <v>1462</v>
      </c>
      <c r="F330" s="8" t="s">
        <v>1553</v>
      </c>
      <c r="G330" s="8" t="s">
        <v>79</v>
      </c>
      <c r="H330" s="8" t="s">
        <v>1064</v>
      </c>
      <c r="I330" s="8" t="s">
        <v>1064</v>
      </c>
      <c r="J330" s="8" t="s">
        <v>691</v>
      </c>
      <c r="K330" s="8"/>
      <c r="L330" s="8" t="s">
        <v>1464</v>
      </c>
      <c r="M330" s="58" t="s">
        <v>1554</v>
      </c>
      <c r="N330" s="58" t="s">
        <v>1555</v>
      </c>
      <c r="O330" s="58"/>
    </row>
    <row r="331" spans="1:15" x14ac:dyDescent="0.25">
      <c r="A331" s="8">
        <v>330</v>
      </c>
      <c r="B331" s="8" t="s">
        <v>1517</v>
      </c>
      <c r="C331" s="8">
        <v>381</v>
      </c>
      <c r="D331" s="8" t="s">
        <v>1556</v>
      </c>
      <c r="E331" s="8" t="s">
        <v>1462</v>
      </c>
      <c r="F331" s="8" t="s">
        <v>1557</v>
      </c>
      <c r="G331" s="8" t="s">
        <v>79</v>
      </c>
      <c r="H331" s="8" t="s">
        <v>1064</v>
      </c>
      <c r="I331" s="8" t="s">
        <v>1064</v>
      </c>
      <c r="J331" s="8" t="s">
        <v>691</v>
      </c>
      <c r="K331" s="8"/>
      <c r="L331" s="8" t="s">
        <v>1464</v>
      </c>
      <c r="M331" s="58" t="s">
        <v>1558</v>
      </c>
      <c r="N331" s="58" t="s">
        <v>1559</v>
      </c>
      <c r="O331" s="58"/>
    </row>
    <row r="332" spans="1:15" x14ac:dyDescent="0.25">
      <c r="A332" s="8">
        <v>331</v>
      </c>
      <c r="B332" s="8" t="s">
        <v>1560</v>
      </c>
      <c r="C332" s="8">
        <v>6958</v>
      </c>
      <c r="D332" s="8" t="s">
        <v>1561</v>
      </c>
      <c r="E332" s="8" t="s">
        <v>1462</v>
      </c>
      <c r="F332" s="8" t="s">
        <v>1562</v>
      </c>
      <c r="G332" s="8" t="s">
        <v>79</v>
      </c>
      <c r="H332" s="8" t="s">
        <v>1064</v>
      </c>
      <c r="I332" s="8" t="s">
        <v>1064</v>
      </c>
      <c r="J332" s="8" t="s">
        <v>691</v>
      </c>
      <c r="K332" s="8"/>
      <c r="L332" s="8" t="s">
        <v>1464</v>
      </c>
      <c r="M332" s="58" t="s">
        <v>1563</v>
      </c>
      <c r="N332" s="58" t="s">
        <v>1564</v>
      </c>
      <c r="O332" s="58"/>
    </row>
    <row r="333" spans="1:15" x14ac:dyDescent="0.25">
      <c r="A333" s="8">
        <v>332</v>
      </c>
      <c r="B333" s="8" t="s">
        <v>1565</v>
      </c>
      <c r="C333" s="8">
        <v>8751</v>
      </c>
      <c r="D333" s="8" t="s">
        <v>1566</v>
      </c>
      <c r="E333" s="8" t="s">
        <v>1462</v>
      </c>
      <c r="F333" s="8" t="s">
        <v>1567</v>
      </c>
      <c r="G333" s="8" t="s">
        <v>79</v>
      </c>
      <c r="H333" s="8" t="s">
        <v>1064</v>
      </c>
      <c r="I333" s="8" t="s">
        <v>1064</v>
      </c>
      <c r="J333" s="8" t="s">
        <v>691</v>
      </c>
      <c r="K333" s="8"/>
      <c r="L333" s="8" t="s">
        <v>1464</v>
      </c>
      <c r="M333" s="58" t="s">
        <v>1568</v>
      </c>
      <c r="N333" s="58" t="s">
        <v>1569</v>
      </c>
      <c r="O333" s="58"/>
    </row>
    <row r="334" spans="1:15" x14ac:dyDescent="0.25">
      <c r="A334" s="8">
        <v>333</v>
      </c>
      <c r="B334" s="8" t="s">
        <v>1565</v>
      </c>
      <c r="C334" s="8">
        <v>8752</v>
      </c>
      <c r="D334" s="8" t="s">
        <v>1570</v>
      </c>
      <c r="E334" s="8" t="s">
        <v>1462</v>
      </c>
      <c r="F334" s="8" t="s">
        <v>1571</v>
      </c>
      <c r="G334" s="8" t="s">
        <v>79</v>
      </c>
      <c r="H334" s="8" t="s">
        <v>1064</v>
      </c>
      <c r="I334" s="8" t="s">
        <v>1064</v>
      </c>
      <c r="J334" s="8" t="s">
        <v>691</v>
      </c>
      <c r="K334" s="8"/>
      <c r="L334" s="8" t="s">
        <v>1464</v>
      </c>
      <c r="M334" s="58" t="s">
        <v>1572</v>
      </c>
      <c r="N334" s="58" t="s">
        <v>1569</v>
      </c>
      <c r="O334" s="58"/>
    </row>
    <row r="335" spans="1:15" x14ac:dyDescent="0.25">
      <c r="A335" s="8">
        <v>334</v>
      </c>
      <c r="B335" s="8" t="s">
        <v>1565</v>
      </c>
      <c r="C335" s="8">
        <v>1616</v>
      </c>
      <c r="D335" s="8" t="s">
        <v>1573</v>
      </c>
      <c r="E335" s="8" t="s">
        <v>1462</v>
      </c>
      <c r="F335" s="8" t="s">
        <v>1574</v>
      </c>
      <c r="G335" s="8" t="s">
        <v>79</v>
      </c>
      <c r="H335" s="8" t="s">
        <v>1064</v>
      </c>
      <c r="I335" s="8" t="s">
        <v>1064</v>
      </c>
      <c r="J335" s="8" t="s">
        <v>691</v>
      </c>
      <c r="K335" s="8"/>
      <c r="L335" s="8" t="s">
        <v>1464</v>
      </c>
      <c r="M335" s="58" t="s">
        <v>1575</v>
      </c>
      <c r="N335" s="58" t="s">
        <v>1576</v>
      </c>
      <c r="O335" s="58"/>
    </row>
    <row r="336" spans="1:15" x14ac:dyDescent="0.25">
      <c r="A336" s="8">
        <v>335</v>
      </c>
      <c r="B336" s="8" t="s">
        <v>1577</v>
      </c>
      <c r="C336" s="8">
        <v>8427</v>
      </c>
      <c r="D336" s="57" t="s">
        <v>1578</v>
      </c>
      <c r="E336" s="8" t="s">
        <v>1462</v>
      </c>
      <c r="F336" s="8" t="s">
        <v>1579</v>
      </c>
      <c r="G336" s="8" t="s">
        <v>65</v>
      </c>
      <c r="H336" s="8" t="s">
        <v>1064</v>
      </c>
      <c r="I336" s="8" t="s">
        <v>1064</v>
      </c>
      <c r="J336" s="8" t="s">
        <v>691</v>
      </c>
      <c r="K336" s="8"/>
      <c r="L336" s="8" t="s">
        <v>1464</v>
      </c>
      <c r="M336" s="58" t="s">
        <v>1580</v>
      </c>
      <c r="N336" s="58" t="s">
        <v>1581</v>
      </c>
      <c r="O336" s="58"/>
    </row>
    <row r="337" spans="1:15" x14ac:dyDescent="0.25">
      <c r="A337" s="8">
        <v>336</v>
      </c>
      <c r="B337" s="8" t="s">
        <v>1565</v>
      </c>
      <c r="C337" s="8">
        <v>4156</v>
      </c>
      <c r="D337" s="57" t="s">
        <v>1582</v>
      </c>
      <c r="E337" s="8" t="s">
        <v>1462</v>
      </c>
      <c r="F337" s="8" t="s">
        <v>1571</v>
      </c>
      <c r="G337" s="8" t="s">
        <v>79</v>
      </c>
      <c r="H337" s="8" t="s">
        <v>1064</v>
      </c>
      <c r="I337" s="8" t="s">
        <v>1064</v>
      </c>
      <c r="J337" s="8" t="s">
        <v>691</v>
      </c>
      <c r="K337" s="8"/>
      <c r="L337" s="8" t="s">
        <v>1464</v>
      </c>
      <c r="M337" s="58" t="s">
        <v>1583</v>
      </c>
      <c r="N337" s="58" t="s">
        <v>1584</v>
      </c>
      <c r="O337" s="58"/>
    </row>
    <row r="338" spans="1:15" x14ac:dyDescent="0.25">
      <c r="A338" s="8">
        <v>337</v>
      </c>
      <c r="B338" s="8" t="s">
        <v>1585</v>
      </c>
      <c r="C338" s="8">
        <v>2308</v>
      </c>
      <c r="D338" s="57" t="s">
        <v>1586</v>
      </c>
      <c r="E338" s="8" t="s">
        <v>1462</v>
      </c>
      <c r="F338" s="8" t="s">
        <v>1526</v>
      </c>
      <c r="G338" s="8" t="s">
        <v>65</v>
      </c>
      <c r="H338" s="8" t="s">
        <v>1064</v>
      </c>
      <c r="I338" s="8" t="s">
        <v>1064</v>
      </c>
      <c r="J338" s="8" t="s">
        <v>691</v>
      </c>
      <c r="K338" s="8"/>
      <c r="L338" s="8" t="s">
        <v>1464</v>
      </c>
      <c r="M338" s="58"/>
      <c r="N338" s="58"/>
      <c r="O338" s="58"/>
    </row>
    <row r="339" spans="1:15" x14ac:dyDescent="0.25">
      <c r="A339" s="8">
        <v>338</v>
      </c>
      <c r="B339" s="8" t="s">
        <v>1577</v>
      </c>
      <c r="C339" s="8">
        <v>6927</v>
      </c>
      <c r="D339" s="57" t="s">
        <v>1587</v>
      </c>
      <c r="E339" s="8" t="s">
        <v>1462</v>
      </c>
      <c r="F339" s="8" t="s">
        <v>1588</v>
      </c>
      <c r="G339" s="8" t="s">
        <v>65</v>
      </c>
      <c r="H339" s="8" t="s">
        <v>1064</v>
      </c>
      <c r="I339" s="8" t="s">
        <v>1064</v>
      </c>
      <c r="J339" s="8" t="s">
        <v>691</v>
      </c>
      <c r="K339" s="8"/>
      <c r="L339" s="8" t="s">
        <v>1464</v>
      </c>
      <c r="M339" s="58"/>
      <c r="N339" s="58"/>
      <c r="O339" s="58"/>
    </row>
    <row r="340" spans="1:15" x14ac:dyDescent="0.25">
      <c r="A340" s="8">
        <v>339</v>
      </c>
      <c r="B340" s="8" t="s">
        <v>1577</v>
      </c>
      <c r="C340" s="8">
        <v>6951</v>
      </c>
      <c r="D340" s="57" t="s">
        <v>1589</v>
      </c>
      <c r="E340" s="8" t="s">
        <v>1462</v>
      </c>
      <c r="F340" s="8" t="s">
        <v>1590</v>
      </c>
      <c r="G340" s="8" t="s">
        <v>65</v>
      </c>
      <c r="H340" s="8" t="s">
        <v>1064</v>
      </c>
      <c r="I340" s="8" t="s">
        <v>1064</v>
      </c>
      <c r="J340" s="8" t="s">
        <v>691</v>
      </c>
      <c r="K340" s="8"/>
      <c r="L340" s="8" t="s">
        <v>1464</v>
      </c>
      <c r="M340" s="58"/>
      <c r="N340" s="58"/>
      <c r="O340" s="58"/>
    </row>
    <row r="341" spans="1:15" x14ac:dyDescent="0.25">
      <c r="A341" s="8">
        <v>340</v>
      </c>
      <c r="B341" s="8" t="s">
        <v>1577</v>
      </c>
      <c r="C341" s="8">
        <v>6988</v>
      </c>
      <c r="D341" s="57" t="s">
        <v>1591</v>
      </c>
      <c r="E341" s="8" t="s">
        <v>1462</v>
      </c>
      <c r="F341" s="8" t="s">
        <v>1592</v>
      </c>
      <c r="G341" s="8" t="s">
        <v>79</v>
      </c>
      <c r="H341" s="8" t="s">
        <v>1064</v>
      </c>
      <c r="I341" s="8" t="s">
        <v>1064</v>
      </c>
      <c r="J341" s="8" t="s">
        <v>691</v>
      </c>
      <c r="K341" s="8"/>
      <c r="L341" s="8" t="s">
        <v>1464</v>
      </c>
      <c r="M341" s="58"/>
      <c r="N341" s="58"/>
      <c r="O341" s="58"/>
    </row>
    <row r="342" spans="1:15" x14ac:dyDescent="0.25">
      <c r="A342" s="8">
        <v>341</v>
      </c>
      <c r="B342" s="8" t="s">
        <v>1593</v>
      </c>
      <c r="C342" s="8">
        <v>248</v>
      </c>
      <c r="D342" s="57" t="s">
        <v>1594</v>
      </c>
      <c r="E342" s="8" t="s">
        <v>1462</v>
      </c>
      <c r="F342" s="8" t="s">
        <v>1579</v>
      </c>
      <c r="G342" s="8" t="s">
        <v>65</v>
      </c>
      <c r="H342" s="8" t="s">
        <v>1064</v>
      </c>
      <c r="I342" s="8" t="s">
        <v>1064</v>
      </c>
      <c r="J342" s="8" t="s">
        <v>691</v>
      </c>
      <c r="K342" s="8"/>
      <c r="L342" s="8" t="s">
        <v>1464</v>
      </c>
      <c r="M342" s="58"/>
      <c r="N342" s="58"/>
      <c r="O342" s="58"/>
    </row>
    <row r="343" spans="1:15" x14ac:dyDescent="0.25">
      <c r="A343" s="8">
        <v>342</v>
      </c>
      <c r="B343" s="8" t="s">
        <v>1595</v>
      </c>
      <c r="C343" s="8">
        <v>4451</v>
      </c>
      <c r="D343" s="8" t="s">
        <v>1596</v>
      </c>
      <c r="E343" s="8" t="s">
        <v>1462</v>
      </c>
      <c r="F343" s="8" t="s">
        <v>1567</v>
      </c>
      <c r="G343" s="8" t="s">
        <v>65</v>
      </c>
      <c r="H343" s="8" t="s">
        <v>1064</v>
      </c>
      <c r="I343" s="8" t="s">
        <v>1064</v>
      </c>
      <c r="J343" s="8" t="s">
        <v>691</v>
      </c>
      <c r="K343" s="8"/>
      <c r="L343" s="8" t="s">
        <v>1464</v>
      </c>
      <c r="M343" s="58"/>
      <c r="N343" s="58"/>
      <c r="O343" s="58"/>
    </row>
    <row r="344" spans="1:15" x14ac:dyDescent="0.25">
      <c r="A344" s="8">
        <v>343</v>
      </c>
      <c r="B344" s="8" t="s">
        <v>1597</v>
      </c>
      <c r="C344" s="8">
        <v>7692</v>
      </c>
      <c r="D344" s="8" t="s">
        <v>1598</v>
      </c>
      <c r="E344" s="8" t="s">
        <v>650</v>
      </c>
      <c r="F344" s="8" t="s">
        <v>1599</v>
      </c>
      <c r="G344" s="8" t="s">
        <v>79</v>
      </c>
      <c r="H344" s="8" t="s">
        <v>1064</v>
      </c>
      <c r="I344" s="8" t="s">
        <v>1064</v>
      </c>
      <c r="J344" s="8" t="s">
        <v>691</v>
      </c>
      <c r="K344" s="8"/>
      <c r="L344" s="8" t="s">
        <v>1464</v>
      </c>
      <c r="M344" s="58"/>
      <c r="N344" s="58"/>
      <c r="O344" s="58"/>
    </row>
    <row r="345" spans="1:15" x14ac:dyDescent="0.25">
      <c r="A345" s="8">
        <v>344</v>
      </c>
      <c r="B345" s="8" t="s">
        <v>1600</v>
      </c>
      <c r="C345" s="8">
        <v>2419</v>
      </c>
      <c r="D345" s="8" t="s">
        <v>1601</v>
      </c>
      <c r="E345" s="8" t="s">
        <v>1462</v>
      </c>
      <c r="F345" s="8" t="s">
        <v>1602</v>
      </c>
      <c r="G345" s="8" t="s">
        <v>79</v>
      </c>
      <c r="H345" s="8" t="s">
        <v>1064</v>
      </c>
      <c r="I345" s="8" t="s">
        <v>1064</v>
      </c>
      <c r="J345" s="8" t="s">
        <v>691</v>
      </c>
      <c r="K345" s="8"/>
      <c r="L345" s="8" t="s">
        <v>1464</v>
      </c>
      <c r="M345" s="58"/>
      <c r="N345" s="58"/>
      <c r="O345" s="58"/>
    </row>
    <row r="346" spans="1:15" x14ac:dyDescent="0.25">
      <c r="A346" s="8">
        <v>345</v>
      </c>
      <c r="B346" s="8" t="s">
        <v>1603</v>
      </c>
      <c r="C346" s="8">
        <v>7902</v>
      </c>
      <c r="D346" s="8" t="s">
        <v>1604</v>
      </c>
      <c r="E346" s="8" t="s">
        <v>1603</v>
      </c>
      <c r="F346" s="57">
        <v>14</v>
      </c>
      <c r="G346" s="8" t="s">
        <v>79</v>
      </c>
      <c r="H346" s="8" t="s">
        <v>691</v>
      </c>
      <c r="I346" s="8" t="s">
        <v>1064</v>
      </c>
      <c r="J346" s="8" t="s">
        <v>691</v>
      </c>
      <c r="K346" s="8"/>
      <c r="L346" s="8" t="s">
        <v>1464</v>
      </c>
      <c r="M346" s="58"/>
      <c r="N346" s="58"/>
      <c r="O346" s="58"/>
    </row>
    <row r="347" spans="1:15" x14ac:dyDescent="0.25">
      <c r="A347" s="8">
        <v>346</v>
      </c>
      <c r="B347" s="8" t="s">
        <v>1603</v>
      </c>
      <c r="C347" s="8">
        <v>7978</v>
      </c>
      <c r="D347" s="8" t="s">
        <v>1605</v>
      </c>
      <c r="E347" s="8" t="s">
        <v>1603</v>
      </c>
      <c r="F347" s="57">
        <v>10</v>
      </c>
      <c r="G347" s="8" t="s">
        <v>65</v>
      </c>
      <c r="H347" s="8" t="s">
        <v>691</v>
      </c>
      <c r="I347" s="8" t="s">
        <v>1064</v>
      </c>
      <c r="J347" s="8" t="s">
        <v>691</v>
      </c>
      <c r="K347" s="8"/>
      <c r="L347" s="8" t="s">
        <v>1464</v>
      </c>
      <c r="M347" s="58"/>
      <c r="N347" s="58"/>
      <c r="O347" s="58"/>
    </row>
    <row r="348" spans="1:15" x14ac:dyDescent="0.25">
      <c r="A348" s="8">
        <v>347</v>
      </c>
      <c r="B348" s="8" t="s">
        <v>1606</v>
      </c>
      <c r="C348" s="8">
        <v>9310</v>
      </c>
      <c r="D348" s="57" t="s">
        <v>1607</v>
      </c>
      <c r="E348" s="57" t="s">
        <v>1608</v>
      </c>
      <c r="F348" s="8">
        <v>11</v>
      </c>
      <c r="G348" s="8" t="s">
        <v>79</v>
      </c>
      <c r="H348" s="8" t="s">
        <v>691</v>
      </c>
      <c r="I348" s="8" t="s">
        <v>1064</v>
      </c>
      <c r="J348" s="8" t="s">
        <v>691</v>
      </c>
      <c r="K348" s="8"/>
      <c r="L348" s="8" t="s">
        <v>95</v>
      </c>
      <c r="M348" s="58"/>
      <c r="N348" s="58"/>
      <c r="O348" s="58"/>
    </row>
    <row r="349" spans="1:15" x14ac:dyDescent="0.25">
      <c r="A349" s="8">
        <v>348</v>
      </c>
      <c r="B349" s="8" t="s">
        <v>1606</v>
      </c>
      <c r="C349" s="8">
        <v>9973</v>
      </c>
      <c r="D349" s="57" t="s">
        <v>1609</v>
      </c>
      <c r="E349" s="57" t="s">
        <v>1610</v>
      </c>
      <c r="F349" s="8">
        <v>9</v>
      </c>
      <c r="G349" s="8" t="s">
        <v>65</v>
      </c>
      <c r="H349" s="8" t="s">
        <v>691</v>
      </c>
      <c r="I349" s="8" t="s">
        <v>1064</v>
      </c>
      <c r="J349" s="8" t="s">
        <v>691</v>
      </c>
      <c r="K349" s="8"/>
      <c r="L349" s="8" t="s">
        <v>66</v>
      </c>
      <c r="M349" s="58"/>
      <c r="N349" s="58"/>
      <c r="O349" s="58"/>
    </row>
    <row r="350" spans="1:15" x14ac:dyDescent="0.25">
      <c r="A350" s="8">
        <v>349</v>
      </c>
      <c r="B350" s="8" t="s">
        <v>1611</v>
      </c>
      <c r="C350" s="8">
        <v>6621</v>
      </c>
      <c r="D350" s="57" t="s">
        <v>674</v>
      </c>
      <c r="E350" s="57" t="s">
        <v>14</v>
      </c>
      <c r="F350" s="8">
        <v>15</v>
      </c>
      <c r="G350" s="8" t="s">
        <v>79</v>
      </c>
      <c r="H350" s="8" t="s">
        <v>691</v>
      </c>
      <c r="I350" s="8" t="s">
        <v>691</v>
      </c>
      <c r="J350" s="8" t="s">
        <v>691</v>
      </c>
      <c r="K350" s="8">
        <v>4</v>
      </c>
      <c r="L350" s="8" t="s">
        <v>80</v>
      </c>
      <c r="M350" s="58"/>
      <c r="N350" s="58"/>
      <c r="O350" s="58"/>
    </row>
    <row r="351" spans="1:15" x14ac:dyDescent="0.25">
      <c r="A351" s="8">
        <v>350</v>
      </c>
      <c r="B351" s="8" t="s">
        <v>1612</v>
      </c>
      <c r="C351" s="8">
        <v>2956</v>
      </c>
      <c r="D351" s="57" t="s">
        <v>1613</v>
      </c>
      <c r="E351" s="57" t="s">
        <v>1462</v>
      </c>
      <c r="F351" s="8" t="s">
        <v>1526</v>
      </c>
      <c r="G351" s="8" t="s">
        <v>65</v>
      </c>
      <c r="H351" s="8" t="s">
        <v>1064</v>
      </c>
      <c r="I351" s="8" t="s">
        <v>1064</v>
      </c>
      <c r="J351" s="8" t="s">
        <v>691</v>
      </c>
      <c r="K351" s="8"/>
      <c r="L351" s="8" t="s">
        <v>1464</v>
      </c>
      <c r="M351" s="58"/>
      <c r="N351" s="58"/>
      <c r="O351" s="58"/>
    </row>
    <row r="352" spans="1:15" x14ac:dyDescent="0.25">
      <c r="A352" s="8">
        <v>351</v>
      </c>
      <c r="B352" s="8" t="s">
        <v>675</v>
      </c>
      <c r="C352" s="8">
        <v>5623</v>
      </c>
      <c r="D352" s="57" t="s">
        <v>676</v>
      </c>
      <c r="E352" s="8" t="s">
        <v>675</v>
      </c>
      <c r="F352" s="8">
        <v>15</v>
      </c>
      <c r="G352" s="8" t="s">
        <v>79</v>
      </c>
      <c r="H352" s="8" t="s">
        <v>691</v>
      </c>
      <c r="I352" s="8" t="s">
        <v>1064</v>
      </c>
      <c r="J352" s="8" t="s">
        <v>691</v>
      </c>
      <c r="K352" s="8"/>
      <c r="L352" s="8" t="s">
        <v>80</v>
      </c>
      <c r="M352" s="58"/>
      <c r="N352" s="58"/>
      <c r="O352" s="58"/>
    </row>
    <row r="353" spans="1:15" x14ac:dyDescent="0.25">
      <c r="A353" s="8">
        <v>352</v>
      </c>
      <c r="B353" s="57" t="s">
        <v>655</v>
      </c>
      <c r="C353" s="8" t="s">
        <v>655</v>
      </c>
      <c r="D353" s="8" t="s">
        <v>656</v>
      </c>
      <c r="E353" s="57" t="s">
        <v>657</v>
      </c>
      <c r="F353" s="8">
        <v>9</v>
      </c>
      <c r="G353" s="8" t="s">
        <v>65</v>
      </c>
      <c r="H353" s="8" t="s">
        <v>1064</v>
      </c>
      <c r="I353" s="8" t="s">
        <v>1064</v>
      </c>
      <c r="J353" s="8" t="s">
        <v>691</v>
      </c>
      <c r="K353" s="8"/>
      <c r="L353" s="58" t="s">
        <v>66</v>
      </c>
      <c r="M353" s="58"/>
      <c r="N353" s="58"/>
      <c r="O353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7608-3EC9-4EC2-B39B-73396FD48D7E}">
  <dimension ref="A1:R354"/>
  <sheetViews>
    <sheetView workbookViewId="0">
      <selection activeCell="A2" sqref="A2"/>
    </sheetView>
  </sheetViews>
  <sheetFormatPr defaultRowHeight="15" x14ac:dyDescent="0.25"/>
  <cols>
    <col min="1" max="1" width="5.42578125" bestFit="1" customWidth="1"/>
    <col min="2" max="2" width="14.5703125" bestFit="1" customWidth="1"/>
    <col min="3" max="3" width="14.5703125" customWidth="1"/>
    <col min="4" max="4" width="27.42578125" bestFit="1" customWidth="1"/>
    <col min="5" max="5" width="21.7109375" bestFit="1" customWidth="1"/>
    <col min="6" max="6" width="24.42578125" customWidth="1"/>
    <col min="7" max="7" width="18.42578125" bestFit="1" customWidth="1"/>
    <col min="8" max="11" width="18.42578125" customWidth="1"/>
    <col min="12" max="12" width="18.42578125" bestFit="1" customWidth="1"/>
    <col min="13" max="13" width="25.140625" bestFit="1" customWidth="1"/>
    <col min="14" max="14" width="15" bestFit="1" customWidth="1"/>
    <col min="15" max="15" width="15.85546875" bestFit="1" customWidth="1"/>
  </cols>
  <sheetData>
    <row r="1" spans="1:18" x14ac:dyDescent="0.25">
      <c r="A1" s="55" t="s">
        <v>56</v>
      </c>
      <c r="B1" s="55" t="s">
        <v>57</v>
      </c>
      <c r="C1" s="54" t="s">
        <v>1633</v>
      </c>
      <c r="D1" s="55" t="s">
        <v>59</v>
      </c>
      <c r="E1" s="55" t="s">
        <v>685</v>
      </c>
      <c r="F1" s="55" t="s">
        <v>686</v>
      </c>
      <c r="G1" s="55" t="s">
        <v>61</v>
      </c>
      <c r="H1" s="55" t="s">
        <v>681</v>
      </c>
      <c r="I1" s="55" t="s">
        <v>682</v>
      </c>
      <c r="J1" s="55" t="s">
        <v>687</v>
      </c>
      <c r="K1" s="56" t="s">
        <v>680</v>
      </c>
      <c r="L1" s="55" t="s">
        <v>62</v>
      </c>
      <c r="M1" s="55" t="s">
        <v>688</v>
      </c>
      <c r="N1" s="55" t="s">
        <v>689</v>
      </c>
      <c r="O1" s="55" t="s">
        <v>690</v>
      </c>
      <c r="P1" s="55" t="s">
        <v>1630</v>
      </c>
      <c r="Q1" s="55" t="s">
        <v>1631</v>
      </c>
      <c r="R1" s="55" t="s">
        <v>1632</v>
      </c>
    </row>
    <row r="2" spans="1:18" x14ac:dyDescent="0.25">
      <c r="A2" s="8">
        <v>1</v>
      </c>
      <c r="B2" s="8"/>
      <c r="C2" s="8"/>
      <c r="D2" s="8"/>
      <c r="E2" s="57"/>
      <c r="F2" s="57"/>
      <c r="G2" s="8"/>
      <c r="H2" s="8"/>
      <c r="I2" s="8"/>
      <c r="J2" s="8"/>
      <c r="K2" s="8"/>
      <c r="L2" s="8"/>
      <c r="M2" s="58"/>
      <c r="N2" s="58"/>
      <c r="O2" s="58"/>
      <c r="P2" s="58"/>
      <c r="Q2" s="58"/>
      <c r="R2" s="58"/>
    </row>
    <row r="3" spans="1:18" x14ac:dyDescent="0.25">
      <c r="A3" s="8">
        <v>2</v>
      </c>
      <c r="B3" s="8"/>
      <c r="C3" s="8"/>
      <c r="D3" s="8"/>
      <c r="E3" s="57"/>
      <c r="F3" s="57"/>
      <c r="G3" s="8"/>
      <c r="H3" s="8"/>
      <c r="I3" s="8"/>
      <c r="J3" s="8"/>
      <c r="K3" s="8"/>
      <c r="L3" s="8"/>
      <c r="M3" s="58"/>
      <c r="N3" s="58"/>
      <c r="O3" s="58"/>
      <c r="P3" s="58"/>
      <c r="Q3" s="58"/>
      <c r="R3" s="58"/>
    </row>
    <row r="4" spans="1:18" x14ac:dyDescent="0.25">
      <c r="A4" s="8">
        <v>3</v>
      </c>
      <c r="B4" s="8"/>
      <c r="C4" s="8"/>
      <c r="D4" s="8"/>
      <c r="E4" s="57"/>
      <c r="F4" s="57"/>
      <c r="G4" s="8"/>
      <c r="H4" s="8"/>
      <c r="I4" s="8"/>
      <c r="J4" s="8"/>
      <c r="K4" s="8"/>
      <c r="L4" s="8"/>
      <c r="M4" s="58"/>
      <c r="N4" s="58"/>
      <c r="O4" s="58"/>
      <c r="P4" s="58"/>
      <c r="Q4" s="58"/>
      <c r="R4" s="58"/>
    </row>
    <row r="5" spans="1:18" x14ac:dyDescent="0.25">
      <c r="A5" s="8">
        <v>4</v>
      </c>
      <c r="B5" s="8"/>
      <c r="C5" s="8"/>
      <c r="D5" s="8"/>
      <c r="E5" s="57"/>
      <c r="F5" s="57"/>
      <c r="G5" s="8"/>
      <c r="H5" s="8"/>
      <c r="I5" s="8"/>
      <c r="J5" s="8"/>
      <c r="K5" s="8"/>
      <c r="L5" s="8"/>
      <c r="M5" s="58"/>
      <c r="N5" s="58"/>
      <c r="O5" s="58"/>
      <c r="P5" s="58"/>
      <c r="Q5" s="58"/>
      <c r="R5" s="58"/>
    </row>
    <row r="6" spans="1:18" x14ac:dyDescent="0.25">
      <c r="A6" s="8">
        <v>5</v>
      </c>
      <c r="B6" s="8"/>
      <c r="C6" s="8"/>
      <c r="D6" s="8"/>
      <c r="E6" s="57"/>
      <c r="F6" s="57"/>
      <c r="G6" s="8"/>
      <c r="H6" s="8"/>
      <c r="I6" s="8"/>
      <c r="J6" s="8"/>
      <c r="K6" s="8"/>
      <c r="L6" s="8"/>
      <c r="M6" s="58"/>
      <c r="N6" s="58"/>
      <c r="O6" s="58"/>
      <c r="P6" s="58"/>
      <c r="Q6" s="58"/>
      <c r="R6" s="58"/>
    </row>
    <row r="7" spans="1:18" x14ac:dyDescent="0.25">
      <c r="A7" s="8">
        <v>6</v>
      </c>
      <c r="B7" s="8"/>
      <c r="C7" s="8"/>
      <c r="D7" s="8"/>
      <c r="E7" s="57"/>
      <c r="F7" s="57"/>
      <c r="G7" s="8"/>
      <c r="H7" s="8"/>
      <c r="I7" s="8"/>
      <c r="J7" s="8"/>
      <c r="K7" s="8"/>
      <c r="L7" s="8"/>
      <c r="M7" s="58"/>
      <c r="N7" s="58"/>
      <c r="O7" s="58"/>
      <c r="P7" s="58"/>
      <c r="Q7" s="58"/>
      <c r="R7" s="58"/>
    </row>
    <row r="8" spans="1:18" x14ac:dyDescent="0.25">
      <c r="A8" s="8">
        <v>7</v>
      </c>
      <c r="B8" s="8"/>
      <c r="C8" s="8"/>
      <c r="D8" s="8"/>
      <c r="E8" s="57"/>
      <c r="F8" s="57"/>
      <c r="G8" s="8"/>
      <c r="H8" s="8"/>
      <c r="I8" s="8"/>
      <c r="J8" s="8"/>
      <c r="K8" s="8"/>
      <c r="L8" s="8"/>
      <c r="M8" s="58"/>
      <c r="N8" s="58"/>
      <c r="O8" s="58"/>
      <c r="P8" s="58"/>
      <c r="Q8" s="58"/>
      <c r="R8" s="58"/>
    </row>
    <row r="9" spans="1:18" x14ac:dyDescent="0.25">
      <c r="A9" s="8">
        <v>8</v>
      </c>
      <c r="B9" s="8"/>
      <c r="C9" s="8"/>
      <c r="D9" s="8"/>
      <c r="E9" s="57"/>
      <c r="F9" s="57"/>
      <c r="G9" s="8"/>
      <c r="H9" s="8"/>
      <c r="I9" s="8"/>
      <c r="J9" s="8"/>
      <c r="K9" s="8"/>
      <c r="L9" s="8"/>
      <c r="M9" s="58"/>
      <c r="N9" s="58"/>
      <c r="O9" s="58"/>
      <c r="P9" s="58"/>
      <c r="Q9" s="58"/>
      <c r="R9" s="58"/>
    </row>
    <row r="10" spans="1:18" x14ac:dyDescent="0.25">
      <c r="A10" s="8">
        <v>9</v>
      </c>
      <c r="B10" s="8"/>
      <c r="C10" s="8"/>
      <c r="D10" s="8"/>
      <c r="E10" s="57"/>
      <c r="F10" s="57"/>
      <c r="G10" s="8"/>
      <c r="H10" s="8"/>
      <c r="I10" s="8"/>
      <c r="J10" s="8"/>
      <c r="K10" s="8"/>
      <c r="L10" s="8"/>
      <c r="M10" s="58"/>
      <c r="N10" s="58"/>
      <c r="O10" s="58"/>
      <c r="P10" s="58"/>
      <c r="Q10" s="58"/>
      <c r="R10" s="58"/>
    </row>
    <row r="11" spans="1:18" x14ac:dyDescent="0.25">
      <c r="A11" s="8">
        <v>10</v>
      </c>
      <c r="B11" s="8"/>
      <c r="C11" s="8"/>
      <c r="D11" s="8"/>
      <c r="E11" s="57"/>
      <c r="F11" s="57"/>
      <c r="G11" s="8"/>
      <c r="H11" s="8"/>
      <c r="I11" s="8"/>
      <c r="J11" s="8"/>
      <c r="K11" s="8"/>
      <c r="L11" s="8"/>
      <c r="M11" s="58"/>
      <c r="N11" s="58"/>
      <c r="O11" s="58"/>
      <c r="P11" s="58"/>
      <c r="Q11" s="58"/>
      <c r="R11" s="58"/>
    </row>
    <row r="12" spans="1:18" x14ac:dyDescent="0.25">
      <c r="A12" s="8">
        <v>11</v>
      </c>
      <c r="B12" s="8"/>
      <c r="C12" s="8"/>
      <c r="D12" s="8"/>
      <c r="E12" s="57"/>
      <c r="F12" s="57"/>
      <c r="G12" s="8"/>
      <c r="H12" s="8"/>
      <c r="I12" s="8"/>
      <c r="J12" s="8"/>
      <c r="K12" s="8"/>
      <c r="L12" s="8"/>
      <c r="M12" s="58"/>
      <c r="N12" s="58"/>
      <c r="O12" s="58"/>
      <c r="P12" s="58"/>
      <c r="Q12" s="58"/>
      <c r="R12" s="58"/>
    </row>
    <row r="13" spans="1:18" x14ac:dyDescent="0.25">
      <c r="A13" s="8">
        <v>69</v>
      </c>
      <c r="B13" s="8"/>
      <c r="C13" s="8"/>
      <c r="D13" s="8"/>
      <c r="E13" s="57"/>
      <c r="F13" s="57"/>
      <c r="G13" s="8"/>
      <c r="H13" s="8"/>
      <c r="I13" s="8"/>
      <c r="J13" s="8"/>
      <c r="K13" s="8"/>
      <c r="L13" s="8"/>
      <c r="M13" s="58"/>
      <c r="N13" s="58"/>
      <c r="O13" s="58"/>
      <c r="P13" s="58"/>
      <c r="Q13" s="58"/>
      <c r="R13" s="58"/>
    </row>
    <row r="14" spans="1:18" x14ac:dyDescent="0.25">
      <c r="A14" s="8">
        <v>13</v>
      </c>
      <c r="B14" s="8"/>
      <c r="C14" s="8"/>
      <c r="D14" s="8"/>
      <c r="E14" s="57"/>
      <c r="F14" s="57"/>
      <c r="G14" s="8"/>
      <c r="H14" s="8"/>
      <c r="I14" s="8"/>
      <c r="J14" s="8"/>
      <c r="K14" s="8"/>
      <c r="L14" s="8"/>
      <c r="M14" s="58"/>
      <c r="N14" s="58"/>
      <c r="O14" s="58"/>
      <c r="P14" s="58"/>
      <c r="Q14" s="58"/>
      <c r="R14" s="58"/>
    </row>
    <row r="15" spans="1:18" x14ac:dyDescent="0.25">
      <c r="A15" s="8">
        <v>14</v>
      </c>
      <c r="B15" s="8"/>
      <c r="C15" s="8"/>
      <c r="D15" s="8"/>
      <c r="E15" s="57"/>
      <c r="F15" s="57"/>
      <c r="G15" s="8"/>
      <c r="H15" s="8"/>
      <c r="I15" s="8"/>
      <c r="J15" s="8"/>
      <c r="K15" s="8"/>
      <c r="L15" s="8"/>
      <c r="M15" s="58"/>
      <c r="N15" s="58"/>
      <c r="O15" s="58"/>
      <c r="P15" s="58"/>
      <c r="Q15" s="58"/>
      <c r="R15" s="58"/>
    </row>
    <row r="16" spans="1:18" x14ac:dyDescent="0.25">
      <c r="A16" s="8">
        <v>15</v>
      </c>
      <c r="B16" s="8"/>
      <c r="C16" s="8"/>
      <c r="D16" s="8"/>
      <c r="E16" s="57"/>
      <c r="F16" s="57"/>
      <c r="G16" s="8"/>
      <c r="H16" s="8"/>
      <c r="I16" s="8"/>
      <c r="J16" s="8"/>
      <c r="K16" s="8"/>
      <c r="L16" s="8"/>
      <c r="M16" s="58"/>
      <c r="N16" s="58"/>
      <c r="O16" s="58"/>
      <c r="P16" s="58"/>
      <c r="Q16" s="58"/>
      <c r="R16" s="58"/>
    </row>
    <row r="17" spans="1:18" x14ac:dyDescent="0.25">
      <c r="A17" s="8">
        <v>16</v>
      </c>
      <c r="B17" s="8"/>
      <c r="C17" s="8"/>
      <c r="D17" s="8"/>
      <c r="E17" s="57"/>
      <c r="F17" s="57"/>
      <c r="G17" s="8"/>
      <c r="H17" s="8"/>
      <c r="I17" s="8"/>
      <c r="J17" s="8"/>
      <c r="K17" s="8"/>
      <c r="L17" s="8"/>
      <c r="M17" s="58"/>
      <c r="N17" s="58"/>
      <c r="O17" s="58"/>
      <c r="P17" s="58"/>
      <c r="Q17" s="58"/>
      <c r="R17" s="58"/>
    </row>
    <row r="18" spans="1:18" x14ac:dyDescent="0.25">
      <c r="A18" s="8">
        <v>17</v>
      </c>
      <c r="B18" s="8"/>
      <c r="C18" s="8"/>
      <c r="D18" s="8"/>
      <c r="E18" s="57"/>
      <c r="F18" s="57"/>
      <c r="G18" s="8"/>
      <c r="H18" s="8"/>
      <c r="I18" s="8"/>
      <c r="J18" s="8"/>
      <c r="K18" s="8"/>
      <c r="L18" s="8"/>
      <c r="M18" s="58"/>
      <c r="N18" s="58"/>
      <c r="O18" s="58"/>
      <c r="P18" s="58"/>
      <c r="Q18" s="58"/>
      <c r="R18" s="58"/>
    </row>
    <row r="19" spans="1:18" x14ac:dyDescent="0.25">
      <c r="A19" s="8">
        <v>18</v>
      </c>
      <c r="B19" s="8"/>
      <c r="C19" s="8"/>
      <c r="D19" s="8"/>
      <c r="E19" s="57"/>
      <c r="F19" s="57"/>
      <c r="G19" s="8"/>
      <c r="H19" s="8"/>
      <c r="I19" s="8"/>
      <c r="J19" s="8"/>
      <c r="K19" s="8"/>
      <c r="L19" s="8"/>
      <c r="M19" s="58"/>
      <c r="N19" s="58"/>
      <c r="O19" s="58"/>
      <c r="P19" s="58"/>
      <c r="Q19" s="58"/>
      <c r="R19" s="58"/>
    </row>
    <row r="20" spans="1:18" x14ac:dyDescent="0.25">
      <c r="A20" s="8">
        <v>19</v>
      </c>
      <c r="B20" s="8"/>
      <c r="C20" s="8"/>
      <c r="D20" s="8"/>
      <c r="E20" s="57"/>
      <c r="F20" s="57"/>
      <c r="G20" s="8"/>
      <c r="H20" s="8"/>
      <c r="I20" s="8"/>
      <c r="J20" s="8"/>
      <c r="K20" s="8"/>
      <c r="L20" s="8"/>
      <c r="M20" s="58"/>
      <c r="N20" s="58"/>
      <c r="O20" s="58"/>
      <c r="P20" s="58"/>
      <c r="Q20" s="58"/>
      <c r="R20" s="58"/>
    </row>
    <row r="21" spans="1:18" x14ac:dyDescent="0.25">
      <c r="A21" s="8">
        <v>20</v>
      </c>
      <c r="B21" s="8"/>
      <c r="C21" s="8"/>
      <c r="D21" s="8"/>
      <c r="E21" s="57"/>
      <c r="F21" s="57"/>
      <c r="G21" s="8"/>
      <c r="H21" s="8"/>
      <c r="I21" s="8"/>
      <c r="J21" s="8"/>
      <c r="K21" s="8"/>
      <c r="L21" s="8"/>
      <c r="M21" s="58"/>
      <c r="N21" s="58"/>
      <c r="O21" s="58"/>
      <c r="P21" s="58"/>
      <c r="Q21" s="58"/>
      <c r="R21" s="58"/>
    </row>
    <row r="22" spans="1:18" x14ac:dyDescent="0.25">
      <c r="A22" s="8">
        <v>21</v>
      </c>
      <c r="B22" s="8"/>
      <c r="C22" s="8"/>
      <c r="D22" s="8"/>
      <c r="E22" s="57"/>
      <c r="F22" s="57"/>
      <c r="G22" s="8"/>
      <c r="H22" s="8"/>
      <c r="I22" s="8"/>
      <c r="J22" s="8"/>
      <c r="K22" s="8"/>
      <c r="L22" s="8"/>
      <c r="M22" s="58"/>
      <c r="N22" s="58"/>
      <c r="O22" s="58"/>
      <c r="P22" s="58"/>
      <c r="Q22" s="58"/>
      <c r="R22" s="58"/>
    </row>
    <row r="23" spans="1:18" x14ac:dyDescent="0.25">
      <c r="A23" s="8">
        <v>22</v>
      </c>
      <c r="B23" s="8"/>
      <c r="C23" s="8"/>
      <c r="D23" s="8"/>
      <c r="E23" s="57"/>
      <c r="F23" s="57"/>
      <c r="G23" s="8"/>
      <c r="H23" s="8"/>
      <c r="I23" s="8"/>
      <c r="J23" s="8"/>
      <c r="K23" s="8"/>
      <c r="L23" s="8"/>
      <c r="M23" s="58"/>
      <c r="N23" s="58"/>
      <c r="O23" s="58"/>
      <c r="P23" s="58"/>
      <c r="Q23" s="58"/>
      <c r="R23" s="58"/>
    </row>
    <row r="24" spans="1:18" x14ac:dyDescent="0.25">
      <c r="A24" s="8">
        <v>23</v>
      </c>
      <c r="B24" s="8"/>
      <c r="C24" s="8"/>
      <c r="D24" s="8"/>
      <c r="E24" s="57"/>
      <c r="F24" s="57"/>
      <c r="G24" s="8"/>
      <c r="H24" s="8"/>
      <c r="I24" s="8"/>
      <c r="J24" s="8"/>
      <c r="K24" s="8"/>
      <c r="L24" s="8"/>
      <c r="M24" s="58"/>
      <c r="N24" s="58"/>
      <c r="O24" s="58"/>
      <c r="P24" s="58"/>
      <c r="Q24" s="58"/>
      <c r="R24" s="58"/>
    </row>
    <row r="25" spans="1:18" x14ac:dyDescent="0.25">
      <c r="A25" s="8">
        <v>24</v>
      </c>
      <c r="B25" s="8"/>
      <c r="C25" s="8"/>
      <c r="D25" s="8"/>
      <c r="E25" s="57"/>
      <c r="F25" s="57"/>
      <c r="G25" s="8"/>
      <c r="H25" s="8"/>
      <c r="I25" s="8"/>
      <c r="J25" s="8"/>
      <c r="K25" s="8"/>
      <c r="L25" s="8"/>
      <c r="M25" s="58"/>
      <c r="N25" s="58"/>
      <c r="O25" s="58"/>
      <c r="P25" s="58"/>
      <c r="Q25" s="58"/>
      <c r="R25" s="58"/>
    </row>
    <row r="26" spans="1:18" x14ac:dyDescent="0.25">
      <c r="A26" s="8">
        <v>25</v>
      </c>
      <c r="B26" s="8"/>
      <c r="C26" s="8"/>
      <c r="D26" s="8"/>
      <c r="E26" s="57"/>
      <c r="F26" s="57"/>
      <c r="G26" s="8"/>
      <c r="H26" s="8"/>
      <c r="I26" s="8"/>
      <c r="J26" s="8"/>
      <c r="K26" s="8"/>
      <c r="L26" s="8"/>
      <c r="M26" s="58"/>
      <c r="N26" s="58"/>
      <c r="O26" s="58"/>
      <c r="P26" s="58"/>
      <c r="Q26" s="58"/>
      <c r="R26" s="58"/>
    </row>
    <row r="27" spans="1:18" x14ac:dyDescent="0.25">
      <c r="A27" s="8">
        <v>26</v>
      </c>
      <c r="B27" s="8"/>
      <c r="C27" s="8"/>
      <c r="D27" s="8"/>
      <c r="E27" s="57"/>
      <c r="F27" s="57"/>
      <c r="G27" s="8"/>
      <c r="H27" s="8"/>
      <c r="I27" s="8"/>
      <c r="J27" s="8"/>
      <c r="K27" s="8"/>
      <c r="L27" s="8"/>
      <c r="M27" s="58"/>
      <c r="N27" s="58"/>
      <c r="O27" s="58"/>
      <c r="P27" s="58"/>
      <c r="Q27" s="58"/>
      <c r="R27" s="58"/>
    </row>
    <row r="28" spans="1:18" x14ac:dyDescent="0.25">
      <c r="A28" s="8">
        <v>27</v>
      </c>
      <c r="B28" s="8"/>
      <c r="C28" s="8"/>
      <c r="D28" s="8"/>
      <c r="E28" s="57"/>
      <c r="F28" s="57"/>
      <c r="G28" s="8"/>
      <c r="H28" s="8"/>
      <c r="I28" s="8"/>
      <c r="J28" s="8"/>
      <c r="K28" s="8"/>
      <c r="L28" s="8"/>
      <c r="M28" s="58"/>
      <c r="N28" s="58"/>
      <c r="O28" s="58"/>
      <c r="P28" s="58"/>
      <c r="Q28" s="58"/>
      <c r="R28" s="58"/>
    </row>
    <row r="29" spans="1:18" x14ac:dyDescent="0.25">
      <c r="A29" s="8">
        <v>28</v>
      </c>
      <c r="B29" s="8"/>
      <c r="C29" s="8"/>
      <c r="D29" s="8"/>
      <c r="E29" s="57"/>
      <c r="F29" s="57"/>
      <c r="G29" s="8"/>
      <c r="H29" s="8"/>
      <c r="I29" s="8"/>
      <c r="J29" s="8"/>
      <c r="K29" s="8"/>
      <c r="L29" s="8"/>
      <c r="M29" s="58"/>
      <c r="N29" s="58"/>
      <c r="O29" s="58"/>
      <c r="P29" s="58"/>
      <c r="Q29" s="58"/>
      <c r="R29" s="58"/>
    </row>
    <row r="30" spans="1:18" x14ac:dyDescent="0.25">
      <c r="A30" s="8">
        <v>29</v>
      </c>
      <c r="B30" s="8"/>
      <c r="C30" s="8"/>
      <c r="D30" s="8"/>
      <c r="E30" s="57"/>
      <c r="F30" s="57"/>
      <c r="G30" s="8"/>
      <c r="H30" s="8"/>
      <c r="I30" s="8"/>
      <c r="J30" s="8"/>
      <c r="K30" s="8"/>
      <c r="L30" s="8"/>
      <c r="M30" s="58"/>
      <c r="N30" s="58"/>
      <c r="O30" s="58"/>
      <c r="P30" s="58"/>
      <c r="Q30" s="58"/>
      <c r="R30" s="58"/>
    </row>
    <row r="31" spans="1:18" x14ac:dyDescent="0.25">
      <c r="A31" s="8">
        <v>30</v>
      </c>
      <c r="B31" s="8"/>
      <c r="C31" s="8"/>
      <c r="D31" s="8"/>
      <c r="E31" s="57"/>
      <c r="F31" s="57"/>
      <c r="G31" s="8"/>
      <c r="H31" s="8"/>
      <c r="I31" s="8"/>
      <c r="J31" s="8"/>
      <c r="K31" s="8"/>
      <c r="L31" s="8"/>
      <c r="M31" s="58"/>
      <c r="N31" s="58"/>
      <c r="O31" s="58"/>
      <c r="P31" s="58"/>
      <c r="Q31" s="58"/>
      <c r="R31" s="58"/>
    </row>
    <row r="32" spans="1:18" x14ac:dyDescent="0.25">
      <c r="A32" s="8">
        <v>31</v>
      </c>
      <c r="B32" s="8"/>
      <c r="C32" s="8"/>
      <c r="D32" s="8"/>
      <c r="E32" s="57"/>
      <c r="F32" s="57"/>
      <c r="G32" s="8"/>
      <c r="H32" s="8"/>
      <c r="I32" s="8"/>
      <c r="J32" s="8"/>
      <c r="K32" s="8"/>
      <c r="L32" s="8"/>
      <c r="M32" s="58"/>
      <c r="N32" s="58"/>
      <c r="O32" s="58"/>
      <c r="P32" s="58"/>
      <c r="Q32" s="58"/>
      <c r="R32" s="58"/>
    </row>
    <row r="33" spans="1:18" x14ac:dyDescent="0.25">
      <c r="A33" s="8">
        <v>32</v>
      </c>
      <c r="B33" s="8"/>
      <c r="C33" s="8"/>
      <c r="D33" s="8"/>
      <c r="E33" s="57"/>
      <c r="F33" s="57"/>
      <c r="G33" s="8"/>
      <c r="H33" s="8"/>
      <c r="I33" s="8"/>
      <c r="J33" s="8"/>
      <c r="K33" s="8"/>
      <c r="L33" s="8"/>
      <c r="M33" s="58"/>
      <c r="N33" s="58"/>
      <c r="O33" s="58"/>
      <c r="P33" s="58"/>
      <c r="Q33" s="58"/>
      <c r="R33" s="58"/>
    </row>
    <row r="34" spans="1:18" x14ac:dyDescent="0.25">
      <c r="A34" s="8">
        <v>33</v>
      </c>
      <c r="B34" s="8"/>
      <c r="C34" s="8"/>
      <c r="D34" s="8"/>
      <c r="E34" s="57"/>
      <c r="F34" s="57"/>
      <c r="G34" s="8"/>
      <c r="H34" s="8"/>
      <c r="I34" s="8"/>
      <c r="J34" s="8"/>
      <c r="K34" s="8"/>
      <c r="L34" s="8"/>
      <c r="M34" s="58"/>
      <c r="N34" s="58"/>
      <c r="O34" s="58"/>
      <c r="P34" s="58"/>
      <c r="Q34" s="58"/>
      <c r="R34" s="58"/>
    </row>
    <row r="35" spans="1:18" x14ac:dyDescent="0.25">
      <c r="A35" s="8">
        <v>34</v>
      </c>
      <c r="B35" s="8"/>
      <c r="C35" s="8"/>
      <c r="D35" s="8"/>
      <c r="E35" s="57"/>
      <c r="F35" s="57"/>
      <c r="G35" s="8"/>
      <c r="H35" s="8"/>
      <c r="I35" s="8"/>
      <c r="J35" s="8"/>
      <c r="K35" s="8"/>
      <c r="L35" s="8"/>
      <c r="M35" s="58"/>
      <c r="N35" s="58"/>
      <c r="O35" s="58"/>
      <c r="P35" s="58"/>
      <c r="Q35" s="58"/>
      <c r="R35" s="58"/>
    </row>
    <row r="36" spans="1:18" x14ac:dyDescent="0.25">
      <c r="A36" s="8">
        <v>35</v>
      </c>
      <c r="B36" s="8"/>
      <c r="C36" s="8"/>
      <c r="D36" s="8"/>
      <c r="E36" s="57"/>
      <c r="F36" s="57"/>
      <c r="G36" s="8"/>
      <c r="H36" s="8"/>
      <c r="I36" s="8"/>
      <c r="J36" s="8"/>
      <c r="K36" s="8"/>
      <c r="L36" s="8"/>
      <c r="M36" s="58"/>
      <c r="N36" s="58"/>
      <c r="O36" s="58"/>
      <c r="P36" s="58"/>
      <c r="Q36" s="58"/>
      <c r="R36" s="58"/>
    </row>
    <row r="37" spans="1:18" x14ac:dyDescent="0.25">
      <c r="A37" s="8">
        <v>36</v>
      </c>
      <c r="B37" s="8"/>
      <c r="C37" s="8"/>
      <c r="D37" s="8"/>
      <c r="E37" s="57"/>
      <c r="F37" s="57"/>
      <c r="G37" s="8"/>
      <c r="H37" s="8"/>
      <c r="I37" s="8"/>
      <c r="J37" s="8"/>
      <c r="K37" s="8"/>
      <c r="L37" s="8"/>
      <c r="M37" s="58"/>
      <c r="N37" s="58"/>
      <c r="O37" s="58"/>
      <c r="P37" s="58"/>
      <c r="Q37" s="58"/>
      <c r="R37" s="58"/>
    </row>
    <row r="38" spans="1:18" x14ac:dyDescent="0.25">
      <c r="A38" s="8">
        <v>37</v>
      </c>
      <c r="B38" s="8"/>
      <c r="C38" s="8"/>
      <c r="D38" s="8"/>
      <c r="E38" s="57"/>
      <c r="F38" s="57"/>
      <c r="G38" s="8"/>
      <c r="H38" s="8"/>
      <c r="I38" s="8"/>
      <c r="J38" s="8"/>
      <c r="K38" s="8"/>
      <c r="L38" s="8"/>
      <c r="M38" s="58"/>
      <c r="N38" s="58"/>
      <c r="O38" s="58"/>
      <c r="P38" s="58"/>
      <c r="Q38" s="58"/>
      <c r="R38" s="58"/>
    </row>
    <row r="39" spans="1:18" x14ac:dyDescent="0.25">
      <c r="A39" s="8">
        <v>38</v>
      </c>
      <c r="B39" s="8"/>
      <c r="C39" s="8"/>
      <c r="D39" s="8"/>
      <c r="E39" s="57"/>
      <c r="F39" s="57"/>
      <c r="G39" s="8"/>
      <c r="H39" s="8"/>
      <c r="I39" s="8"/>
      <c r="J39" s="8"/>
      <c r="K39" s="8"/>
      <c r="L39" s="8"/>
      <c r="M39" s="58"/>
      <c r="N39" s="58"/>
      <c r="O39" s="58"/>
      <c r="P39" s="58"/>
      <c r="Q39" s="58"/>
      <c r="R39" s="58"/>
    </row>
    <row r="40" spans="1:18" x14ac:dyDescent="0.25">
      <c r="A40" s="8">
        <v>39</v>
      </c>
      <c r="B40" s="8"/>
      <c r="C40" s="8"/>
      <c r="D40" s="8"/>
      <c r="E40" s="57"/>
      <c r="F40" s="57"/>
      <c r="G40" s="8"/>
      <c r="H40" s="8"/>
      <c r="I40" s="8"/>
      <c r="J40" s="8"/>
      <c r="K40" s="8"/>
      <c r="L40" s="8"/>
      <c r="M40" s="58"/>
      <c r="N40" s="58"/>
      <c r="O40" s="58"/>
      <c r="P40" s="58"/>
      <c r="Q40" s="58"/>
      <c r="R40" s="58"/>
    </row>
    <row r="41" spans="1:18" x14ac:dyDescent="0.25">
      <c r="A41" s="8">
        <v>40</v>
      </c>
      <c r="B41" s="8"/>
      <c r="C41" s="8"/>
      <c r="D41" s="8"/>
      <c r="E41" s="57"/>
      <c r="F41" s="57"/>
      <c r="G41" s="8"/>
      <c r="H41" s="8"/>
      <c r="I41" s="8"/>
      <c r="J41" s="8"/>
      <c r="K41" s="8"/>
      <c r="L41" s="8"/>
      <c r="M41" s="58"/>
      <c r="N41" s="58"/>
      <c r="O41" s="58"/>
      <c r="P41" s="58"/>
      <c r="Q41" s="58"/>
      <c r="R41" s="58"/>
    </row>
    <row r="42" spans="1:18" x14ac:dyDescent="0.25">
      <c r="A42" s="8">
        <v>41</v>
      </c>
      <c r="B42" s="8"/>
      <c r="C42" s="8"/>
      <c r="D42" s="8"/>
      <c r="E42" s="57"/>
      <c r="F42" s="57"/>
      <c r="G42" s="8"/>
      <c r="H42" s="8"/>
      <c r="I42" s="8"/>
      <c r="J42" s="8"/>
      <c r="K42" s="8"/>
      <c r="L42" s="8"/>
      <c r="M42" s="58"/>
      <c r="N42" s="58"/>
      <c r="O42" s="58"/>
      <c r="P42" s="58"/>
      <c r="Q42" s="58"/>
      <c r="R42" s="58"/>
    </row>
    <row r="43" spans="1:18" x14ac:dyDescent="0.25">
      <c r="A43" s="8">
        <v>42</v>
      </c>
      <c r="B43" s="8"/>
      <c r="C43" s="8"/>
      <c r="D43" s="8"/>
      <c r="E43" s="57"/>
      <c r="F43" s="57"/>
      <c r="G43" s="8"/>
      <c r="H43" s="8"/>
      <c r="I43" s="8"/>
      <c r="J43" s="8"/>
      <c r="K43" s="8"/>
      <c r="L43" s="8"/>
      <c r="M43" s="58"/>
      <c r="N43" s="58"/>
      <c r="O43" s="58"/>
      <c r="P43" s="58"/>
      <c r="Q43" s="58"/>
      <c r="R43" s="58"/>
    </row>
    <row r="44" spans="1:18" x14ac:dyDescent="0.25">
      <c r="A44" s="8">
        <v>43</v>
      </c>
      <c r="B44" s="8"/>
      <c r="C44" s="8"/>
      <c r="D44" s="8"/>
      <c r="E44" s="57"/>
      <c r="F44" s="57"/>
      <c r="G44" s="8"/>
      <c r="H44" s="8"/>
      <c r="I44" s="8"/>
      <c r="J44" s="8"/>
      <c r="K44" s="8"/>
      <c r="L44" s="8"/>
      <c r="M44" s="58"/>
      <c r="N44" s="58"/>
      <c r="O44" s="58"/>
      <c r="P44" s="58"/>
      <c r="Q44" s="58"/>
      <c r="R44" s="58"/>
    </row>
    <row r="45" spans="1:18" x14ac:dyDescent="0.25">
      <c r="A45" s="8">
        <v>44</v>
      </c>
      <c r="B45" s="8"/>
      <c r="C45" s="8"/>
      <c r="D45" s="8"/>
      <c r="E45" s="57"/>
      <c r="F45" s="57"/>
      <c r="G45" s="8"/>
      <c r="H45" s="8"/>
      <c r="I45" s="8"/>
      <c r="J45" s="8"/>
      <c r="K45" s="8"/>
      <c r="L45" s="8"/>
      <c r="M45" s="58"/>
      <c r="N45" s="58"/>
      <c r="O45" s="58"/>
      <c r="P45" s="58"/>
      <c r="Q45" s="58"/>
      <c r="R45" s="58"/>
    </row>
    <row r="46" spans="1:18" x14ac:dyDescent="0.25">
      <c r="A46" s="8">
        <v>45</v>
      </c>
      <c r="B46" s="8"/>
      <c r="C46" s="8"/>
      <c r="D46" s="8"/>
      <c r="E46" s="57"/>
      <c r="F46" s="57"/>
      <c r="G46" s="8"/>
      <c r="H46" s="8"/>
      <c r="I46" s="8"/>
      <c r="J46" s="8"/>
      <c r="K46" s="8"/>
      <c r="L46" s="8"/>
      <c r="M46" s="58"/>
      <c r="N46" s="58"/>
      <c r="O46" s="58"/>
      <c r="P46" s="58"/>
      <c r="Q46" s="58"/>
      <c r="R46" s="58"/>
    </row>
    <row r="47" spans="1:18" x14ac:dyDescent="0.25">
      <c r="A47" s="8">
        <v>46</v>
      </c>
      <c r="B47" s="8"/>
      <c r="C47" s="8"/>
      <c r="D47" s="8"/>
      <c r="E47" s="57"/>
      <c r="F47" s="57"/>
      <c r="G47" s="8"/>
      <c r="H47" s="8"/>
      <c r="I47" s="8"/>
      <c r="J47" s="8"/>
      <c r="K47" s="8"/>
      <c r="L47" s="8"/>
      <c r="M47" s="58"/>
      <c r="N47" s="58"/>
      <c r="O47" s="58"/>
      <c r="P47" s="58"/>
      <c r="Q47" s="58"/>
      <c r="R47" s="58"/>
    </row>
    <row r="48" spans="1:18" x14ac:dyDescent="0.25">
      <c r="A48" s="8">
        <v>47</v>
      </c>
      <c r="B48" s="8"/>
      <c r="C48" s="8"/>
      <c r="D48" s="8"/>
      <c r="E48" s="57"/>
      <c r="F48" s="57"/>
      <c r="G48" s="8"/>
      <c r="H48" s="8"/>
      <c r="I48" s="8"/>
      <c r="J48" s="8"/>
      <c r="K48" s="8"/>
      <c r="L48" s="8"/>
      <c r="M48" s="58"/>
      <c r="N48" s="58"/>
      <c r="O48" s="58"/>
      <c r="P48" s="58"/>
      <c r="Q48" s="58"/>
      <c r="R48" s="58"/>
    </row>
    <row r="49" spans="1:18" x14ac:dyDescent="0.25">
      <c r="A49" s="8">
        <v>48</v>
      </c>
      <c r="B49" s="8"/>
      <c r="C49" s="8"/>
      <c r="D49" s="8"/>
      <c r="E49" s="57"/>
      <c r="F49" s="57"/>
      <c r="G49" s="8"/>
      <c r="H49" s="8"/>
      <c r="I49" s="8"/>
      <c r="J49" s="8"/>
      <c r="K49" s="8"/>
      <c r="L49" s="8"/>
      <c r="M49" s="58"/>
      <c r="N49" s="58"/>
      <c r="O49" s="58"/>
      <c r="P49" s="58"/>
      <c r="Q49" s="58"/>
      <c r="R49" s="58"/>
    </row>
    <row r="50" spans="1:18" x14ac:dyDescent="0.25">
      <c r="A50" s="8">
        <v>49</v>
      </c>
      <c r="B50" s="8"/>
      <c r="C50" s="8"/>
      <c r="D50" s="8"/>
      <c r="E50" s="57"/>
      <c r="F50" s="57"/>
      <c r="G50" s="8"/>
      <c r="H50" s="8"/>
      <c r="I50" s="8"/>
      <c r="J50" s="8"/>
      <c r="K50" s="8"/>
      <c r="L50" s="8"/>
      <c r="M50" s="58"/>
      <c r="N50" s="58"/>
      <c r="O50" s="58"/>
      <c r="P50" s="58"/>
      <c r="Q50" s="58"/>
      <c r="R50" s="58"/>
    </row>
    <row r="51" spans="1:18" x14ac:dyDescent="0.25">
      <c r="A51" s="8">
        <v>50</v>
      </c>
      <c r="B51" s="8"/>
      <c r="C51" s="8"/>
      <c r="D51" s="8"/>
      <c r="E51" s="57"/>
      <c r="F51" s="57"/>
      <c r="G51" s="8"/>
      <c r="H51" s="8"/>
      <c r="I51" s="8"/>
      <c r="J51" s="8"/>
      <c r="K51" s="8"/>
      <c r="L51" s="8"/>
      <c r="M51" s="58"/>
      <c r="N51" s="58"/>
      <c r="O51" s="58"/>
      <c r="P51" s="58"/>
      <c r="Q51" s="58"/>
      <c r="R51" s="58"/>
    </row>
    <row r="52" spans="1:18" x14ac:dyDescent="0.25">
      <c r="A52" s="8">
        <v>51</v>
      </c>
      <c r="B52" s="8"/>
      <c r="C52" s="8"/>
      <c r="D52" s="8"/>
      <c r="E52" s="57"/>
      <c r="F52" s="57"/>
      <c r="G52" s="8"/>
      <c r="H52" s="8"/>
      <c r="I52" s="8"/>
      <c r="J52" s="8"/>
      <c r="K52" s="8"/>
      <c r="L52" s="8"/>
      <c r="M52" s="58"/>
      <c r="N52" s="58"/>
      <c r="O52" s="58"/>
      <c r="P52" s="58"/>
      <c r="Q52" s="58"/>
      <c r="R52" s="58"/>
    </row>
    <row r="53" spans="1:18" x14ac:dyDescent="0.25">
      <c r="A53" s="8">
        <v>52</v>
      </c>
      <c r="B53" s="8"/>
      <c r="C53" s="8"/>
      <c r="D53" s="8"/>
      <c r="E53" s="57"/>
      <c r="F53" s="57"/>
      <c r="G53" s="8"/>
      <c r="H53" s="8"/>
      <c r="I53" s="8"/>
      <c r="J53" s="8"/>
      <c r="K53" s="8"/>
      <c r="L53" s="8"/>
      <c r="M53" s="58"/>
      <c r="N53" s="58"/>
      <c r="O53" s="58"/>
      <c r="P53" s="58"/>
      <c r="Q53" s="58"/>
      <c r="R53" s="58"/>
    </row>
    <row r="54" spans="1:18" x14ac:dyDescent="0.25">
      <c r="A54" s="8">
        <v>53</v>
      </c>
      <c r="B54" s="8"/>
      <c r="C54" s="8"/>
      <c r="D54" s="8"/>
      <c r="E54" s="57"/>
      <c r="F54" s="57"/>
      <c r="G54" s="8"/>
      <c r="H54" s="8"/>
      <c r="I54" s="8"/>
      <c r="J54" s="8"/>
      <c r="K54" s="8"/>
      <c r="L54" s="8"/>
      <c r="M54" s="58"/>
      <c r="N54" s="58"/>
      <c r="O54" s="58"/>
      <c r="P54" s="58"/>
      <c r="Q54" s="58"/>
      <c r="R54" s="58"/>
    </row>
    <row r="55" spans="1:18" x14ac:dyDescent="0.25">
      <c r="A55" s="8">
        <v>54</v>
      </c>
      <c r="B55" s="8"/>
      <c r="C55" s="8"/>
      <c r="D55" s="8"/>
      <c r="E55" s="57"/>
      <c r="F55" s="57"/>
      <c r="G55" s="8"/>
      <c r="H55" s="8"/>
      <c r="I55" s="8"/>
      <c r="J55" s="8"/>
      <c r="K55" s="8"/>
      <c r="L55" s="8"/>
      <c r="M55" s="58"/>
      <c r="N55" s="58"/>
      <c r="O55" s="58"/>
      <c r="P55" s="58"/>
      <c r="Q55" s="58"/>
      <c r="R55" s="58"/>
    </row>
    <row r="56" spans="1:18" x14ac:dyDescent="0.25">
      <c r="A56" s="8">
        <v>55</v>
      </c>
      <c r="B56" s="8"/>
      <c r="C56" s="8"/>
      <c r="D56" s="8"/>
      <c r="E56" s="57"/>
      <c r="F56" s="57"/>
      <c r="G56" s="8"/>
      <c r="H56" s="8"/>
      <c r="I56" s="8"/>
      <c r="J56" s="8"/>
      <c r="K56" s="8"/>
      <c r="L56" s="8"/>
      <c r="M56" s="58"/>
      <c r="N56" s="58"/>
      <c r="O56" s="58"/>
      <c r="P56" s="58"/>
      <c r="Q56" s="58"/>
      <c r="R56" s="58"/>
    </row>
    <row r="57" spans="1:18" x14ac:dyDescent="0.25">
      <c r="A57" s="8">
        <v>56</v>
      </c>
      <c r="B57" s="8"/>
      <c r="C57" s="8"/>
      <c r="D57" s="8"/>
      <c r="E57" s="57"/>
      <c r="F57" s="57"/>
      <c r="G57" s="8"/>
      <c r="H57" s="8"/>
      <c r="I57" s="8"/>
      <c r="J57" s="8"/>
      <c r="K57" s="8"/>
      <c r="L57" s="8"/>
      <c r="M57" s="58"/>
      <c r="N57" s="58"/>
      <c r="O57" s="58"/>
      <c r="P57" s="58"/>
      <c r="Q57" s="58"/>
      <c r="R57" s="58"/>
    </row>
    <row r="58" spans="1:18" x14ac:dyDescent="0.25">
      <c r="A58" s="8">
        <v>57</v>
      </c>
      <c r="B58" s="8"/>
      <c r="C58" s="8"/>
      <c r="D58" s="8"/>
      <c r="E58" s="57"/>
      <c r="F58" s="57"/>
      <c r="G58" s="8"/>
      <c r="H58" s="8"/>
      <c r="I58" s="8"/>
      <c r="J58" s="8"/>
      <c r="K58" s="8"/>
      <c r="L58" s="8"/>
      <c r="M58" s="58"/>
      <c r="N58" s="58"/>
      <c r="O58" s="58"/>
      <c r="P58" s="58"/>
      <c r="Q58" s="58"/>
      <c r="R58" s="58"/>
    </row>
    <row r="59" spans="1:18" x14ac:dyDescent="0.25">
      <c r="A59" s="8">
        <v>58</v>
      </c>
      <c r="B59" s="8"/>
      <c r="C59" s="8"/>
      <c r="D59" s="8"/>
      <c r="E59" s="57"/>
      <c r="F59" s="57"/>
      <c r="G59" s="8"/>
      <c r="H59" s="8"/>
      <c r="I59" s="8"/>
      <c r="J59" s="8"/>
      <c r="K59" s="8"/>
      <c r="L59" s="8"/>
      <c r="M59" s="58"/>
      <c r="N59" s="58"/>
      <c r="O59" s="58"/>
      <c r="P59" s="58"/>
      <c r="Q59" s="58"/>
      <c r="R59" s="58"/>
    </row>
    <row r="60" spans="1:18" x14ac:dyDescent="0.25">
      <c r="A60" s="8">
        <v>59</v>
      </c>
      <c r="B60" s="8"/>
      <c r="C60" s="8"/>
      <c r="D60" s="8"/>
      <c r="E60" s="57"/>
      <c r="F60" s="57"/>
      <c r="G60" s="8"/>
      <c r="H60" s="8"/>
      <c r="I60" s="8"/>
      <c r="J60" s="8"/>
      <c r="K60" s="8"/>
      <c r="L60" s="8"/>
      <c r="M60" s="58"/>
      <c r="N60" s="58"/>
      <c r="O60" s="58"/>
      <c r="P60" s="58"/>
      <c r="Q60" s="58"/>
      <c r="R60" s="58"/>
    </row>
    <row r="61" spans="1:18" x14ac:dyDescent="0.25">
      <c r="A61" s="8">
        <v>60</v>
      </c>
      <c r="B61" s="8"/>
      <c r="C61" s="8"/>
      <c r="D61" s="8"/>
      <c r="E61" s="57"/>
      <c r="F61" s="57"/>
      <c r="G61" s="8"/>
      <c r="H61" s="8"/>
      <c r="I61" s="8"/>
      <c r="J61" s="8"/>
      <c r="K61" s="8"/>
      <c r="L61" s="8"/>
      <c r="M61" s="58"/>
      <c r="N61" s="58"/>
      <c r="O61" s="58"/>
      <c r="P61" s="58"/>
      <c r="Q61" s="58"/>
      <c r="R61" s="58"/>
    </row>
    <row r="62" spans="1:18" x14ac:dyDescent="0.25">
      <c r="A62" s="8">
        <v>61</v>
      </c>
      <c r="B62" s="8"/>
      <c r="C62" s="8"/>
      <c r="D62" s="8"/>
      <c r="E62" s="57"/>
      <c r="F62" s="57"/>
      <c r="G62" s="8"/>
      <c r="H62" s="8"/>
      <c r="I62" s="8"/>
      <c r="J62" s="8"/>
      <c r="K62" s="8"/>
      <c r="L62" s="8"/>
      <c r="M62" s="58"/>
      <c r="N62" s="58"/>
      <c r="O62" s="58"/>
      <c r="P62" s="58"/>
      <c r="Q62" s="58"/>
      <c r="R62" s="58"/>
    </row>
    <row r="63" spans="1:18" x14ac:dyDescent="0.25">
      <c r="A63" s="8">
        <v>62</v>
      </c>
      <c r="B63" s="8"/>
      <c r="C63" s="8"/>
      <c r="D63" s="8"/>
      <c r="E63" s="57"/>
      <c r="F63" s="57"/>
      <c r="G63" s="8"/>
      <c r="H63" s="8"/>
      <c r="I63" s="8"/>
      <c r="J63" s="8"/>
      <c r="K63" s="8"/>
      <c r="L63" s="8"/>
      <c r="M63" s="58"/>
      <c r="N63" s="58"/>
      <c r="O63" s="58"/>
      <c r="P63" s="58"/>
      <c r="Q63" s="58"/>
      <c r="R63" s="58"/>
    </row>
    <row r="64" spans="1:18" x14ac:dyDescent="0.25">
      <c r="A64" s="8">
        <v>63</v>
      </c>
      <c r="B64" s="8"/>
      <c r="C64" s="8"/>
      <c r="D64" s="8"/>
      <c r="E64" s="57"/>
      <c r="F64" s="57"/>
      <c r="G64" s="8"/>
      <c r="H64" s="8"/>
      <c r="I64" s="8"/>
      <c r="J64" s="8"/>
      <c r="K64" s="8"/>
      <c r="L64" s="8"/>
      <c r="M64" s="58"/>
      <c r="N64" s="58"/>
      <c r="O64" s="58"/>
      <c r="P64" s="58"/>
      <c r="Q64" s="58"/>
      <c r="R64" s="58"/>
    </row>
    <row r="65" spans="1:18" x14ac:dyDescent="0.25">
      <c r="A65" s="8">
        <v>64</v>
      </c>
      <c r="B65" s="8"/>
      <c r="C65" s="8"/>
      <c r="D65" s="8"/>
      <c r="E65" s="57"/>
      <c r="F65" s="57"/>
      <c r="G65" s="8"/>
      <c r="H65" s="8"/>
      <c r="I65" s="8"/>
      <c r="J65" s="8"/>
      <c r="K65" s="8"/>
      <c r="L65" s="8"/>
      <c r="M65" s="58"/>
      <c r="N65" s="58"/>
      <c r="O65" s="58"/>
      <c r="P65" s="58"/>
      <c r="Q65" s="58"/>
      <c r="R65" s="58"/>
    </row>
    <row r="66" spans="1:18" x14ac:dyDescent="0.25">
      <c r="A66" s="8">
        <v>65</v>
      </c>
      <c r="B66" s="8"/>
      <c r="C66" s="8"/>
      <c r="D66" s="8"/>
      <c r="E66" s="57"/>
      <c r="F66" s="57"/>
      <c r="G66" s="8"/>
      <c r="H66" s="8"/>
      <c r="I66" s="8"/>
      <c r="J66" s="8"/>
      <c r="K66" s="8"/>
      <c r="L66" s="8"/>
      <c r="M66" s="58"/>
      <c r="N66" s="58"/>
      <c r="O66" s="58"/>
      <c r="P66" s="58"/>
      <c r="Q66" s="58"/>
      <c r="R66" s="58"/>
    </row>
    <row r="67" spans="1:18" x14ac:dyDescent="0.25">
      <c r="A67" s="8">
        <v>66</v>
      </c>
      <c r="B67" s="8"/>
      <c r="C67" s="8"/>
      <c r="D67" s="8"/>
      <c r="E67" s="57"/>
      <c r="F67" s="57"/>
      <c r="G67" s="8"/>
      <c r="H67" s="8"/>
      <c r="I67" s="8"/>
      <c r="J67" s="8"/>
      <c r="K67" s="8"/>
      <c r="L67" s="8"/>
      <c r="M67" s="58"/>
      <c r="N67" s="58"/>
      <c r="O67" s="58"/>
      <c r="P67" s="58"/>
      <c r="Q67" s="58"/>
      <c r="R67" s="58"/>
    </row>
    <row r="68" spans="1:18" x14ac:dyDescent="0.25">
      <c r="A68" s="8">
        <v>67</v>
      </c>
      <c r="B68" s="8"/>
      <c r="C68" s="8"/>
      <c r="D68" s="8"/>
      <c r="E68" s="57"/>
      <c r="F68" s="57"/>
      <c r="G68" s="8"/>
      <c r="H68" s="8"/>
      <c r="I68" s="8"/>
      <c r="J68" s="8"/>
      <c r="K68" s="8"/>
      <c r="L68" s="8"/>
      <c r="M68" s="58"/>
      <c r="N68" s="58"/>
      <c r="O68" s="58"/>
      <c r="P68" s="58"/>
      <c r="Q68" s="58"/>
      <c r="R68" s="58"/>
    </row>
    <row r="69" spans="1:18" x14ac:dyDescent="0.25">
      <c r="A69" s="8">
        <v>71</v>
      </c>
      <c r="B69" s="8"/>
      <c r="C69" s="8"/>
      <c r="D69" s="8"/>
      <c r="E69" s="57"/>
      <c r="F69" s="57"/>
      <c r="G69" s="8"/>
      <c r="H69" s="8"/>
      <c r="I69" s="8"/>
      <c r="J69" s="8"/>
      <c r="K69" s="8"/>
      <c r="L69" s="8"/>
      <c r="M69" s="58"/>
      <c r="N69" s="58"/>
      <c r="O69" s="58"/>
      <c r="P69" s="58"/>
      <c r="Q69" s="58"/>
      <c r="R69" s="58"/>
    </row>
    <row r="70" spans="1:18" x14ac:dyDescent="0.25">
      <c r="A70" s="8">
        <v>73</v>
      </c>
      <c r="B70" s="8"/>
      <c r="C70" s="8"/>
      <c r="D70" s="8"/>
      <c r="E70" s="57"/>
      <c r="F70" s="57"/>
      <c r="G70" s="8"/>
      <c r="H70" s="8"/>
      <c r="I70" s="8"/>
      <c r="J70" s="8"/>
      <c r="K70" s="8"/>
      <c r="L70" s="8"/>
      <c r="M70" s="58"/>
      <c r="N70" s="58"/>
      <c r="O70" s="58"/>
      <c r="P70" s="58"/>
      <c r="Q70" s="58"/>
      <c r="R70" s="58"/>
    </row>
    <row r="71" spans="1:18" x14ac:dyDescent="0.25">
      <c r="A71" s="8">
        <v>75</v>
      </c>
      <c r="B71" s="8"/>
      <c r="C71" s="8"/>
      <c r="D71" s="8"/>
      <c r="E71" s="57"/>
      <c r="F71" s="57"/>
      <c r="G71" s="8"/>
      <c r="H71" s="8"/>
      <c r="I71" s="8"/>
      <c r="J71" s="8"/>
      <c r="K71" s="8"/>
      <c r="L71" s="8"/>
      <c r="M71" s="58"/>
      <c r="N71" s="58"/>
      <c r="O71" s="58"/>
      <c r="P71" s="58"/>
      <c r="Q71" s="58"/>
      <c r="R71" s="58"/>
    </row>
    <row r="72" spans="1:18" x14ac:dyDescent="0.25">
      <c r="A72" s="8">
        <v>77</v>
      </c>
      <c r="B72" s="8"/>
      <c r="C72" s="8"/>
      <c r="D72" s="8"/>
      <c r="E72" s="57"/>
      <c r="F72" s="57"/>
      <c r="G72" s="8"/>
      <c r="H72" s="8"/>
      <c r="I72" s="8"/>
      <c r="J72" s="8"/>
      <c r="K72" s="8"/>
      <c r="L72" s="8"/>
      <c r="M72" s="58"/>
      <c r="N72" s="58"/>
      <c r="O72" s="58"/>
      <c r="P72" s="58"/>
      <c r="Q72" s="58"/>
      <c r="R72" s="58"/>
    </row>
    <row r="73" spans="1:18" x14ac:dyDescent="0.25">
      <c r="A73" s="8">
        <v>117</v>
      </c>
      <c r="B73" s="8"/>
      <c r="C73" s="8"/>
      <c r="D73" s="8"/>
      <c r="E73" s="57"/>
      <c r="F73" s="57"/>
      <c r="G73" s="8"/>
      <c r="H73" s="8"/>
      <c r="I73" s="8"/>
      <c r="J73" s="8"/>
      <c r="K73" s="8"/>
      <c r="L73" s="8"/>
      <c r="M73" s="58"/>
      <c r="N73" s="58"/>
      <c r="O73" s="58"/>
      <c r="P73" s="58"/>
      <c r="Q73" s="58"/>
      <c r="R73" s="58"/>
    </row>
    <row r="74" spans="1:18" x14ac:dyDescent="0.25">
      <c r="A74" s="8">
        <v>119</v>
      </c>
      <c r="B74" s="8"/>
      <c r="C74" s="8"/>
      <c r="D74" s="8"/>
      <c r="E74" s="57"/>
      <c r="F74" s="57"/>
      <c r="G74" s="8"/>
      <c r="H74" s="8"/>
      <c r="I74" s="8"/>
      <c r="J74" s="8"/>
      <c r="K74" s="8"/>
      <c r="L74" s="8"/>
      <c r="M74" s="58"/>
      <c r="N74" s="58"/>
      <c r="O74" s="58"/>
      <c r="P74" s="58"/>
      <c r="Q74" s="58"/>
      <c r="R74" s="58"/>
    </row>
    <row r="75" spans="1:18" x14ac:dyDescent="0.25">
      <c r="A75" s="8">
        <v>74</v>
      </c>
      <c r="B75" s="8"/>
      <c r="C75" s="8"/>
      <c r="D75" s="8"/>
      <c r="E75" s="57"/>
      <c r="F75" s="57"/>
      <c r="G75" s="8"/>
      <c r="H75" s="8"/>
      <c r="I75" s="8"/>
      <c r="J75" s="8"/>
      <c r="K75" s="8"/>
      <c r="L75" s="8"/>
      <c r="M75" s="58"/>
      <c r="N75" s="58"/>
      <c r="O75" s="58"/>
      <c r="P75" s="58"/>
      <c r="Q75" s="58"/>
      <c r="R75" s="58"/>
    </row>
    <row r="76" spans="1:18" x14ac:dyDescent="0.25">
      <c r="A76" s="8">
        <v>121</v>
      </c>
      <c r="B76" s="8"/>
      <c r="C76" s="8"/>
      <c r="D76" s="8"/>
      <c r="E76" s="57"/>
      <c r="F76" s="57"/>
      <c r="G76" s="8"/>
      <c r="H76" s="8"/>
      <c r="I76" s="8"/>
      <c r="J76" s="8"/>
      <c r="K76" s="8"/>
      <c r="L76" s="8"/>
      <c r="M76" s="58"/>
      <c r="N76" s="58"/>
      <c r="O76" s="58"/>
      <c r="P76" s="58"/>
      <c r="Q76" s="58"/>
      <c r="R76" s="58"/>
    </row>
    <row r="77" spans="1:18" x14ac:dyDescent="0.25">
      <c r="A77" s="8">
        <v>76</v>
      </c>
      <c r="B77" s="8"/>
      <c r="C77" s="8"/>
      <c r="D77" s="8"/>
      <c r="E77" s="57"/>
      <c r="F77" s="57"/>
      <c r="G77" s="8"/>
      <c r="H77" s="8"/>
      <c r="I77" s="8"/>
      <c r="J77" s="8"/>
      <c r="K77" s="8"/>
      <c r="L77" s="8"/>
      <c r="M77" s="58"/>
      <c r="N77" s="58"/>
      <c r="O77" s="58"/>
      <c r="P77" s="58"/>
      <c r="Q77" s="58"/>
      <c r="R77" s="58"/>
    </row>
    <row r="78" spans="1:18" x14ac:dyDescent="0.25">
      <c r="A78" s="8">
        <v>124</v>
      </c>
      <c r="B78" s="8"/>
      <c r="C78" s="8"/>
      <c r="D78" s="8"/>
      <c r="E78" s="57"/>
      <c r="F78" s="57"/>
      <c r="G78" s="8"/>
      <c r="H78" s="8"/>
      <c r="I78" s="8"/>
      <c r="J78" s="8"/>
      <c r="K78" s="8"/>
      <c r="L78" s="8"/>
      <c r="M78" s="58"/>
      <c r="N78" s="58"/>
      <c r="O78" s="58"/>
      <c r="P78" s="58"/>
      <c r="Q78" s="58"/>
      <c r="R78" s="58"/>
    </row>
    <row r="79" spans="1:18" x14ac:dyDescent="0.25">
      <c r="A79" s="8">
        <v>78</v>
      </c>
      <c r="B79" s="8"/>
      <c r="C79" s="8"/>
      <c r="D79" s="8"/>
      <c r="E79" s="57"/>
      <c r="F79" s="57"/>
      <c r="G79" s="8"/>
      <c r="H79" s="8"/>
      <c r="I79" s="8"/>
      <c r="J79" s="8"/>
      <c r="K79" s="8"/>
      <c r="L79" s="8"/>
      <c r="M79" s="58"/>
      <c r="N79" s="58"/>
      <c r="O79" s="58"/>
      <c r="P79" s="58"/>
      <c r="Q79" s="58"/>
      <c r="R79" s="58"/>
    </row>
    <row r="80" spans="1:18" x14ac:dyDescent="0.25">
      <c r="A80" s="8">
        <v>79</v>
      </c>
      <c r="B80" s="8"/>
      <c r="C80" s="8"/>
      <c r="D80" s="8"/>
      <c r="E80" s="57"/>
      <c r="F80" s="57"/>
      <c r="G80" s="8"/>
      <c r="H80" s="8"/>
      <c r="I80" s="8"/>
      <c r="J80" s="8"/>
      <c r="K80" s="8"/>
      <c r="L80" s="8"/>
      <c r="M80" s="58"/>
      <c r="N80" s="58"/>
      <c r="O80" s="58"/>
      <c r="P80" s="58"/>
      <c r="Q80" s="58"/>
      <c r="R80" s="58"/>
    </row>
    <row r="81" spans="1:18" x14ac:dyDescent="0.25">
      <c r="A81" s="8">
        <v>80</v>
      </c>
      <c r="B81" s="8"/>
      <c r="C81" s="8"/>
      <c r="D81" s="8"/>
      <c r="E81" s="57"/>
      <c r="F81" s="57"/>
      <c r="G81" s="8"/>
      <c r="H81" s="8"/>
      <c r="I81" s="8"/>
      <c r="J81" s="8"/>
      <c r="K81" s="8"/>
      <c r="L81" s="8"/>
      <c r="M81" s="58"/>
      <c r="N81" s="58"/>
      <c r="O81" s="58"/>
      <c r="P81" s="58"/>
      <c r="Q81" s="58"/>
      <c r="R81" s="58"/>
    </row>
    <row r="82" spans="1:18" x14ac:dyDescent="0.25">
      <c r="A82" s="8">
        <v>81</v>
      </c>
      <c r="B82" s="8"/>
      <c r="C82" s="8"/>
      <c r="D82" s="8"/>
      <c r="E82" s="57"/>
      <c r="F82" s="57"/>
      <c r="G82" s="8"/>
      <c r="H82" s="8"/>
      <c r="I82" s="8"/>
      <c r="J82" s="8"/>
      <c r="K82" s="8"/>
      <c r="L82" s="8"/>
      <c r="M82" s="58"/>
      <c r="N82" s="58"/>
      <c r="O82" s="58"/>
      <c r="P82" s="58"/>
      <c r="Q82" s="58"/>
      <c r="R82" s="58"/>
    </row>
    <row r="83" spans="1:18" x14ac:dyDescent="0.25">
      <c r="A83" s="8">
        <v>82</v>
      </c>
      <c r="B83" s="8"/>
      <c r="C83" s="8"/>
      <c r="D83" s="8"/>
      <c r="E83" s="57"/>
      <c r="F83" s="57"/>
      <c r="G83" s="8"/>
      <c r="H83" s="8"/>
      <c r="I83" s="8"/>
      <c r="J83" s="8"/>
      <c r="K83" s="8"/>
      <c r="L83" s="8"/>
      <c r="M83" s="58"/>
      <c r="N83" s="58"/>
      <c r="O83" s="58"/>
      <c r="P83" s="58"/>
      <c r="Q83" s="58"/>
      <c r="R83" s="58"/>
    </row>
    <row r="84" spans="1:18" x14ac:dyDescent="0.25">
      <c r="A84" s="8">
        <v>83</v>
      </c>
      <c r="B84" s="8"/>
      <c r="C84" s="8"/>
      <c r="D84" s="8"/>
      <c r="E84" s="57"/>
      <c r="F84" s="57"/>
      <c r="G84" s="8"/>
      <c r="H84" s="8"/>
      <c r="I84" s="8"/>
      <c r="J84" s="8"/>
      <c r="K84" s="8"/>
      <c r="L84" s="8"/>
      <c r="M84" s="58"/>
      <c r="N84" s="58"/>
      <c r="O84" s="58"/>
      <c r="P84" s="58"/>
      <c r="Q84" s="58"/>
      <c r="R84" s="58"/>
    </row>
    <row r="85" spans="1:18" x14ac:dyDescent="0.25">
      <c r="A85" s="8">
        <v>84</v>
      </c>
      <c r="B85" s="8"/>
      <c r="C85" s="8"/>
      <c r="D85" s="8"/>
      <c r="E85" s="57"/>
      <c r="F85" s="57"/>
      <c r="G85" s="8"/>
      <c r="H85" s="8"/>
      <c r="I85" s="8"/>
      <c r="J85" s="8"/>
      <c r="K85" s="8"/>
      <c r="L85" s="8"/>
      <c r="M85" s="58"/>
      <c r="N85" s="58"/>
      <c r="O85" s="58"/>
      <c r="P85" s="58"/>
      <c r="Q85" s="58"/>
      <c r="R85" s="58"/>
    </row>
    <row r="86" spans="1:18" x14ac:dyDescent="0.25">
      <c r="A86" s="8">
        <v>85</v>
      </c>
      <c r="B86" s="8"/>
      <c r="C86" s="8"/>
      <c r="D86" s="8"/>
      <c r="E86" s="57"/>
      <c r="F86" s="57"/>
      <c r="G86" s="8"/>
      <c r="H86" s="8"/>
      <c r="I86" s="8"/>
      <c r="J86" s="8"/>
      <c r="K86" s="8"/>
      <c r="L86" s="8"/>
      <c r="M86" s="58"/>
      <c r="N86" s="58"/>
      <c r="O86" s="58"/>
      <c r="P86" s="58"/>
      <c r="Q86" s="58"/>
      <c r="R86" s="58"/>
    </row>
    <row r="87" spans="1:18" x14ac:dyDescent="0.25">
      <c r="A87" s="8">
        <v>86</v>
      </c>
      <c r="B87" s="8"/>
      <c r="C87" s="8"/>
      <c r="D87" s="8"/>
      <c r="E87" s="57"/>
      <c r="F87" s="57"/>
      <c r="G87" s="8"/>
      <c r="H87" s="8"/>
      <c r="I87" s="8"/>
      <c r="J87" s="8"/>
      <c r="K87" s="8"/>
      <c r="L87" s="8"/>
      <c r="M87" s="58"/>
      <c r="N87" s="58"/>
      <c r="O87" s="58"/>
      <c r="P87" s="58"/>
      <c r="Q87" s="58"/>
      <c r="R87" s="58"/>
    </row>
    <row r="88" spans="1:18" x14ac:dyDescent="0.25">
      <c r="A88" s="8">
        <v>349</v>
      </c>
      <c r="B88" s="8"/>
      <c r="C88" s="8"/>
      <c r="D88" s="57"/>
      <c r="E88" s="57"/>
      <c r="F88" s="8"/>
      <c r="G88" s="8"/>
      <c r="H88" s="8"/>
      <c r="I88" s="8"/>
      <c r="J88" s="8"/>
      <c r="K88" s="8"/>
      <c r="L88" s="8"/>
      <c r="M88" s="58"/>
      <c r="N88" s="58"/>
      <c r="O88" s="58"/>
      <c r="P88" s="58"/>
      <c r="Q88" s="58"/>
      <c r="R88" s="58"/>
    </row>
    <row r="89" spans="1:18" x14ac:dyDescent="0.25">
      <c r="A89" s="8">
        <v>88</v>
      </c>
      <c r="B89" s="8"/>
      <c r="C89" s="8"/>
      <c r="D89" s="8"/>
      <c r="E89" s="57"/>
      <c r="F89" s="57"/>
      <c r="G89" s="8"/>
      <c r="H89" s="8"/>
      <c r="I89" s="8"/>
      <c r="J89" s="8"/>
      <c r="K89" s="8"/>
      <c r="L89" s="8"/>
      <c r="M89" s="58"/>
      <c r="N89" s="58"/>
      <c r="O89" s="58"/>
      <c r="P89" s="58"/>
      <c r="Q89" s="58"/>
      <c r="R89" s="58"/>
    </row>
    <row r="90" spans="1:18" x14ac:dyDescent="0.25">
      <c r="A90" s="8">
        <v>89</v>
      </c>
      <c r="B90" s="8"/>
      <c r="C90" s="8"/>
      <c r="D90" s="8"/>
      <c r="E90" s="57"/>
      <c r="F90" s="57"/>
      <c r="G90" s="8"/>
      <c r="H90" s="8"/>
      <c r="I90" s="8"/>
      <c r="J90" s="8"/>
      <c r="K90" s="8"/>
      <c r="L90" s="8"/>
      <c r="M90" s="58"/>
      <c r="N90" s="58"/>
      <c r="O90" s="58"/>
      <c r="P90" s="58"/>
      <c r="Q90" s="58"/>
      <c r="R90" s="58"/>
    </row>
    <row r="91" spans="1:18" x14ac:dyDescent="0.25">
      <c r="A91" s="8">
        <v>90</v>
      </c>
      <c r="B91" s="8"/>
      <c r="C91" s="8"/>
      <c r="D91" s="8"/>
      <c r="E91" s="57"/>
      <c r="F91" s="57"/>
      <c r="G91" s="8"/>
      <c r="H91" s="8"/>
      <c r="I91" s="8"/>
      <c r="J91" s="8"/>
      <c r="K91" s="8"/>
      <c r="L91" s="8"/>
      <c r="M91" s="58"/>
      <c r="N91" s="58"/>
      <c r="O91" s="58"/>
      <c r="P91" s="58"/>
      <c r="Q91" s="58"/>
      <c r="R91" s="58"/>
    </row>
    <row r="92" spans="1:18" x14ac:dyDescent="0.25">
      <c r="A92" s="8">
        <v>91</v>
      </c>
      <c r="B92" s="8"/>
      <c r="C92" s="8"/>
      <c r="D92" s="8"/>
      <c r="E92" s="57"/>
      <c r="F92" s="57"/>
      <c r="G92" s="8"/>
      <c r="H92" s="8"/>
      <c r="I92" s="8"/>
      <c r="J92" s="8"/>
      <c r="K92" s="8"/>
      <c r="L92" s="8"/>
      <c r="M92" s="58"/>
      <c r="N92" s="58"/>
      <c r="O92" s="58"/>
      <c r="P92" s="58"/>
      <c r="Q92" s="58"/>
      <c r="R92" s="58"/>
    </row>
    <row r="93" spans="1:18" x14ac:dyDescent="0.25">
      <c r="A93" s="8">
        <v>92</v>
      </c>
      <c r="B93" s="8"/>
      <c r="C93" s="8"/>
      <c r="D93" s="8"/>
      <c r="E93" s="57"/>
      <c r="F93" s="57"/>
      <c r="G93" s="8"/>
      <c r="H93" s="8"/>
      <c r="I93" s="8"/>
      <c r="J93" s="8"/>
      <c r="K93" s="8"/>
      <c r="L93" s="8"/>
      <c r="M93" s="58"/>
      <c r="N93" s="58"/>
      <c r="O93" s="58"/>
      <c r="P93" s="58"/>
      <c r="Q93" s="58"/>
      <c r="R93" s="58"/>
    </row>
    <row r="94" spans="1:18" x14ac:dyDescent="0.25">
      <c r="A94" s="8">
        <v>93</v>
      </c>
      <c r="B94" s="8"/>
      <c r="C94" s="8"/>
      <c r="D94" s="8"/>
      <c r="E94" s="57"/>
      <c r="F94" s="57"/>
      <c r="G94" s="8"/>
      <c r="H94" s="8"/>
      <c r="I94" s="8"/>
      <c r="J94" s="8"/>
      <c r="K94" s="8"/>
      <c r="L94" s="8"/>
      <c r="M94" s="58"/>
      <c r="N94" s="58"/>
      <c r="O94" s="58"/>
      <c r="P94" s="58"/>
      <c r="Q94" s="58"/>
      <c r="R94" s="58"/>
    </row>
    <row r="95" spans="1:18" x14ac:dyDescent="0.25">
      <c r="A95" s="8">
        <v>94</v>
      </c>
      <c r="B95" s="8"/>
      <c r="C95" s="8"/>
      <c r="D95" s="8"/>
      <c r="E95" s="57"/>
      <c r="F95" s="57"/>
      <c r="G95" s="8"/>
      <c r="H95" s="8"/>
      <c r="I95" s="8"/>
      <c r="J95" s="8"/>
      <c r="K95" s="8"/>
      <c r="L95" s="8"/>
      <c r="M95" s="58"/>
      <c r="N95" s="58"/>
      <c r="O95" s="58"/>
      <c r="P95" s="58"/>
      <c r="Q95" s="58"/>
      <c r="R95" s="58"/>
    </row>
    <row r="96" spans="1:18" x14ac:dyDescent="0.25">
      <c r="A96" s="8">
        <v>95</v>
      </c>
      <c r="B96" s="8"/>
      <c r="C96" s="8"/>
      <c r="D96" s="8"/>
      <c r="E96" s="57"/>
      <c r="F96" s="57"/>
      <c r="G96" s="8"/>
      <c r="H96" s="8"/>
      <c r="I96" s="8"/>
      <c r="J96" s="8"/>
      <c r="K96" s="8"/>
      <c r="L96" s="8"/>
      <c r="M96" s="58"/>
      <c r="N96" s="58"/>
      <c r="O96" s="58"/>
      <c r="P96" s="58"/>
      <c r="Q96" s="58"/>
      <c r="R96" s="58"/>
    </row>
    <row r="97" spans="1:18" x14ac:dyDescent="0.25">
      <c r="A97" s="8">
        <v>96</v>
      </c>
      <c r="B97" s="8"/>
      <c r="C97" s="8"/>
      <c r="D97" s="8"/>
      <c r="E97" s="57"/>
      <c r="F97" s="57"/>
      <c r="G97" s="8"/>
      <c r="H97" s="8"/>
      <c r="I97" s="8"/>
      <c r="J97" s="8"/>
      <c r="K97" s="8"/>
      <c r="L97" s="8"/>
      <c r="M97" s="58"/>
      <c r="N97" s="58"/>
      <c r="O97" s="58"/>
      <c r="P97" s="58"/>
      <c r="Q97" s="58"/>
      <c r="R97" s="58"/>
    </row>
    <row r="98" spans="1:18" x14ac:dyDescent="0.25">
      <c r="A98" s="8">
        <v>97</v>
      </c>
      <c r="B98" s="8"/>
      <c r="C98" s="8"/>
      <c r="D98" s="8"/>
      <c r="E98" s="57"/>
      <c r="F98" s="57"/>
      <c r="G98" s="8"/>
      <c r="H98" s="8"/>
      <c r="I98" s="8"/>
      <c r="J98" s="8"/>
      <c r="K98" s="8"/>
      <c r="L98" s="8"/>
      <c r="M98" s="58"/>
      <c r="N98" s="58"/>
      <c r="O98" s="58"/>
      <c r="P98" s="58"/>
      <c r="Q98" s="58"/>
      <c r="R98" s="58"/>
    </row>
    <row r="99" spans="1:18" x14ac:dyDescent="0.25">
      <c r="A99" s="8">
        <v>98</v>
      </c>
      <c r="B99" s="8"/>
      <c r="C99" s="8"/>
      <c r="D99" s="8"/>
      <c r="E99" s="57"/>
      <c r="F99" s="57"/>
      <c r="G99" s="8"/>
      <c r="H99" s="8"/>
      <c r="I99" s="8"/>
      <c r="J99" s="8"/>
      <c r="K99" s="8"/>
      <c r="L99" s="8"/>
      <c r="M99" s="58"/>
      <c r="N99" s="58"/>
      <c r="O99" s="58"/>
      <c r="P99" s="58"/>
      <c r="Q99" s="58"/>
      <c r="R99" s="58"/>
    </row>
    <row r="100" spans="1:18" x14ac:dyDescent="0.25">
      <c r="A100" s="8">
        <v>99</v>
      </c>
      <c r="B100" s="8"/>
      <c r="C100" s="8"/>
      <c r="D100" s="8"/>
      <c r="E100" s="57"/>
      <c r="F100" s="57"/>
      <c r="G100" s="8"/>
      <c r="H100" s="8"/>
      <c r="I100" s="8"/>
      <c r="J100" s="8"/>
      <c r="K100" s="8"/>
      <c r="L100" s="8"/>
      <c r="M100" s="58"/>
      <c r="N100" s="58"/>
      <c r="O100" s="58"/>
      <c r="P100" s="58"/>
      <c r="Q100" s="58"/>
      <c r="R100" s="58"/>
    </row>
    <row r="101" spans="1:18" x14ac:dyDescent="0.25">
      <c r="A101" s="8">
        <v>100</v>
      </c>
      <c r="B101" s="8"/>
      <c r="C101" s="8"/>
      <c r="D101" s="8"/>
      <c r="E101" s="57"/>
      <c r="F101" s="57"/>
      <c r="G101" s="8"/>
      <c r="H101" s="8"/>
      <c r="I101" s="8"/>
      <c r="J101" s="8"/>
      <c r="K101" s="8"/>
      <c r="L101" s="8"/>
      <c r="M101" s="58"/>
      <c r="N101" s="58"/>
      <c r="O101" s="58"/>
      <c r="P101" s="58"/>
      <c r="Q101" s="58"/>
      <c r="R101" s="58"/>
    </row>
    <row r="102" spans="1:18" x14ac:dyDescent="0.25">
      <c r="A102" s="8">
        <v>101</v>
      </c>
      <c r="B102" s="8"/>
      <c r="C102" s="8"/>
      <c r="D102" s="8"/>
      <c r="E102" s="57"/>
      <c r="F102" s="57"/>
      <c r="G102" s="8"/>
      <c r="H102" s="8"/>
      <c r="I102" s="8"/>
      <c r="J102" s="8"/>
      <c r="K102" s="8"/>
      <c r="L102" s="8"/>
      <c r="M102" s="58"/>
      <c r="N102" s="58"/>
      <c r="O102" s="58"/>
      <c r="P102" s="58"/>
      <c r="Q102" s="58"/>
      <c r="R102" s="58"/>
    </row>
    <row r="103" spans="1:18" x14ac:dyDescent="0.25">
      <c r="A103" s="8">
        <v>102</v>
      </c>
      <c r="B103" s="8"/>
      <c r="C103" s="8"/>
      <c r="D103" s="8"/>
      <c r="E103" s="57"/>
      <c r="F103" s="57"/>
      <c r="G103" s="8"/>
      <c r="H103" s="8"/>
      <c r="I103" s="8"/>
      <c r="J103" s="8"/>
      <c r="K103" s="8"/>
      <c r="L103" s="8"/>
      <c r="M103" s="58"/>
      <c r="N103" s="58"/>
      <c r="O103" s="58"/>
      <c r="P103" s="58"/>
      <c r="Q103" s="58"/>
      <c r="R103" s="58"/>
    </row>
    <row r="104" spans="1:18" x14ac:dyDescent="0.25">
      <c r="A104" s="8">
        <v>103</v>
      </c>
      <c r="B104" s="8"/>
      <c r="C104" s="8"/>
      <c r="D104" s="8"/>
      <c r="E104" s="57"/>
      <c r="F104" s="57"/>
      <c r="G104" s="8"/>
      <c r="H104" s="8"/>
      <c r="I104" s="8"/>
      <c r="J104" s="8"/>
      <c r="K104" s="8"/>
      <c r="L104" s="8"/>
      <c r="M104" s="58"/>
      <c r="N104" s="58"/>
      <c r="O104" s="58"/>
      <c r="P104" s="58"/>
      <c r="Q104" s="58"/>
      <c r="R104" s="58"/>
    </row>
    <row r="105" spans="1:18" x14ac:dyDescent="0.25">
      <c r="A105" s="8">
        <v>104</v>
      </c>
      <c r="B105" s="8"/>
      <c r="C105" s="8"/>
      <c r="D105" s="8"/>
      <c r="E105" s="57"/>
      <c r="F105" s="57"/>
      <c r="G105" s="8"/>
      <c r="H105" s="8"/>
      <c r="I105" s="8"/>
      <c r="J105" s="8"/>
      <c r="K105" s="8"/>
      <c r="L105" s="8"/>
      <c r="M105" s="58"/>
      <c r="N105" s="58"/>
      <c r="O105" s="58"/>
      <c r="P105" s="58"/>
      <c r="Q105" s="58"/>
      <c r="R105" s="58"/>
    </row>
    <row r="106" spans="1:18" x14ac:dyDescent="0.25">
      <c r="A106" s="8">
        <v>105</v>
      </c>
      <c r="B106" s="8"/>
      <c r="C106" s="8"/>
      <c r="D106" s="8"/>
      <c r="E106" s="57"/>
      <c r="F106" s="57"/>
      <c r="G106" s="8"/>
      <c r="H106" s="8"/>
      <c r="I106" s="8"/>
      <c r="J106" s="8"/>
      <c r="K106" s="8"/>
      <c r="L106" s="8"/>
      <c r="M106" s="58"/>
      <c r="N106" s="58"/>
      <c r="O106" s="58"/>
      <c r="P106" s="58"/>
      <c r="Q106" s="58"/>
      <c r="R106" s="58"/>
    </row>
    <row r="107" spans="1:18" x14ac:dyDescent="0.25">
      <c r="A107" s="8">
        <v>106</v>
      </c>
      <c r="B107" s="8"/>
      <c r="C107" s="8"/>
      <c r="D107" s="8"/>
      <c r="E107" s="57"/>
      <c r="F107" s="57"/>
      <c r="G107" s="8"/>
      <c r="H107" s="8"/>
      <c r="I107" s="8"/>
      <c r="J107" s="8"/>
      <c r="K107" s="8"/>
      <c r="L107" s="8"/>
      <c r="M107" s="58"/>
      <c r="N107" s="58"/>
      <c r="O107" s="58"/>
      <c r="P107" s="58"/>
      <c r="Q107" s="58"/>
      <c r="R107" s="58"/>
    </row>
    <row r="108" spans="1:18" x14ac:dyDescent="0.25">
      <c r="A108" s="8">
        <v>107</v>
      </c>
      <c r="B108" s="8"/>
      <c r="C108" s="8"/>
      <c r="D108" s="8"/>
      <c r="E108" s="57"/>
      <c r="F108" s="57"/>
      <c r="G108" s="8"/>
      <c r="H108" s="8"/>
      <c r="I108" s="8"/>
      <c r="J108" s="8"/>
      <c r="K108" s="8"/>
      <c r="L108" s="8"/>
      <c r="M108" s="58"/>
      <c r="N108" s="58"/>
      <c r="O108" s="58"/>
      <c r="P108" s="58"/>
      <c r="Q108" s="58"/>
      <c r="R108" s="58"/>
    </row>
    <row r="109" spans="1:18" x14ac:dyDescent="0.25">
      <c r="A109" s="8">
        <v>108</v>
      </c>
      <c r="B109" s="8"/>
      <c r="C109" s="8"/>
      <c r="D109" s="8"/>
      <c r="E109" s="57"/>
      <c r="F109" s="57"/>
      <c r="G109" s="8"/>
      <c r="H109" s="8"/>
      <c r="I109" s="8"/>
      <c r="J109" s="8"/>
      <c r="K109" s="8"/>
      <c r="L109" s="8"/>
      <c r="M109" s="58"/>
      <c r="N109" s="58"/>
      <c r="O109" s="58"/>
      <c r="P109" s="58"/>
      <c r="Q109" s="58"/>
      <c r="R109" s="58"/>
    </row>
    <row r="110" spans="1:18" x14ac:dyDescent="0.25">
      <c r="A110" s="8">
        <v>109</v>
      </c>
      <c r="B110" s="8"/>
      <c r="C110" s="8"/>
      <c r="D110" s="8"/>
      <c r="E110" s="57"/>
      <c r="F110" s="57"/>
      <c r="G110" s="8"/>
      <c r="H110" s="8"/>
      <c r="I110" s="8"/>
      <c r="J110" s="8"/>
      <c r="K110" s="8"/>
      <c r="L110" s="8"/>
      <c r="M110" s="58"/>
      <c r="N110" s="58"/>
      <c r="O110" s="58"/>
      <c r="P110" s="58"/>
      <c r="Q110" s="58"/>
      <c r="R110" s="58"/>
    </row>
    <row r="111" spans="1:18" x14ac:dyDescent="0.25">
      <c r="A111" s="8">
        <v>110</v>
      </c>
      <c r="B111" s="8"/>
      <c r="C111" s="8"/>
      <c r="D111" s="8"/>
      <c r="E111" s="57"/>
      <c r="F111" s="57"/>
      <c r="G111" s="8"/>
      <c r="H111" s="8"/>
      <c r="I111" s="8"/>
      <c r="J111" s="8"/>
      <c r="K111" s="8"/>
      <c r="L111" s="8"/>
      <c r="M111" s="58"/>
      <c r="N111" s="58"/>
      <c r="O111" s="58"/>
      <c r="P111" s="58"/>
      <c r="Q111" s="58"/>
      <c r="R111" s="58"/>
    </row>
    <row r="112" spans="1:18" x14ac:dyDescent="0.25">
      <c r="A112" s="8">
        <v>111</v>
      </c>
      <c r="B112" s="8"/>
      <c r="C112" s="8"/>
      <c r="D112" s="8"/>
      <c r="E112" s="57"/>
      <c r="F112" s="57"/>
      <c r="G112" s="8"/>
      <c r="H112" s="8"/>
      <c r="I112" s="8"/>
      <c r="J112" s="8"/>
      <c r="K112" s="8"/>
      <c r="L112" s="8"/>
      <c r="M112" s="58"/>
      <c r="N112" s="58"/>
      <c r="O112" s="58"/>
      <c r="P112" s="58"/>
      <c r="Q112" s="58"/>
      <c r="R112" s="58"/>
    </row>
    <row r="113" spans="1:18" x14ac:dyDescent="0.25">
      <c r="A113" s="8">
        <v>112</v>
      </c>
      <c r="B113" s="8"/>
      <c r="C113" s="8"/>
      <c r="D113" s="8"/>
      <c r="E113" s="57"/>
      <c r="F113" s="57"/>
      <c r="G113" s="8"/>
      <c r="H113" s="8"/>
      <c r="I113" s="8"/>
      <c r="J113" s="8"/>
      <c r="K113" s="8"/>
      <c r="L113" s="8"/>
      <c r="M113" s="58"/>
      <c r="N113" s="58"/>
      <c r="O113" s="58"/>
      <c r="P113" s="58"/>
      <c r="Q113" s="58"/>
      <c r="R113" s="58"/>
    </row>
    <row r="114" spans="1:18" x14ac:dyDescent="0.25">
      <c r="A114" s="8">
        <v>113</v>
      </c>
      <c r="B114" s="8"/>
      <c r="C114" s="8"/>
      <c r="D114" s="8"/>
      <c r="E114" s="57"/>
      <c r="F114" s="57"/>
      <c r="G114" s="8"/>
      <c r="H114" s="8"/>
      <c r="I114" s="8"/>
      <c r="J114" s="8"/>
      <c r="K114" s="8"/>
      <c r="L114" s="8"/>
      <c r="M114" s="58"/>
      <c r="N114" s="58"/>
      <c r="O114" s="58"/>
      <c r="P114" s="58"/>
      <c r="Q114" s="58"/>
      <c r="R114" s="58"/>
    </row>
    <row r="115" spans="1:18" x14ac:dyDescent="0.25">
      <c r="A115" s="8">
        <v>114</v>
      </c>
      <c r="B115" s="8"/>
      <c r="C115" s="8"/>
      <c r="D115" s="8"/>
      <c r="E115" s="57"/>
      <c r="F115" s="57"/>
      <c r="G115" s="8"/>
      <c r="H115" s="8"/>
      <c r="I115" s="8"/>
      <c r="J115" s="8"/>
      <c r="K115" s="8"/>
      <c r="L115" s="8"/>
      <c r="M115" s="58"/>
      <c r="N115" s="58"/>
      <c r="O115" s="58"/>
      <c r="P115" s="58"/>
      <c r="Q115" s="58"/>
      <c r="R115" s="58"/>
    </row>
    <row r="116" spans="1:18" x14ac:dyDescent="0.25">
      <c r="A116" s="8">
        <v>115</v>
      </c>
      <c r="B116" s="8"/>
      <c r="C116" s="8"/>
      <c r="D116" s="8"/>
      <c r="E116" s="57"/>
      <c r="F116" s="57"/>
      <c r="G116" s="8"/>
      <c r="H116" s="8"/>
      <c r="I116" s="8"/>
      <c r="J116" s="8"/>
      <c r="K116" s="8"/>
      <c r="L116" s="8"/>
      <c r="M116" s="58"/>
      <c r="N116" s="58"/>
      <c r="O116" s="58"/>
      <c r="P116" s="58"/>
      <c r="Q116" s="58"/>
      <c r="R116" s="58"/>
    </row>
    <row r="117" spans="1:18" x14ac:dyDescent="0.25">
      <c r="A117" s="8">
        <v>12</v>
      </c>
      <c r="B117" s="8"/>
      <c r="C117" s="8"/>
      <c r="D117" s="8"/>
      <c r="E117" s="57"/>
      <c r="F117" s="57"/>
      <c r="G117" s="8"/>
      <c r="H117" s="8"/>
      <c r="I117" s="8"/>
      <c r="J117" s="8"/>
      <c r="K117" s="8"/>
      <c r="L117" s="8"/>
      <c r="M117" s="58"/>
      <c r="N117" s="58"/>
      <c r="O117" s="58"/>
      <c r="P117" s="58"/>
      <c r="Q117" s="58"/>
      <c r="R117" s="58"/>
    </row>
    <row r="118" spans="1:18" x14ac:dyDescent="0.25">
      <c r="A118" s="8">
        <v>68</v>
      </c>
      <c r="B118" s="8"/>
      <c r="C118" s="8"/>
      <c r="D118" s="8"/>
      <c r="E118" s="57"/>
      <c r="F118" s="57"/>
      <c r="G118" s="8"/>
      <c r="H118" s="8"/>
      <c r="I118" s="8"/>
      <c r="J118" s="8"/>
      <c r="K118" s="8"/>
      <c r="L118" s="8"/>
      <c r="M118" s="58"/>
      <c r="N118" s="58"/>
      <c r="O118" s="58"/>
      <c r="P118" s="58"/>
      <c r="Q118" s="58"/>
      <c r="R118" s="58"/>
    </row>
    <row r="119" spans="1:18" x14ac:dyDescent="0.25">
      <c r="A119" s="8">
        <v>118</v>
      </c>
      <c r="B119" s="8"/>
      <c r="C119" s="8"/>
      <c r="D119" s="8"/>
      <c r="E119" s="57"/>
      <c r="F119" s="57"/>
      <c r="G119" s="8"/>
      <c r="H119" s="8"/>
      <c r="I119" s="8"/>
      <c r="J119" s="8"/>
      <c r="K119" s="8"/>
      <c r="L119" s="8"/>
      <c r="M119" s="58"/>
      <c r="N119" s="58"/>
      <c r="O119" s="58"/>
      <c r="P119" s="58"/>
      <c r="Q119" s="58"/>
      <c r="R119" s="58"/>
    </row>
    <row r="120" spans="1:18" x14ac:dyDescent="0.25">
      <c r="A120" s="8">
        <v>70</v>
      </c>
      <c r="B120" s="8"/>
      <c r="C120" s="8"/>
      <c r="D120" s="8"/>
      <c r="E120" s="57"/>
      <c r="F120" s="57"/>
      <c r="G120" s="8"/>
      <c r="H120" s="8"/>
      <c r="I120" s="8"/>
      <c r="J120" s="8"/>
      <c r="K120" s="8"/>
      <c r="L120" s="8"/>
      <c r="M120" s="58"/>
      <c r="N120" s="58"/>
      <c r="O120" s="58"/>
      <c r="P120" s="58"/>
      <c r="Q120" s="58"/>
      <c r="R120" s="58"/>
    </row>
    <row r="121" spans="1:18" x14ac:dyDescent="0.25">
      <c r="A121" s="8">
        <v>120</v>
      </c>
      <c r="B121" s="8"/>
      <c r="C121" s="8"/>
      <c r="D121" s="8"/>
      <c r="E121" s="57"/>
      <c r="F121" s="57"/>
      <c r="G121" s="8"/>
      <c r="H121" s="8"/>
      <c r="I121" s="8"/>
      <c r="J121" s="8"/>
      <c r="K121" s="8"/>
      <c r="L121" s="8"/>
      <c r="M121" s="58"/>
      <c r="N121" s="58"/>
      <c r="O121" s="58"/>
      <c r="P121" s="58"/>
      <c r="Q121" s="58"/>
      <c r="R121" s="58"/>
    </row>
    <row r="122" spans="1:18" x14ac:dyDescent="0.25">
      <c r="A122" s="8">
        <v>72</v>
      </c>
      <c r="B122" s="8"/>
      <c r="C122" s="8"/>
      <c r="D122" s="8"/>
      <c r="E122" s="57"/>
      <c r="F122" s="57"/>
      <c r="G122" s="8"/>
      <c r="H122" s="8"/>
      <c r="I122" s="8"/>
      <c r="J122" s="8"/>
      <c r="K122" s="8"/>
      <c r="L122" s="8"/>
      <c r="M122" s="58"/>
      <c r="N122" s="58"/>
      <c r="O122" s="58"/>
      <c r="P122" s="58"/>
      <c r="Q122" s="58"/>
      <c r="R122" s="58"/>
    </row>
    <row r="123" spans="1:18" x14ac:dyDescent="0.25">
      <c r="A123" s="8">
        <v>122</v>
      </c>
      <c r="B123" s="8"/>
      <c r="C123" s="8"/>
      <c r="D123" s="8"/>
      <c r="E123" s="57"/>
      <c r="F123" s="57"/>
      <c r="G123" s="8"/>
      <c r="H123" s="8"/>
      <c r="I123" s="8"/>
      <c r="J123" s="8"/>
      <c r="K123" s="8"/>
      <c r="L123" s="8"/>
      <c r="M123" s="58"/>
      <c r="N123" s="58"/>
      <c r="O123" s="58"/>
      <c r="P123" s="58"/>
      <c r="Q123" s="58"/>
      <c r="R123" s="58"/>
    </row>
    <row r="124" spans="1:18" x14ac:dyDescent="0.25">
      <c r="A124" s="8">
        <v>123</v>
      </c>
      <c r="B124" s="8"/>
      <c r="C124" s="8"/>
      <c r="D124" s="8"/>
      <c r="E124" s="57"/>
      <c r="F124" s="57"/>
      <c r="G124" s="8"/>
      <c r="H124" s="8"/>
      <c r="I124" s="8"/>
      <c r="J124" s="8"/>
      <c r="K124" s="8"/>
      <c r="L124" s="8"/>
      <c r="M124" s="58"/>
      <c r="N124" s="58"/>
      <c r="O124" s="58"/>
      <c r="P124" s="58"/>
      <c r="Q124" s="58"/>
      <c r="R124" s="58"/>
    </row>
    <row r="125" spans="1:18" x14ac:dyDescent="0.25">
      <c r="A125" s="8">
        <v>87</v>
      </c>
      <c r="B125" s="8"/>
      <c r="C125" s="8"/>
      <c r="D125" s="8"/>
      <c r="E125" s="57"/>
      <c r="F125" s="57"/>
      <c r="G125" s="8"/>
      <c r="H125" s="8"/>
      <c r="I125" s="8"/>
      <c r="J125" s="8"/>
      <c r="K125" s="8"/>
      <c r="L125" s="8"/>
      <c r="M125" s="58"/>
      <c r="N125" s="58"/>
      <c r="O125" s="58"/>
      <c r="P125" s="58"/>
      <c r="Q125" s="58"/>
      <c r="R125" s="58"/>
    </row>
    <row r="126" spans="1:18" x14ac:dyDescent="0.25">
      <c r="A126" s="8">
        <v>125</v>
      </c>
      <c r="B126" s="8"/>
      <c r="C126" s="8"/>
      <c r="D126" s="8"/>
      <c r="E126" s="57"/>
      <c r="F126" s="57"/>
      <c r="G126" s="8"/>
      <c r="H126" s="8"/>
      <c r="I126" s="8"/>
      <c r="J126" s="8"/>
      <c r="K126" s="8"/>
      <c r="L126" s="8"/>
      <c r="M126" s="58"/>
      <c r="N126" s="58"/>
      <c r="O126" s="58"/>
      <c r="P126" s="58"/>
      <c r="Q126" s="58"/>
      <c r="R126" s="58"/>
    </row>
    <row r="127" spans="1:18" x14ac:dyDescent="0.25">
      <c r="A127" s="8">
        <v>126</v>
      </c>
      <c r="B127" s="8"/>
      <c r="C127" s="8"/>
      <c r="D127" s="8"/>
      <c r="E127" s="57"/>
      <c r="F127" s="57"/>
      <c r="G127" s="8"/>
      <c r="H127" s="8"/>
      <c r="I127" s="8"/>
      <c r="J127" s="8"/>
      <c r="K127" s="8"/>
      <c r="L127" s="8"/>
      <c r="M127" s="58"/>
      <c r="N127" s="58"/>
      <c r="O127" s="58"/>
      <c r="P127" s="58"/>
      <c r="Q127" s="58"/>
      <c r="R127" s="58"/>
    </row>
    <row r="128" spans="1:18" x14ac:dyDescent="0.25">
      <c r="A128" s="8">
        <v>127</v>
      </c>
      <c r="B128" s="8"/>
      <c r="C128" s="8"/>
      <c r="D128" s="8"/>
      <c r="E128" s="57"/>
      <c r="F128" s="57"/>
      <c r="G128" s="8"/>
      <c r="H128" s="8"/>
      <c r="I128" s="8"/>
      <c r="J128" s="8"/>
      <c r="K128" s="8"/>
      <c r="L128" s="8"/>
      <c r="M128" s="58"/>
      <c r="N128" s="58"/>
      <c r="O128" s="58"/>
      <c r="P128" s="58"/>
      <c r="Q128" s="58"/>
      <c r="R128" s="58"/>
    </row>
    <row r="129" spans="1:18" x14ac:dyDescent="0.25">
      <c r="A129" s="8">
        <v>128</v>
      </c>
      <c r="B129" s="8"/>
      <c r="C129" s="8"/>
      <c r="D129" s="8"/>
      <c r="E129" s="57"/>
      <c r="F129" s="57"/>
      <c r="G129" s="8"/>
      <c r="H129" s="8"/>
      <c r="I129" s="8"/>
      <c r="J129" s="8"/>
      <c r="K129" s="8"/>
      <c r="L129" s="8"/>
      <c r="M129" s="58"/>
      <c r="N129" s="58"/>
      <c r="O129" s="58"/>
      <c r="P129" s="58"/>
      <c r="Q129" s="58"/>
      <c r="R129" s="58"/>
    </row>
    <row r="130" spans="1:18" x14ac:dyDescent="0.25">
      <c r="A130" s="8">
        <v>129</v>
      </c>
      <c r="B130" s="8"/>
      <c r="C130" s="8"/>
      <c r="D130" s="8"/>
      <c r="E130" s="57"/>
      <c r="F130" s="57"/>
      <c r="G130" s="8"/>
      <c r="H130" s="8"/>
      <c r="I130" s="8"/>
      <c r="J130" s="8"/>
      <c r="K130" s="8"/>
      <c r="L130" s="8"/>
      <c r="M130" s="58"/>
      <c r="N130" s="58"/>
      <c r="O130" s="58"/>
      <c r="P130" s="58"/>
      <c r="Q130" s="58"/>
      <c r="R130" s="58"/>
    </row>
    <row r="131" spans="1:18" x14ac:dyDescent="0.25">
      <c r="A131" s="8">
        <v>130</v>
      </c>
      <c r="B131" s="8"/>
      <c r="C131" s="8"/>
      <c r="D131" s="8"/>
      <c r="E131" s="57"/>
      <c r="F131" s="57"/>
      <c r="G131" s="8"/>
      <c r="H131" s="8"/>
      <c r="I131" s="8"/>
      <c r="J131" s="8"/>
      <c r="K131" s="8"/>
      <c r="L131" s="8"/>
      <c r="M131" s="58"/>
      <c r="N131" s="58"/>
      <c r="O131" s="58"/>
      <c r="P131" s="58"/>
      <c r="Q131" s="58"/>
      <c r="R131" s="58"/>
    </row>
    <row r="132" spans="1:18" x14ac:dyDescent="0.25">
      <c r="A132" s="8">
        <v>131</v>
      </c>
      <c r="B132" s="8"/>
      <c r="C132" s="8"/>
      <c r="D132" s="8"/>
      <c r="E132" s="57"/>
      <c r="F132" s="57"/>
      <c r="G132" s="8"/>
      <c r="H132" s="8"/>
      <c r="I132" s="8"/>
      <c r="J132" s="8"/>
      <c r="K132" s="8"/>
      <c r="L132" s="8"/>
      <c r="M132" s="58"/>
      <c r="N132" s="58"/>
      <c r="O132" s="58"/>
      <c r="P132" s="58"/>
      <c r="Q132" s="58"/>
      <c r="R132" s="58"/>
    </row>
    <row r="133" spans="1:18" x14ac:dyDescent="0.25">
      <c r="A133" s="8">
        <v>132</v>
      </c>
      <c r="B133" s="8"/>
      <c r="C133" s="8"/>
      <c r="D133" s="8"/>
      <c r="E133" s="57"/>
      <c r="F133" s="57"/>
      <c r="G133" s="8"/>
      <c r="H133" s="8"/>
      <c r="I133" s="8"/>
      <c r="J133" s="8"/>
      <c r="K133" s="8"/>
      <c r="L133" s="8"/>
      <c r="M133" s="58"/>
      <c r="N133" s="58"/>
      <c r="O133" s="58"/>
      <c r="P133" s="58"/>
      <c r="Q133" s="58"/>
      <c r="R133" s="58"/>
    </row>
    <row r="134" spans="1:18" x14ac:dyDescent="0.25">
      <c r="A134" s="8">
        <v>133</v>
      </c>
      <c r="B134" s="8"/>
      <c r="C134" s="8"/>
      <c r="D134" s="8"/>
      <c r="E134" s="57"/>
      <c r="F134" s="57"/>
      <c r="G134" s="8"/>
      <c r="H134" s="8"/>
      <c r="I134" s="8"/>
      <c r="J134" s="8"/>
      <c r="K134" s="8"/>
      <c r="L134" s="8"/>
      <c r="M134" s="58"/>
      <c r="N134" s="58"/>
      <c r="O134" s="58"/>
      <c r="P134" s="58"/>
      <c r="Q134" s="58"/>
      <c r="R134" s="58"/>
    </row>
    <row r="135" spans="1:18" x14ac:dyDescent="0.25">
      <c r="A135" s="8">
        <v>134</v>
      </c>
      <c r="B135" s="8"/>
      <c r="C135" s="8"/>
      <c r="D135" s="8"/>
      <c r="E135" s="57"/>
      <c r="F135" s="57"/>
      <c r="G135" s="8"/>
      <c r="H135" s="8"/>
      <c r="I135" s="8"/>
      <c r="J135" s="8"/>
      <c r="K135" s="8"/>
      <c r="L135" s="8"/>
      <c r="M135" s="58"/>
      <c r="N135" s="58"/>
      <c r="O135" s="58"/>
      <c r="P135" s="58"/>
      <c r="Q135" s="58"/>
      <c r="R135" s="58"/>
    </row>
    <row r="136" spans="1:18" x14ac:dyDescent="0.25">
      <c r="A136" s="8">
        <v>135</v>
      </c>
      <c r="B136" s="8"/>
      <c r="C136" s="8"/>
      <c r="D136" s="8"/>
      <c r="E136" s="57"/>
      <c r="F136" s="57"/>
      <c r="G136" s="8"/>
      <c r="H136" s="8"/>
      <c r="I136" s="8"/>
      <c r="J136" s="8"/>
      <c r="K136" s="8"/>
      <c r="L136" s="8"/>
      <c r="M136" s="58"/>
      <c r="N136" s="58"/>
      <c r="O136" s="58"/>
      <c r="P136" s="58"/>
      <c r="Q136" s="58"/>
      <c r="R136" s="58"/>
    </row>
    <row r="137" spans="1:18" x14ac:dyDescent="0.25">
      <c r="A137" s="8">
        <v>136</v>
      </c>
      <c r="B137" s="8"/>
      <c r="C137" s="8"/>
      <c r="D137" s="8"/>
      <c r="E137" s="57"/>
      <c r="F137" s="57"/>
      <c r="G137" s="8"/>
      <c r="H137" s="8"/>
      <c r="I137" s="8"/>
      <c r="J137" s="8"/>
      <c r="K137" s="8"/>
      <c r="L137" s="8"/>
      <c r="M137" s="58"/>
      <c r="N137" s="58"/>
      <c r="O137" s="58"/>
      <c r="P137" s="58"/>
      <c r="Q137" s="58"/>
      <c r="R137" s="58"/>
    </row>
    <row r="138" spans="1:18" x14ac:dyDescent="0.25">
      <c r="A138" s="8">
        <v>137</v>
      </c>
      <c r="B138" s="8"/>
      <c r="C138" s="8"/>
      <c r="D138" s="8"/>
      <c r="E138" s="57"/>
      <c r="F138" s="57"/>
      <c r="G138" s="8"/>
      <c r="H138" s="8"/>
      <c r="I138" s="8"/>
      <c r="J138" s="8"/>
      <c r="K138" s="8"/>
      <c r="L138" s="8"/>
      <c r="M138" s="58"/>
      <c r="N138" s="58"/>
      <c r="O138" s="58"/>
      <c r="P138" s="58"/>
      <c r="Q138" s="58"/>
      <c r="R138" s="58"/>
    </row>
    <row r="139" spans="1:18" x14ac:dyDescent="0.25">
      <c r="A139" s="8">
        <v>138</v>
      </c>
      <c r="B139" s="8"/>
      <c r="C139" s="8"/>
      <c r="D139" s="8"/>
      <c r="E139" s="57"/>
      <c r="F139" s="57"/>
      <c r="G139" s="8"/>
      <c r="H139" s="8"/>
      <c r="I139" s="8"/>
      <c r="J139" s="8"/>
      <c r="K139" s="8"/>
      <c r="L139" s="8"/>
      <c r="M139" s="58"/>
      <c r="N139" s="58"/>
      <c r="O139" s="58"/>
      <c r="P139" s="58"/>
      <c r="Q139" s="58"/>
      <c r="R139" s="58"/>
    </row>
    <row r="140" spans="1:18" x14ac:dyDescent="0.25">
      <c r="A140" s="8">
        <v>139</v>
      </c>
      <c r="B140" s="8"/>
      <c r="C140" s="8"/>
      <c r="D140" s="8"/>
      <c r="E140" s="57"/>
      <c r="F140" s="57"/>
      <c r="G140" s="8"/>
      <c r="H140" s="8"/>
      <c r="I140" s="8"/>
      <c r="J140" s="8"/>
      <c r="K140" s="8"/>
      <c r="L140" s="8"/>
      <c r="M140" s="58"/>
      <c r="N140" s="58"/>
      <c r="O140" s="58"/>
      <c r="P140" s="58"/>
      <c r="Q140" s="58"/>
      <c r="R140" s="58"/>
    </row>
    <row r="141" spans="1:18" x14ac:dyDescent="0.25">
      <c r="A141" s="8">
        <v>140</v>
      </c>
      <c r="B141" s="8"/>
      <c r="C141" s="8"/>
      <c r="D141" s="8"/>
      <c r="E141" s="57"/>
      <c r="F141" s="57"/>
      <c r="G141" s="8"/>
      <c r="H141" s="8"/>
      <c r="I141" s="8"/>
      <c r="J141" s="8"/>
      <c r="K141" s="8"/>
      <c r="L141" s="8"/>
      <c r="M141" s="58"/>
      <c r="N141" s="58"/>
      <c r="O141" s="58"/>
      <c r="P141" s="58"/>
      <c r="Q141" s="58"/>
      <c r="R141" s="58"/>
    </row>
    <row r="142" spans="1:18" x14ac:dyDescent="0.25">
      <c r="A142" s="8">
        <v>141</v>
      </c>
      <c r="B142" s="8"/>
      <c r="C142" s="8"/>
      <c r="D142" s="8"/>
      <c r="E142" s="57"/>
      <c r="F142" s="57"/>
      <c r="G142" s="8"/>
      <c r="H142" s="8"/>
      <c r="I142" s="8"/>
      <c r="J142" s="8"/>
      <c r="K142" s="8"/>
      <c r="L142" s="8"/>
      <c r="M142" s="58"/>
      <c r="N142" s="58"/>
      <c r="O142" s="58"/>
      <c r="P142" s="58"/>
      <c r="Q142" s="58"/>
      <c r="R142" s="58"/>
    </row>
    <row r="143" spans="1:18" x14ac:dyDescent="0.25">
      <c r="A143" s="8">
        <v>142</v>
      </c>
      <c r="B143" s="8"/>
      <c r="C143" s="8"/>
      <c r="D143" s="8"/>
      <c r="E143" s="57"/>
      <c r="F143" s="57"/>
      <c r="G143" s="8"/>
      <c r="H143" s="8"/>
      <c r="I143" s="8"/>
      <c r="J143" s="8"/>
      <c r="K143" s="8"/>
      <c r="L143" s="8"/>
      <c r="M143" s="58"/>
      <c r="N143" s="58"/>
      <c r="O143" s="58"/>
      <c r="P143" s="58"/>
      <c r="Q143" s="58"/>
      <c r="R143" s="58"/>
    </row>
    <row r="144" spans="1:18" x14ac:dyDescent="0.25">
      <c r="A144" s="8">
        <v>143</v>
      </c>
      <c r="B144" s="8"/>
      <c r="C144" s="8"/>
      <c r="D144" s="8"/>
      <c r="E144" s="57"/>
      <c r="F144" s="57"/>
      <c r="G144" s="8"/>
      <c r="H144" s="8"/>
      <c r="I144" s="8"/>
      <c r="J144" s="8"/>
      <c r="K144" s="8"/>
      <c r="L144" s="8"/>
      <c r="M144" s="58"/>
      <c r="N144" s="58"/>
      <c r="O144" s="58"/>
      <c r="P144" s="58"/>
      <c r="Q144" s="58"/>
      <c r="R144" s="58"/>
    </row>
    <row r="145" spans="1:18" x14ac:dyDescent="0.25">
      <c r="A145" s="8">
        <v>144</v>
      </c>
      <c r="B145" s="8"/>
      <c r="C145" s="8"/>
      <c r="D145" s="8"/>
      <c r="E145" s="57"/>
      <c r="F145" s="57"/>
      <c r="G145" s="8"/>
      <c r="H145" s="8"/>
      <c r="I145" s="8"/>
      <c r="J145" s="8"/>
      <c r="K145" s="8"/>
      <c r="L145" s="8"/>
      <c r="M145" s="58"/>
      <c r="N145" s="58"/>
      <c r="O145" s="58"/>
      <c r="P145" s="58"/>
      <c r="Q145" s="58"/>
      <c r="R145" s="58"/>
    </row>
    <row r="146" spans="1:18" x14ac:dyDescent="0.25">
      <c r="A146" s="8">
        <v>145</v>
      </c>
      <c r="B146" s="8"/>
      <c r="C146" s="8"/>
      <c r="D146" s="8"/>
      <c r="E146" s="57"/>
      <c r="F146" s="57"/>
      <c r="G146" s="8"/>
      <c r="H146" s="8"/>
      <c r="I146" s="8"/>
      <c r="J146" s="8"/>
      <c r="K146" s="8"/>
      <c r="L146" s="8"/>
      <c r="M146" s="58"/>
      <c r="N146" s="58"/>
      <c r="O146" s="58"/>
      <c r="P146" s="58"/>
      <c r="Q146" s="58"/>
      <c r="R146" s="58"/>
    </row>
    <row r="147" spans="1:18" x14ac:dyDescent="0.25">
      <c r="A147" s="8">
        <v>146</v>
      </c>
      <c r="B147" s="8"/>
      <c r="C147" s="8"/>
      <c r="D147" s="8"/>
      <c r="E147" s="57"/>
      <c r="F147" s="57"/>
      <c r="G147" s="8"/>
      <c r="H147" s="8"/>
      <c r="I147" s="8"/>
      <c r="J147" s="8"/>
      <c r="K147" s="8"/>
      <c r="L147" s="8"/>
      <c r="M147" s="58"/>
      <c r="N147" s="58"/>
      <c r="O147" s="58"/>
      <c r="P147" s="58"/>
      <c r="Q147" s="58"/>
      <c r="R147" s="58"/>
    </row>
    <row r="148" spans="1:18" x14ac:dyDescent="0.25">
      <c r="A148" s="8">
        <v>147</v>
      </c>
      <c r="B148" s="8"/>
      <c r="C148" s="8"/>
      <c r="D148" s="8"/>
      <c r="E148" s="57"/>
      <c r="F148" s="57"/>
      <c r="G148" s="8"/>
      <c r="H148" s="8"/>
      <c r="I148" s="8"/>
      <c r="J148" s="8"/>
      <c r="K148" s="8"/>
      <c r="L148" s="8"/>
      <c r="M148" s="58"/>
      <c r="N148" s="58"/>
      <c r="O148" s="58"/>
      <c r="P148" s="58"/>
      <c r="Q148" s="58"/>
      <c r="R148" s="58"/>
    </row>
    <row r="149" spans="1:18" x14ac:dyDescent="0.25">
      <c r="A149" s="8">
        <v>148</v>
      </c>
      <c r="B149" s="8"/>
      <c r="C149" s="8"/>
      <c r="D149" s="8"/>
      <c r="E149" s="57"/>
      <c r="F149" s="57"/>
      <c r="G149" s="8"/>
      <c r="H149" s="8"/>
      <c r="I149" s="8"/>
      <c r="J149" s="8"/>
      <c r="K149" s="8"/>
      <c r="L149" s="8"/>
      <c r="M149" s="58"/>
      <c r="N149" s="58"/>
      <c r="O149" s="58"/>
      <c r="P149" s="58"/>
      <c r="Q149" s="58"/>
      <c r="R149" s="58"/>
    </row>
    <row r="150" spans="1:18" x14ac:dyDescent="0.25">
      <c r="A150" s="8">
        <v>149</v>
      </c>
      <c r="B150" s="8"/>
      <c r="C150" s="8"/>
      <c r="D150" s="8"/>
      <c r="E150" s="57"/>
      <c r="F150" s="57"/>
      <c r="G150" s="8"/>
      <c r="H150" s="8"/>
      <c r="I150" s="8"/>
      <c r="J150" s="8"/>
      <c r="K150" s="8"/>
      <c r="L150" s="8"/>
      <c r="M150" s="58"/>
      <c r="N150" s="58"/>
      <c r="O150" s="58"/>
      <c r="P150" s="58"/>
      <c r="Q150" s="58"/>
      <c r="R150" s="58"/>
    </row>
    <row r="151" spans="1:18" x14ac:dyDescent="0.25">
      <c r="A151" s="8">
        <v>150</v>
      </c>
      <c r="B151" s="8"/>
      <c r="C151" s="8"/>
      <c r="D151" s="8"/>
      <c r="E151" s="57"/>
      <c r="F151" s="57"/>
      <c r="G151" s="8"/>
      <c r="H151" s="8"/>
      <c r="I151" s="8"/>
      <c r="J151" s="8"/>
      <c r="K151" s="8"/>
      <c r="L151" s="8"/>
      <c r="M151" s="58"/>
      <c r="N151" s="58"/>
      <c r="O151" s="58"/>
      <c r="P151" s="58"/>
      <c r="Q151" s="58"/>
      <c r="R151" s="58"/>
    </row>
    <row r="152" spans="1:18" x14ac:dyDescent="0.25">
      <c r="A152" s="8">
        <v>151</v>
      </c>
      <c r="B152" s="8"/>
      <c r="C152" s="8"/>
      <c r="D152" s="8"/>
      <c r="E152" s="57"/>
      <c r="F152" s="57"/>
      <c r="G152" s="8"/>
      <c r="H152" s="8"/>
      <c r="I152" s="8"/>
      <c r="J152" s="8"/>
      <c r="K152" s="8"/>
      <c r="L152" s="8"/>
      <c r="M152" s="58"/>
      <c r="N152" s="58"/>
      <c r="O152" s="58"/>
      <c r="P152" s="58"/>
      <c r="Q152" s="58"/>
      <c r="R152" s="58"/>
    </row>
    <row r="153" spans="1:18" x14ac:dyDescent="0.25">
      <c r="A153" s="8">
        <v>152</v>
      </c>
      <c r="B153" s="8"/>
      <c r="C153" s="8"/>
      <c r="D153" s="8"/>
      <c r="E153" s="57"/>
      <c r="F153" s="57"/>
      <c r="G153" s="8"/>
      <c r="H153" s="8"/>
      <c r="I153" s="8"/>
      <c r="J153" s="8"/>
      <c r="K153" s="8"/>
      <c r="L153" s="8"/>
      <c r="M153" s="58"/>
      <c r="N153" s="58"/>
      <c r="O153" s="58"/>
      <c r="P153" s="58"/>
      <c r="Q153" s="58"/>
      <c r="R153" s="58"/>
    </row>
    <row r="154" spans="1:18" x14ac:dyDescent="0.25">
      <c r="A154" s="8">
        <v>153</v>
      </c>
      <c r="B154" s="8"/>
      <c r="C154" s="8"/>
      <c r="D154" s="8"/>
      <c r="E154" s="57"/>
      <c r="F154" s="57"/>
      <c r="G154" s="8"/>
      <c r="H154" s="8"/>
      <c r="I154" s="8"/>
      <c r="J154" s="8"/>
      <c r="K154" s="8"/>
      <c r="L154" s="8"/>
      <c r="M154" s="58"/>
      <c r="N154" s="58"/>
      <c r="O154" s="58"/>
    </row>
    <row r="155" spans="1:18" x14ac:dyDescent="0.25">
      <c r="A155" s="8">
        <v>154</v>
      </c>
      <c r="B155" s="8"/>
      <c r="C155" s="8"/>
      <c r="D155" s="8"/>
      <c r="E155" s="57"/>
      <c r="F155" s="57"/>
      <c r="G155" s="8"/>
      <c r="H155" s="8"/>
      <c r="I155" s="8"/>
      <c r="J155" s="8"/>
      <c r="K155" s="8"/>
      <c r="L155" s="8"/>
      <c r="M155" s="58"/>
      <c r="N155" s="58"/>
      <c r="O155" s="58"/>
    </row>
    <row r="156" spans="1:18" x14ac:dyDescent="0.25">
      <c r="A156" s="8">
        <v>155</v>
      </c>
      <c r="B156" s="8"/>
      <c r="C156" s="8"/>
      <c r="D156" s="8"/>
      <c r="E156" s="57"/>
      <c r="F156" s="57"/>
      <c r="G156" s="8"/>
      <c r="H156" s="8"/>
      <c r="I156" s="8"/>
      <c r="J156" s="8"/>
      <c r="K156" s="8"/>
      <c r="L156" s="8"/>
      <c r="M156" s="58"/>
      <c r="N156" s="58"/>
      <c r="O156" s="58"/>
    </row>
    <row r="157" spans="1:18" x14ac:dyDescent="0.25">
      <c r="A157" s="8">
        <v>156</v>
      </c>
      <c r="B157" s="8"/>
      <c r="C157" s="8"/>
      <c r="D157" s="8"/>
      <c r="E157" s="57"/>
      <c r="F157" s="57"/>
      <c r="G157" s="8"/>
      <c r="H157" s="8"/>
      <c r="I157" s="8"/>
      <c r="J157" s="8"/>
      <c r="K157" s="8"/>
      <c r="L157" s="8"/>
      <c r="M157" s="58"/>
      <c r="N157" s="58"/>
      <c r="O157" s="58"/>
    </row>
    <row r="158" spans="1:18" x14ac:dyDescent="0.25">
      <c r="A158" s="8">
        <v>157</v>
      </c>
      <c r="B158" s="8"/>
      <c r="C158" s="8"/>
      <c r="D158" s="8"/>
      <c r="E158" s="57"/>
      <c r="F158" s="57"/>
      <c r="G158" s="8"/>
      <c r="H158" s="8"/>
      <c r="I158" s="8"/>
      <c r="J158" s="8"/>
      <c r="K158" s="8"/>
      <c r="L158" s="8"/>
      <c r="M158" s="58"/>
      <c r="N158" s="58"/>
      <c r="O158" s="58"/>
    </row>
    <row r="159" spans="1:18" x14ac:dyDescent="0.25">
      <c r="A159" s="8">
        <v>158</v>
      </c>
      <c r="B159" s="8"/>
      <c r="C159" s="8"/>
      <c r="D159" s="8"/>
      <c r="E159" s="57"/>
      <c r="F159" s="57"/>
      <c r="G159" s="8"/>
      <c r="H159" s="8"/>
      <c r="I159" s="8"/>
      <c r="J159" s="8"/>
      <c r="K159" s="8"/>
      <c r="L159" s="8"/>
      <c r="M159" s="58"/>
      <c r="N159" s="58"/>
      <c r="O159" s="58"/>
    </row>
    <row r="160" spans="1:18" x14ac:dyDescent="0.25">
      <c r="A160" s="8">
        <v>159</v>
      </c>
      <c r="B160" s="8"/>
      <c r="C160" s="8"/>
      <c r="D160" s="8"/>
      <c r="E160" s="57"/>
      <c r="F160" s="57"/>
      <c r="G160" s="8"/>
      <c r="H160" s="8"/>
      <c r="I160" s="8"/>
      <c r="J160" s="8"/>
      <c r="K160" s="8"/>
      <c r="L160" s="8"/>
      <c r="M160" s="58"/>
      <c r="N160" s="58"/>
      <c r="O160" s="58"/>
    </row>
    <row r="161" spans="1:15" x14ac:dyDescent="0.25">
      <c r="A161" s="8">
        <v>160</v>
      </c>
      <c r="B161" s="8"/>
      <c r="C161" s="8"/>
      <c r="D161" s="8"/>
      <c r="E161" s="57"/>
      <c r="F161" s="57"/>
      <c r="G161" s="8"/>
      <c r="H161" s="8"/>
      <c r="I161" s="8"/>
      <c r="J161" s="8"/>
      <c r="K161" s="8"/>
      <c r="L161" s="8"/>
      <c r="M161" s="58"/>
      <c r="N161" s="58"/>
      <c r="O161" s="58"/>
    </row>
    <row r="162" spans="1:15" x14ac:dyDescent="0.25">
      <c r="A162" s="8">
        <v>161</v>
      </c>
      <c r="B162" s="8"/>
      <c r="C162" s="8"/>
      <c r="D162" s="8"/>
      <c r="E162" s="57"/>
      <c r="F162" s="57"/>
      <c r="G162" s="8"/>
      <c r="H162" s="8"/>
      <c r="I162" s="8"/>
      <c r="J162" s="8"/>
      <c r="K162" s="8"/>
      <c r="L162" s="8"/>
      <c r="M162" s="58"/>
      <c r="N162" s="58"/>
      <c r="O162" s="58"/>
    </row>
    <row r="163" spans="1:15" x14ac:dyDescent="0.25">
      <c r="A163" s="8">
        <v>162</v>
      </c>
      <c r="B163" s="8"/>
      <c r="C163" s="8"/>
      <c r="D163" s="8"/>
      <c r="E163" s="57"/>
      <c r="F163" s="57"/>
      <c r="G163" s="8"/>
      <c r="H163" s="8"/>
      <c r="I163" s="8"/>
      <c r="J163" s="8"/>
      <c r="K163" s="8"/>
      <c r="L163" s="8"/>
      <c r="M163" s="58"/>
      <c r="N163" s="58"/>
      <c r="O163" s="58"/>
    </row>
    <row r="164" spans="1:15" x14ac:dyDescent="0.25">
      <c r="A164" s="8">
        <v>163</v>
      </c>
      <c r="B164" s="8"/>
      <c r="C164" s="8"/>
      <c r="D164" s="8"/>
      <c r="E164" s="57"/>
      <c r="F164" s="57"/>
      <c r="G164" s="8"/>
      <c r="H164" s="8"/>
      <c r="I164" s="8"/>
      <c r="J164" s="8"/>
      <c r="K164" s="8"/>
      <c r="L164" s="8"/>
      <c r="M164" s="58"/>
      <c r="N164" s="58"/>
      <c r="O164" s="58"/>
    </row>
    <row r="165" spans="1:15" x14ac:dyDescent="0.25">
      <c r="A165" s="8">
        <v>164</v>
      </c>
      <c r="B165" s="8"/>
      <c r="C165" s="8"/>
      <c r="D165" s="8"/>
      <c r="E165" s="57"/>
      <c r="F165" s="57"/>
      <c r="G165" s="8"/>
      <c r="H165" s="8"/>
      <c r="I165" s="8"/>
      <c r="J165" s="8"/>
      <c r="K165" s="8"/>
      <c r="L165" s="8"/>
      <c r="M165" s="58"/>
      <c r="N165" s="58"/>
      <c r="O165" s="58"/>
    </row>
    <row r="166" spans="1:15" x14ac:dyDescent="0.25">
      <c r="A166" s="8">
        <v>165</v>
      </c>
      <c r="B166" s="8"/>
      <c r="C166" s="8"/>
      <c r="D166" s="8"/>
      <c r="E166" s="57"/>
      <c r="F166" s="57"/>
      <c r="G166" s="8"/>
      <c r="H166" s="8"/>
      <c r="I166" s="8"/>
      <c r="J166" s="8"/>
      <c r="K166" s="8"/>
      <c r="L166" s="8"/>
      <c r="M166" s="58"/>
      <c r="N166" s="58"/>
      <c r="O166" s="58"/>
    </row>
    <row r="167" spans="1:15" x14ac:dyDescent="0.25">
      <c r="A167" s="8">
        <v>166</v>
      </c>
      <c r="B167" s="8"/>
      <c r="C167" s="8"/>
      <c r="D167" s="8"/>
      <c r="E167" s="57"/>
      <c r="F167" s="57"/>
      <c r="G167" s="8"/>
      <c r="H167" s="8"/>
      <c r="I167" s="8"/>
      <c r="J167" s="8"/>
      <c r="K167" s="8"/>
      <c r="L167" s="8"/>
      <c r="M167" s="58"/>
      <c r="N167" s="58"/>
      <c r="O167" s="58"/>
    </row>
    <row r="168" spans="1:15" x14ac:dyDescent="0.25">
      <c r="A168" s="8">
        <v>167</v>
      </c>
      <c r="B168" s="8"/>
      <c r="C168" s="8"/>
      <c r="D168" s="8"/>
      <c r="E168" s="57"/>
      <c r="F168" s="57"/>
      <c r="G168" s="8"/>
      <c r="H168" s="8"/>
      <c r="I168" s="8"/>
      <c r="J168" s="8"/>
      <c r="K168" s="8"/>
      <c r="L168" s="8"/>
      <c r="M168" s="58"/>
      <c r="N168" s="58"/>
      <c r="O168" s="58"/>
    </row>
    <row r="169" spans="1:15" x14ac:dyDescent="0.25">
      <c r="A169" s="8">
        <v>168</v>
      </c>
      <c r="B169" s="8"/>
      <c r="C169" s="8"/>
      <c r="D169" s="8"/>
      <c r="E169" s="57"/>
      <c r="F169" s="57"/>
      <c r="G169" s="8"/>
      <c r="H169" s="8"/>
      <c r="I169" s="8"/>
      <c r="J169" s="8"/>
      <c r="K169" s="8"/>
      <c r="L169" s="8"/>
      <c r="M169" s="58"/>
      <c r="N169" s="58"/>
      <c r="O169" s="58"/>
    </row>
    <row r="170" spans="1:15" x14ac:dyDescent="0.25">
      <c r="A170" s="8">
        <v>169</v>
      </c>
      <c r="B170" s="8"/>
      <c r="C170" s="8"/>
      <c r="D170" s="8"/>
      <c r="E170" s="57"/>
      <c r="F170" s="57"/>
      <c r="G170" s="8"/>
      <c r="H170" s="8"/>
      <c r="I170" s="8"/>
      <c r="J170" s="8"/>
      <c r="K170" s="8"/>
      <c r="L170" s="8"/>
      <c r="M170" s="58"/>
      <c r="N170" s="58"/>
      <c r="O170" s="58"/>
    </row>
    <row r="171" spans="1:15" x14ac:dyDescent="0.25">
      <c r="A171" s="8">
        <v>170</v>
      </c>
      <c r="B171" s="8"/>
      <c r="C171" s="8"/>
      <c r="D171" s="8"/>
      <c r="E171" s="57"/>
      <c r="F171" s="57"/>
      <c r="G171" s="8"/>
      <c r="H171" s="8"/>
      <c r="I171" s="8"/>
      <c r="J171" s="8"/>
      <c r="K171" s="8"/>
      <c r="L171" s="8"/>
      <c r="M171" s="58"/>
      <c r="N171" s="58"/>
      <c r="O171" s="58"/>
    </row>
    <row r="172" spans="1:15" x14ac:dyDescent="0.25">
      <c r="A172" s="8">
        <v>171</v>
      </c>
      <c r="B172" s="8"/>
      <c r="C172" s="8"/>
      <c r="D172" s="8"/>
      <c r="E172" s="57"/>
      <c r="F172" s="57"/>
      <c r="G172" s="8"/>
      <c r="H172" s="8"/>
      <c r="I172" s="8"/>
      <c r="J172" s="8"/>
      <c r="K172" s="8"/>
      <c r="L172" s="8"/>
      <c r="M172" s="58"/>
      <c r="N172" s="58"/>
      <c r="O172" s="58"/>
    </row>
    <row r="173" spans="1:15" x14ac:dyDescent="0.25">
      <c r="A173" s="8">
        <v>172</v>
      </c>
      <c r="B173" s="8"/>
      <c r="C173" s="8"/>
      <c r="D173" s="8"/>
      <c r="E173" s="57"/>
      <c r="F173" s="57"/>
      <c r="G173" s="8"/>
      <c r="H173" s="8"/>
      <c r="I173" s="8"/>
      <c r="J173" s="8"/>
      <c r="K173" s="8"/>
      <c r="L173" s="8"/>
      <c r="M173" s="58"/>
      <c r="N173" s="58"/>
      <c r="O173" s="58"/>
    </row>
    <row r="174" spans="1:15" x14ac:dyDescent="0.25">
      <c r="A174" s="8">
        <v>173</v>
      </c>
      <c r="B174" s="8"/>
      <c r="C174" s="8"/>
      <c r="D174" s="8"/>
      <c r="E174" s="57"/>
      <c r="F174" s="57"/>
      <c r="G174" s="8"/>
      <c r="H174" s="8"/>
      <c r="I174" s="8"/>
      <c r="J174" s="8"/>
      <c r="K174" s="8"/>
      <c r="L174" s="8"/>
      <c r="M174" s="58"/>
      <c r="N174" s="58"/>
      <c r="O174" s="58"/>
    </row>
    <row r="175" spans="1:15" x14ac:dyDescent="0.25">
      <c r="A175" s="8">
        <v>174</v>
      </c>
      <c r="B175" s="8"/>
      <c r="C175" s="8"/>
      <c r="D175" s="8"/>
      <c r="E175" s="57"/>
      <c r="F175" s="57"/>
      <c r="G175" s="8"/>
      <c r="H175" s="8"/>
      <c r="I175" s="8"/>
      <c r="J175" s="8"/>
      <c r="K175" s="8"/>
      <c r="L175" s="8"/>
      <c r="M175" s="58"/>
      <c r="N175" s="58"/>
      <c r="O175" s="58"/>
    </row>
    <row r="176" spans="1:15" x14ac:dyDescent="0.25">
      <c r="A176" s="8">
        <v>175</v>
      </c>
      <c r="B176" s="8"/>
      <c r="C176" s="8"/>
      <c r="D176" s="8"/>
      <c r="E176" s="57"/>
      <c r="F176" s="57"/>
      <c r="G176" s="8"/>
      <c r="H176" s="8"/>
      <c r="I176" s="8"/>
      <c r="J176" s="8"/>
      <c r="K176" s="8"/>
      <c r="L176" s="8"/>
      <c r="M176" s="58"/>
      <c r="N176" s="58"/>
      <c r="O176" s="58"/>
    </row>
    <row r="177" spans="1:15" x14ac:dyDescent="0.25">
      <c r="A177" s="8">
        <v>176</v>
      </c>
      <c r="B177" s="8"/>
      <c r="C177" s="8"/>
      <c r="D177" s="8"/>
      <c r="E177" s="57"/>
      <c r="F177" s="57"/>
      <c r="G177" s="8"/>
      <c r="H177" s="8"/>
      <c r="I177" s="8"/>
      <c r="J177" s="8"/>
      <c r="K177" s="8"/>
      <c r="L177" s="8"/>
      <c r="M177" s="58"/>
      <c r="N177" s="58"/>
      <c r="O177" s="58"/>
    </row>
    <row r="178" spans="1:15" x14ac:dyDescent="0.25">
      <c r="A178" s="8">
        <v>177</v>
      </c>
      <c r="B178" s="8"/>
      <c r="C178" s="8"/>
      <c r="D178" s="8"/>
      <c r="E178" s="57"/>
      <c r="F178" s="57"/>
      <c r="G178" s="8"/>
      <c r="H178" s="8"/>
      <c r="I178" s="8"/>
      <c r="J178" s="8"/>
      <c r="K178" s="8"/>
      <c r="L178" s="8"/>
      <c r="M178" s="58"/>
      <c r="N178" s="58"/>
      <c r="O178" s="58"/>
    </row>
    <row r="179" spans="1:15" x14ac:dyDescent="0.25">
      <c r="A179" s="8">
        <v>178</v>
      </c>
      <c r="B179" s="8"/>
      <c r="C179" s="8"/>
      <c r="D179" s="8"/>
      <c r="E179" s="57"/>
      <c r="F179" s="57"/>
      <c r="G179" s="8"/>
      <c r="H179" s="8"/>
      <c r="I179" s="8"/>
      <c r="J179" s="8"/>
      <c r="K179" s="8"/>
      <c r="L179" s="8"/>
      <c r="M179" s="58"/>
      <c r="N179" s="58"/>
      <c r="O179" s="58"/>
    </row>
    <row r="180" spans="1:15" x14ac:dyDescent="0.25">
      <c r="A180" s="8">
        <v>179</v>
      </c>
      <c r="B180" s="8"/>
      <c r="C180" s="8"/>
      <c r="D180" s="8"/>
      <c r="E180" s="57"/>
      <c r="F180" s="57"/>
      <c r="G180" s="8"/>
      <c r="H180" s="8"/>
      <c r="I180" s="8"/>
      <c r="J180" s="8"/>
      <c r="K180" s="8"/>
      <c r="L180" s="8"/>
      <c r="M180" s="58"/>
      <c r="N180" s="58"/>
      <c r="O180" s="58"/>
    </row>
    <row r="181" spans="1:15" x14ac:dyDescent="0.25">
      <c r="A181" s="8">
        <v>180</v>
      </c>
      <c r="B181" s="8"/>
      <c r="C181" s="8"/>
      <c r="D181" s="8"/>
      <c r="E181" s="57"/>
      <c r="F181" s="57"/>
      <c r="G181" s="8"/>
      <c r="H181" s="8"/>
      <c r="I181" s="8"/>
      <c r="J181" s="8"/>
      <c r="K181" s="8"/>
      <c r="L181" s="8"/>
      <c r="M181" s="58"/>
      <c r="N181" s="58"/>
      <c r="O181" s="58"/>
    </row>
    <row r="182" spans="1:15" x14ac:dyDescent="0.25">
      <c r="A182" s="8">
        <v>181</v>
      </c>
      <c r="B182" s="8"/>
      <c r="C182" s="8"/>
      <c r="D182" s="8"/>
      <c r="E182" s="57"/>
      <c r="F182" s="57"/>
      <c r="G182" s="8"/>
      <c r="H182" s="8"/>
      <c r="I182" s="8"/>
      <c r="J182" s="8"/>
      <c r="K182" s="8"/>
      <c r="L182" s="8"/>
      <c r="M182" s="58"/>
      <c r="N182" s="58"/>
      <c r="O182" s="58"/>
    </row>
    <row r="183" spans="1:15" x14ac:dyDescent="0.25">
      <c r="A183" s="8">
        <v>182</v>
      </c>
      <c r="B183" s="8"/>
      <c r="C183" s="8"/>
      <c r="D183" s="8"/>
      <c r="E183" s="57"/>
      <c r="F183" s="57"/>
      <c r="G183" s="8"/>
      <c r="H183" s="8"/>
      <c r="I183" s="8"/>
      <c r="J183" s="8"/>
      <c r="K183" s="8"/>
      <c r="L183" s="8"/>
      <c r="M183" s="58"/>
      <c r="N183" s="58"/>
      <c r="O183" s="58"/>
    </row>
    <row r="184" spans="1:15" x14ac:dyDescent="0.25">
      <c r="A184" s="8">
        <v>183</v>
      </c>
      <c r="B184" s="8"/>
      <c r="C184" s="8"/>
      <c r="D184" s="8"/>
      <c r="E184" s="57"/>
      <c r="F184" s="57"/>
      <c r="G184" s="8"/>
      <c r="H184" s="8"/>
      <c r="I184" s="8"/>
      <c r="J184" s="8"/>
      <c r="K184" s="8"/>
      <c r="L184" s="8"/>
      <c r="M184" s="58"/>
      <c r="N184" s="58"/>
      <c r="O184" s="58"/>
    </row>
    <row r="185" spans="1:15" x14ac:dyDescent="0.25">
      <c r="A185" s="8">
        <v>184</v>
      </c>
      <c r="B185" s="8"/>
      <c r="C185" s="8"/>
      <c r="D185" s="8"/>
      <c r="E185" s="57"/>
      <c r="F185" s="57"/>
      <c r="G185" s="8"/>
      <c r="H185" s="8"/>
      <c r="I185" s="8"/>
      <c r="J185" s="8"/>
      <c r="K185" s="8"/>
      <c r="L185" s="8"/>
      <c r="M185" s="58"/>
      <c r="N185" s="58"/>
      <c r="O185" s="58"/>
    </row>
    <row r="186" spans="1:15" x14ac:dyDescent="0.25">
      <c r="A186" s="8">
        <v>185</v>
      </c>
      <c r="B186" s="8"/>
      <c r="C186" s="8"/>
      <c r="D186" s="8"/>
      <c r="E186" s="57"/>
      <c r="F186" s="57"/>
      <c r="G186" s="8"/>
      <c r="H186" s="8"/>
      <c r="I186" s="8"/>
      <c r="J186" s="8"/>
      <c r="K186" s="8"/>
      <c r="L186" s="8"/>
      <c r="M186" s="58"/>
      <c r="N186" s="58"/>
      <c r="O186" s="58"/>
    </row>
    <row r="187" spans="1:15" x14ac:dyDescent="0.25">
      <c r="A187" s="8">
        <v>186</v>
      </c>
      <c r="B187" s="8"/>
      <c r="C187" s="8"/>
      <c r="D187" s="8"/>
      <c r="E187" s="57"/>
      <c r="F187" s="57"/>
      <c r="G187" s="8"/>
      <c r="H187" s="8"/>
      <c r="I187" s="8"/>
      <c r="J187" s="8"/>
      <c r="K187" s="8"/>
      <c r="L187" s="8"/>
      <c r="M187" s="58"/>
      <c r="N187" s="58"/>
      <c r="O187" s="58"/>
    </row>
    <row r="188" spans="1:15" x14ac:dyDescent="0.25">
      <c r="A188" s="8">
        <v>187</v>
      </c>
      <c r="B188" s="8"/>
      <c r="C188" s="8"/>
      <c r="D188" s="8"/>
      <c r="E188" s="57"/>
      <c r="F188" s="57"/>
      <c r="G188" s="8"/>
      <c r="H188" s="8"/>
      <c r="I188" s="8"/>
      <c r="J188" s="8"/>
      <c r="K188" s="8"/>
      <c r="L188" s="8"/>
      <c r="M188" s="58"/>
      <c r="N188" s="58"/>
      <c r="O188" s="58"/>
    </row>
    <row r="189" spans="1:15" x14ac:dyDescent="0.25">
      <c r="A189" s="8">
        <v>188</v>
      </c>
      <c r="B189" s="8"/>
      <c r="C189" s="8"/>
      <c r="D189" s="8"/>
      <c r="E189" s="57"/>
      <c r="F189" s="57"/>
      <c r="G189" s="8"/>
      <c r="H189" s="8"/>
      <c r="I189" s="8"/>
      <c r="J189" s="8"/>
      <c r="K189" s="8"/>
      <c r="L189" s="8"/>
      <c r="M189" s="58"/>
      <c r="N189" s="58"/>
      <c r="O189" s="58"/>
    </row>
    <row r="190" spans="1:15" x14ac:dyDescent="0.25">
      <c r="A190" s="8">
        <v>189</v>
      </c>
      <c r="B190" s="8"/>
      <c r="C190" s="8"/>
      <c r="D190" s="8"/>
      <c r="E190" s="57"/>
      <c r="F190" s="57"/>
      <c r="G190" s="8"/>
      <c r="H190" s="8"/>
      <c r="I190" s="8"/>
      <c r="J190" s="8"/>
      <c r="K190" s="8"/>
      <c r="L190" s="8"/>
      <c r="M190" s="58"/>
      <c r="N190" s="58"/>
      <c r="O190" s="58"/>
    </row>
    <row r="191" spans="1:15" x14ac:dyDescent="0.25">
      <c r="A191" s="8">
        <v>190</v>
      </c>
      <c r="B191" s="8"/>
      <c r="C191" s="8"/>
      <c r="D191" s="8"/>
      <c r="E191" s="57"/>
      <c r="F191" s="57"/>
      <c r="G191" s="8"/>
      <c r="H191" s="8"/>
      <c r="I191" s="8"/>
      <c r="J191" s="8"/>
      <c r="K191" s="8"/>
      <c r="L191" s="8"/>
      <c r="M191" s="58"/>
      <c r="N191" s="58"/>
      <c r="O191" s="58"/>
    </row>
    <row r="192" spans="1:15" x14ac:dyDescent="0.25">
      <c r="A192" s="8">
        <v>191</v>
      </c>
      <c r="B192" s="8"/>
      <c r="C192" s="8"/>
      <c r="D192" s="8"/>
      <c r="E192" s="57"/>
      <c r="F192" s="57"/>
      <c r="G192" s="8"/>
      <c r="H192" s="8"/>
      <c r="I192" s="8"/>
      <c r="J192" s="8"/>
      <c r="K192" s="8"/>
      <c r="L192" s="8"/>
      <c r="M192" s="58"/>
      <c r="N192" s="58"/>
      <c r="O192" s="58"/>
    </row>
    <row r="193" spans="1:15" x14ac:dyDescent="0.25">
      <c r="A193" s="8">
        <v>192</v>
      </c>
      <c r="B193" s="8"/>
      <c r="C193" s="8"/>
      <c r="D193" s="8"/>
      <c r="E193" s="57"/>
      <c r="F193" s="57"/>
      <c r="G193" s="8"/>
      <c r="H193" s="8"/>
      <c r="I193" s="8"/>
      <c r="J193" s="8"/>
      <c r="K193" s="8"/>
      <c r="L193" s="8"/>
      <c r="M193" s="58"/>
      <c r="N193" s="58"/>
      <c r="O193" s="58"/>
    </row>
    <row r="194" spans="1:15" x14ac:dyDescent="0.25">
      <c r="A194" s="8">
        <v>193</v>
      </c>
      <c r="B194" s="8"/>
      <c r="C194" s="8"/>
      <c r="D194" s="8"/>
      <c r="E194" s="57"/>
      <c r="F194" s="57"/>
      <c r="G194" s="8"/>
      <c r="H194" s="8"/>
      <c r="I194" s="8"/>
      <c r="J194" s="8"/>
      <c r="K194" s="8"/>
      <c r="L194" s="8"/>
      <c r="M194" s="58"/>
      <c r="N194" s="58"/>
      <c r="O194" s="58"/>
    </row>
    <row r="195" spans="1:15" x14ac:dyDescent="0.25">
      <c r="A195" s="8">
        <v>194</v>
      </c>
      <c r="B195" s="8"/>
      <c r="C195" s="8"/>
      <c r="D195" s="8"/>
      <c r="E195" s="57"/>
      <c r="F195" s="57"/>
      <c r="G195" s="8"/>
      <c r="H195" s="8"/>
      <c r="I195" s="8"/>
      <c r="J195" s="8"/>
      <c r="K195" s="8"/>
      <c r="L195" s="8"/>
      <c r="M195" s="58"/>
      <c r="N195" s="58"/>
      <c r="O195" s="58"/>
    </row>
    <row r="196" spans="1:15" x14ac:dyDescent="0.25">
      <c r="A196" s="8">
        <v>195</v>
      </c>
      <c r="B196" s="8"/>
      <c r="C196" s="8"/>
      <c r="D196" s="8"/>
      <c r="E196" s="57"/>
      <c r="F196" s="57"/>
      <c r="G196" s="8"/>
      <c r="H196" s="8"/>
      <c r="I196" s="8"/>
      <c r="J196" s="8"/>
      <c r="K196" s="8"/>
      <c r="L196" s="8"/>
      <c r="M196" s="58"/>
      <c r="N196" s="58"/>
      <c r="O196" s="58"/>
    </row>
    <row r="197" spans="1:15" x14ac:dyDescent="0.25">
      <c r="A197" s="8">
        <v>196</v>
      </c>
      <c r="B197" s="8"/>
      <c r="C197" s="8"/>
      <c r="D197" s="8"/>
      <c r="E197" s="57"/>
      <c r="F197" s="57"/>
      <c r="G197" s="8"/>
      <c r="H197" s="8"/>
      <c r="I197" s="8"/>
      <c r="J197" s="8"/>
      <c r="K197" s="8"/>
      <c r="L197" s="8"/>
      <c r="M197" s="58"/>
      <c r="N197" s="58"/>
      <c r="O197" s="58"/>
    </row>
    <row r="198" spans="1:15" x14ac:dyDescent="0.25">
      <c r="A198" s="8">
        <v>197</v>
      </c>
      <c r="B198" s="8"/>
      <c r="C198" s="8"/>
      <c r="D198" s="8"/>
      <c r="E198" s="57"/>
      <c r="F198" s="57"/>
      <c r="G198" s="8"/>
      <c r="H198" s="8"/>
      <c r="I198" s="8"/>
      <c r="J198" s="8"/>
      <c r="K198" s="8"/>
      <c r="L198" s="8"/>
      <c r="M198" s="58"/>
      <c r="N198" s="58"/>
      <c r="O198" s="58"/>
    </row>
    <row r="199" spans="1:15" x14ac:dyDescent="0.25">
      <c r="A199" s="8">
        <v>198</v>
      </c>
      <c r="B199" s="8"/>
      <c r="C199" s="8"/>
      <c r="D199" s="8"/>
      <c r="E199" s="57"/>
      <c r="F199" s="57"/>
      <c r="G199" s="8"/>
      <c r="H199" s="8"/>
      <c r="I199" s="8"/>
      <c r="J199" s="8"/>
      <c r="K199" s="8"/>
      <c r="L199" s="8"/>
      <c r="M199" s="58"/>
      <c r="N199" s="58"/>
      <c r="O199" s="58"/>
    </row>
    <row r="200" spans="1:15" x14ac:dyDescent="0.25">
      <c r="A200" s="8">
        <v>199</v>
      </c>
      <c r="B200" s="8"/>
      <c r="C200" s="8"/>
      <c r="D200" s="8"/>
      <c r="E200" s="57"/>
      <c r="F200" s="57"/>
      <c r="G200" s="8"/>
      <c r="H200" s="8"/>
      <c r="I200" s="8"/>
      <c r="J200" s="8"/>
      <c r="K200" s="8"/>
      <c r="L200" s="8"/>
      <c r="M200" s="58"/>
      <c r="N200" s="58"/>
      <c r="O200" s="58"/>
    </row>
    <row r="201" spans="1:15" x14ac:dyDescent="0.25">
      <c r="A201" s="8">
        <v>200</v>
      </c>
      <c r="B201" s="8"/>
      <c r="C201" s="8"/>
      <c r="D201" s="8"/>
      <c r="E201" s="57"/>
      <c r="F201" s="57"/>
      <c r="G201" s="8"/>
      <c r="H201" s="8"/>
      <c r="I201" s="8"/>
      <c r="J201" s="8"/>
      <c r="K201" s="8"/>
      <c r="L201" s="8"/>
      <c r="M201" s="58"/>
      <c r="N201" s="58"/>
      <c r="O201" s="58"/>
    </row>
    <row r="202" spans="1:15" x14ac:dyDescent="0.25">
      <c r="A202" s="8">
        <v>201</v>
      </c>
      <c r="B202" s="8"/>
      <c r="C202" s="8"/>
      <c r="D202" s="8"/>
      <c r="E202" s="57"/>
      <c r="F202" s="57"/>
      <c r="G202" s="8"/>
      <c r="H202" s="8"/>
      <c r="I202" s="8"/>
      <c r="J202" s="8"/>
      <c r="K202" s="8"/>
      <c r="L202" s="8"/>
      <c r="M202" s="58"/>
      <c r="N202" s="58"/>
      <c r="O202" s="58"/>
    </row>
    <row r="203" spans="1:15" x14ac:dyDescent="0.25">
      <c r="A203" s="8">
        <v>202</v>
      </c>
      <c r="B203" s="8"/>
      <c r="C203" s="8"/>
      <c r="D203" s="8"/>
      <c r="E203" s="57"/>
      <c r="F203" s="57"/>
      <c r="G203" s="8"/>
      <c r="H203" s="8"/>
      <c r="I203" s="8"/>
      <c r="J203" s="8"/>
      <c r="K203" s="8"/>
      <c r="L203" s="8"/>
      <c r="M203" s="58"/>
      <c r="N203" s="58"/>
      <c r="O203" s="58"/>
    </row>
    <row r="204" spans="1:15" x14ac:dyDescent="0.25">
      <c r="A204" s="8">
        <v>203</v>
      </c>
      <c r="B204" s="8"/>
      <c r="C204" s="8"/>
      <c r="D204" s="8"/>
      <c r="E204" s="57"/>
      <c r="F204" s="57"/>
      <c r="G204" s="8"/>
      <c r="H204" s="8"/>
      <c r="I204" s="8"/>
      <c r="J204" s="8"/>
      <c r="K204" s="8"/>
      <c r="L204" s="8"/>
      <c r="M204" s="58"/>
      <c r="N204" s="58"/>
      <c r="O204" s="58"/>
    </row>
    <row r="205" spans="1:15" x14ac:dyDescent="0.25">
      <c r="A205" s="8">
        <v>204</v>
      </c>
      <c r="B205" s="8"/>
      <c r="C205" s="8"/>
      <c r="D205" s="8"/>
      <c r="E205" s="57"/>
      <c r="F205" s="57"/>
      <c r="G205" s="8"/>
      <c r="H205" s="8"/>
      <c r="I205" s="8"/>
      <c r="J205" s="8"/>
      <c r="K205" s="8"/>
      <c r="L205" s="8"/>
      <c r="M205" s="58"/>
      <c r="N205" s="58"/>
      <c r="O205" s="58"/>
    </row>
    <row r="206" spans="1:15" x14ac:dyDescent="0.25">
      <c r="A206" s="8">
        <v>205</v>
      </c>
      <c r="B206" s="8"/>
      <c r="C206" s="8"/>
      <c r="D206" s="8"/>
      <c r="E206" s="57"/>
      <c r="F206" s="57"/>
      <c r="G206" s="8"/>
      <c r="H206" s="8"/>
      <c r="I206" s="8"/>
      <c r="J206" s="8"/>
      <c r="K206" s="8"/>
      <c r="L206" s="8"/>
      <c r="M206" s="58"/>
      <c r="N206" s="58"/>
      <c r="O206" s="58"/>
    </row>
    <row r="207" spans="1:15" x14ac:dyDescent="0.25">
      <c r="A207" s="8">
        <v>206</v>
      </c>
      <c r="B207" s="8"/>
      <c r="C207" s="8"/>
      <c r="D207" s="8"/>
      <c r="E207" s="57"/>
      <c r="F207" s="57"/>
      <c r="G207" s="8"/>
      <c r="H207" s="8"/>
      <c r="I207" s="8"/>
      <c r="J207" s="8"/>
      <c r="K207" s="8"/>
      <c r="L207" s="8"/>
      <c r="M207" s="58"/>
      <c r="N207" s="58"/>
      <c r="O207" s="58"/>
    </row>
    <row r="208" spans="1:15" x14ac:dyDescent="0.25">
      <c r="A208" s="8">
        <v>207</v>
      </c>
      <c r="B208" s="8"/>
      <c r="C208" s="8"/>
      <c r="D208" s="8"/>
      <c r="E208" s="57"/>
      <c r="F208" s="57"/>
      <c r="G208" s="8"/>
      <c r="H208" s="8"/>
      <c r="I208" s="8"/>
      <c r="J208" s="8"/>
      <c r="K208" s="8"/>
      <c r="L208" s="8"/>
      <c r="M208" s="58"/>
      <c r="N208" s="58"/>
      <c r="O208" s="58"/>
    </row>
    <row r="209" spans="1:15" x14ac:dyDescent="0.25">
      <c r="A209" s="8">
        <v>208</v>
      </c>
      <c r="B209" s="8"/>
      <c r="C209" s="8"/>
      <c r="D209" s="8"/>
      <c r="E209" s="57"/>
      <c r="F209" s="57"/>
      <c r="G209" s="8"/>
      <c r="H209" s="8"/>
      <c r="I209" s="8"/>
      <c r="J209" s="8"/>
      <c r="K209" s="8"/>
      <c r="L209" s="8"/>
      <c r="M209" s="58"/>
      <c r="N209" s="58"/>
      <c r="O209" s="58"/>
    </row>
    <row r="210" spans="1:15" x14ac:dyDescent="0.25">
      <c r="A210" s="8">
        <v>209</v>
      </c>
      <c r="B210" s="8"/>
      <c r="C210" s="8"/>
      <c r="D210" s="8"/>
      <c r="E210" s="57"/>
      <c r="F210" s="57"/>
      <c r="G210" s="8"/>
      <c r="H210" s="8"/>
      <c r="I210" s="8"/>
      <c r="J210" s="8"/>
      <c r="K210" s="8"/>
      <c r="L210" s="8"/>
      <c r="M210" s="58"/>
      <c r="N210" s="58"/>
      <c r="O210" s="58"/>
    </row>
    <row r="211" spans="1:15" x14ac:dyDescent="0.25">
      <c r="A211" s="8">
        <v>210</v>
      </c>
      <c r="B211" s="8"/>
      <c r="C211" s="8"/>
      <c r="D211" s="8"/>
      <c r="E211" s="57"/>
      <c r="F211" s="57"/>
      <c r="G211" s="8"/>
      <c r="H211" s="8"/>
      <c r="I211" s="8"/>
      <c r="J211" s="8"/>
      <c r="K211" s="8"/>
      <c r="L211" s="8"/>
      <c r="M211" s="58"/>
      <c r="N211" s="58"/>
      <c r="O211" s="58"/>
    </row>
    <row r="212" spans="1:15" x14ac:dyDescent="0.25">
      <c r="A212" s="8">
        <v>211</v>
      </c>
      <c r="B212" s="8"/>
      <c r="C212" s="8"/>
      <c r="D212" s="8"/>
      <c r="E212" s="57"/>
      <c r="F212" s="57"/>
      <c r="G212" s="8"/>
      <c r="H212" s="8"/>
      <c r="I212" s="8"/>
      <c r="J212" s="8"/>
      <c r="K212" s="8"/>
      <c r="L212" s="8"/>
      <c r="M212" s="58"/>
      <c r="N212" s="58"/>
      <c r="O212" s="58"/>
    </row>
    <row r="213" spans="1:15" x14ac:dyDescent="0.25">
      <c r="A213" s="8">
        <v>212</v>
      </c>
      <c r="B213" s="8"/>
      <c r="C213" s="8"/>
      <c r="D213" s="8"/>
      <c r="E213" s="57"/>
      <c r="F213" s="57"/>
      <c r="G213" s="8"/>
      <c r="H213" s="8"/>
      <c r="I213" s="8"/>
      <c r="J213" s="8"/>
      <c r="K213" s="8"/>
      <c r="L213" s="8"/>
      <c r="M213" s="58"/>
      <c r="N213" s="58"/>
      <c r="O213" s="58"/>
    </row>
    <row r="214" spans="1:15" x14ac:dyDescent="0.25">
      <c r="A214" s="8">
        <v>213</v>
      </c>
      <c r="B214" s="8"/>
      <c r="C214" s="8"/>
      <c r="D214" s="8"/>
      <c r="E214" s="57"/>
      <c r="F214" s="57"/>
      <c r="G214" s="8"/>
      <c r="H214" s="8"/>
      <c r="I214" s="8"/>
      <c r="J214" s="8"/>
      <c r="K214" s="8"/>
      <c r="L214" s="8"/>
      <c r="M214" s="58"/>
      <c r="N214" s="58"/>
      <c r="O214" s="58"/>
    </row>
    <row r="215" spans="1:15" x14ac:dyDescent="0.25">
      <c r="A215" s="8">
        <v>214</v>
      </c>
      <c r="B215" s="8"/>
      <c r="C215" s="8"/>
      <c r="D215" s="8"/>
      <c r="E215" s="57"/>
      <c r="F215" s="57"/>
      <c r="G215" s="8"/>
      <c r="H215" s="8"/>
      <c r="I215" s="8"/>
      <c r="J215" s="8"/>
      <c r="K215" s="8"/>
      <c r="L215" s="8"/>
      <c r="M215" s="58"/>
      <c r="N215" s="58"/>
      <c r="O215" s="58"/>
    </row>
    <row r="216" spans="1:15" x14ac:dyDescent="0.25">
      <c r="A216" s="8">
        <v>215</v>
      </c>
      <c r="B216" s="8"/>
      <c r="C216" s="8"/>
      <c r="D216" s="8"/>
      <c r="E216" s="57"/>
      <c r="F216" s="57"/>
      <c r="G216" s="8"/>
      <c r="H216" s="8"/>
      <c r="I216" s="8"/>
      <c r="J216" s="8"/>
      <c r="K216" s="8"/>
      <c r="L216" s="8"/>
      <c r="M216" s="58"/>
      <c r="N216" s="58"/>
      <c r="O216" s="58"/>
    </row>
    <row r="217" spans="1:15" x14ac:dyDescent="0.25">
      <c r="A217" s="8">
        <v>216</v>
      </c>
      <c r="B217" s="8"/>
      <c r="C217" s="8"/>
      <c r="D217" s="8"/>
      <c r="E217" s="57"/>
      <c r="F217" s="57"/>
      <c r="G217" s="8"/>
      <c r="H217" s="8"/>
      <c r="I217" s="8"/>
      <c r="J217" s="8"/>
      <c r="K217" s="8"/>
      <c r="L217" s="8"/>
      <c r="M217" s="58"/>
      <c r="N217" s="58"/>
      <c r="O217" s="58"/>
    </row>
    <row r="218" spans="1:15" x14ac:dyDescent="0.25">
      <c r="A218" s="8">
        <v>217</v>
      </c>
      <c r="B218" s="8"/>
      <c r="C218" s="8"/>
      <c r="D218" s="8"/>
      <c r="E218" s="57"/>
      <c r="F218" s="57"/>
      <c r="G218" s="8"/>
      <c r="H218" s="8"/>
      <c r="I218" s="8"/>
      <c r="J218" s="8"/>
      <c r="K218" s="8"/>
      <c r="L218" s="8"/>
      <c r="M218" s="58"/>
      <c r="N218" s="58"/>
      <c r="O218" s="58"/>
    </row>
    <row r="219" spans="1:15" x14ac:dyDescent="0.25">
      <c r="A219" s="8">
        <v>218</v>
      </c>
      <c r="B219" s="8"/>
      <c r="C219" s="8"/>
      <c r="D219" s="8"/>
      <c r="E219" s="57"/>
      <c r="F219" s="57"/>
      <c r="G219" s="8"/>
      <c r="H219" s="8"/>
      <c r="I219" s="8"/>
      <c r="J219" s="8"/>
      <c r="K219" s="8"/>
      <c r="L219" s="8"/>
      <c r="M219" s="58"/>
      <c r="N219" s="58"/>
      <c r="O219" s="58"/>
    </row>
    <row r="220" spans="1:15" x14ac:dyDescent="0.25">
      <c r="A220" s="8">
        <v>219</v>
      </c>
      <c r="B220" s="8"/>
      <c r="C220" s="8"/>
      <c r="D220" s="8"/>
      <c r="E220" s="57"/>
      <c r="F220" s="57"/>
      <c r="G220" s="8"/>
      <c r="H220" s="8"/>
      <c r="I220" s="8"/>
      <c r="J220" s="8"/>
      <c r="K220" s="8"/>
      <c r="L220" s="8"/>
      <c r="M220" s="58"/>
      <c r="N220" s="58"/>
      <c r="O220" s="58"/>
    </row>
    <row r="221" spans="1:15" x14ac:dyDescent="0.25">
      <c r="A221" s="8">
        <v>220</v>
      </c>
      <c r="B221" s="8"/>
      <c r="C221" s="8"/>
      <c r="D221" s="8"/>
      <c r="E221" s="57"/>
      <c r="F221" s="57"/>
      <c r="G221" s="8"/>
      <c r="H221" s="8"/>
      <c r="I221" s="8"/>
      <c r="J221" s="8"/>
      <c r="K221" s="8"/>
      <c r="L221" s="8"/>
      <c r="M221" s="58"/>
      <c r="N221" s="58"/>
      <c r="O221" s="58"/>
    </row>
    <row r="222" spans="1:15" x14ac:dyDescent="0.25">
      <c r="A222" s="8">
        <v>221</v>
      </c>
      <c r="B222" s="8"/>
      <c r="C222" s="8"/>
      <c r="D222" s="8"/>
      <c r="E222" s="57"/>
      <c r="F222" s="57"/>
      <c r="G222" s="8"/>
      <c r="H222" s="8"/>
      <c r="I222" s="8"/>
      <c r="J222" s="8"/>
      <c r="K222" s="8"/>
      <c r="L222" s="8"/>
      <c r="M222" s="58"/>
      <c r="N222" s="58"/>
      <c r="O222" s="58"/>
    </row>
    <row r="223" spans="1:15" x14ac:dyDescent="0.25">
      <c r="A223" s="8">
        <v>222</v>
      </c>
      <c r="B223" s="8"/>
      <c r="C223" s="8"/>
      <c r="D223" s="8"/>
      <c r="E223" s="57"/>
      <c r="F223" s="57"/>
      <c r="G223" s="8"/>
      <c r="H223" s="8"/>
      <c r="I223" s="8"/>
      <c r="J223" s="8"/>
      <c r="K223" s="8"/>
      <c r="L223" s="8"/>
      <c r="M223" s="58"/>
      <c r="N223" s="58"/>
      <c r="O223" s="58"/>
    </row>
    <row r="224" spans="1:15" x14ac:dyDescent="0.25">
      <c r="A224" s="8">
        <v>223</v>
      </c>
      <c r="B224" s="8"/>
      <c r="C224" s="8"/>
      <c r="D224" s="8"/>
      <c r="E224" s="57"/>
      <c r="F224" s="57"/>
      <c r="G224" s="8"/>
      <c r="H224" s="8"/>
      <c r="I224" s="8"/>
      <c r="J224" s="8"/>
      <c r="K224" s="8"/>
      <c r="L224" s="8"/>
      <c r="M224" s="58"/>
      <c r="N224" s="58"/>
      <c r="O224" s="58"/>
    </row>
    <row r="225" spans="1:15" x14ac:dyDescent="0.25">
      <c r="A225" s="8">
        <v>224</v>
      </c>
      <c r="B225" s="8"/>
      <c r="C225" s="8"/>
      <c r="D225" s="8"/>
      <c r="E225" s="57"/>
      <c r="F225" s="57"/>
      <c r="G225" s="8"/>
      <c r="H225" s="8"/>
      <c r="I225" s="8"/>
      <c r="J225" s="8"/>
      <c r="K225" s="8"/>
      <c r="L225" s="8"/>
      <c r="M225" s="58"/>
      <c r="N225" s="58"/>
      <c r="O225" s="58"/>
    </row>
    <row r="226" spans="1:15" x14ac:dyDescent="0.25">
      <c r="A226" s="8">
        <v>225</v>
      </c>
      <c r="B226" s="8"/>
      <c r="C226" s="8"/>
      <c r="D226" s="8"/>
      <c r="E226" s="57"/>
      <c r="F226" s="57"/>
      <c r="G226" s="8"/>
      <c r="H226" s="8"/>
      <c r="I226" s="8"/>
      <c r="J226" s="8"/>
      <c r="K226" s="8"/>
      <c r="L226" s="8"/>
      <c r="M226" s="58"/>
      <c r="N226" s="58"/>
      <c r="O226" s="58"/>
    </row>
    <row r="227" spans="1:15" x14ac:dyDescent="0.25">
      <c r="A227" s="8">
        <v>226</v>
      </c>
      <c r="B227" s="8"/>
      <c r="C227" s="8"/>
      <c r="D227" s="8"/>
      <c r="E227" s="57"/>
      <c r="F227" s="57"/>
      <c r="G227" s="8"/>
      <c r="H227" s="8"/>
      <c r="I227" s="8"/>
      <c r="J227" s="8"/>
      <c r="K227" s="8"/>
      <c r="L227" s="8"/>
      <c r="M227" s="58"/>
      <c r="N227" s="58"/>
      <c r="O227" s="58"/>
    </row>
    <row r="228" spans="1:15" x14ac:dyDescent="0.25">
      <c r="A228" s="8">
        <v>227</v>
      </c>
      <c r="B228" s="8"/>
      <c r="C228" s="8"/>
      <c r="D228" s="8"/>
      <c r="E228" s="57"/>
      <c r="F228" s="57"/>
      <c r="G228" s="8"/>
      <c r="H228" s="8"/>
      <c r="I228" s="8"/>
      <c r="J228" s="8"/>
      <c r="K228" s="8"/>
      <c r="L228" s="8"/>
      <c r="M228" s="58"/>
      <c r="N228" s="58"/>
      <c r="O228" s="58"/>
    </row>
    <row r="229" spans="1:15" x14ac:dyDescent="0.25">
      <c r="A229" s="8">
        <v>228</v>
      </c>
      <c r="B229" s="8"/>
      <c r="C229" s="8"/>
      <c r="D229" s="8"/>
      <c r="E229" s="57"/>
      <c r="F229" s="57"/>
      <c r="G229" s="8"/>
      <c r="H229" s="8"/>
      <c r="I229" s="8"/>
      <c r="J229" s="8"/>
      <c r="K229" s="8"/>
      <c r="L229" s="8"/>
      <c r="M229" s="58"/>
      <c r="N229" s="58"/>
      <c r="O229" s="58"/>
    </row>
    <row r="230" spans="1:15" x14ac:dyDescent="0.25">
      <c r="A230" s="8">
        <v>229</v>
      </c>
      <c r="B230" s="8"/>
      <c r="C230" s="8"/>
      <c r="D230" s="8"/>
      <c r="E230" s="57"/>
      <c r="F230" s="57"/>
      <c r="G230" s="8"/>
      <c r="H230" s="8"/>
      <c r="I230" s="8"/>
      <c r="J230" s="8"/>
      <c r="K230" s="8"/>
      <c r="L230" s="8"/>
      <c r="M230" s="58"/>
      <c r="N230" s="58"/>
      <c r="O230" s="58"/>
    </row>
    <row r="231" spans="1:15" x14ac:dyDescent="0.25">
      <c r="A231" s="8">
        <v>230</v>
      </c>
      <c r="B231" s="8"/>
      <c r="C231" s="8"/>
      <c r="D231" s="8"/>
      <c r="E231" s="57"/>
      <c r="F231" s="57"/>
      <c r="G231" s="8"/>
      <c r="H231" s="8"/>
      <c r="I231" s="8"/>
      <c r="J231" s="8"/>
      <c r="K231" s="8"/>
      <c r="L231" s="8"/>
      <c r="M231" s="58"/>
      <c r="N231" s="58"/>
      <c r="O231" s="58"/>
    </row>
    <row r="232" spans="1:15" x14ac:dyDescent="0.25">
      <c r="A232" s="8">
        <v>231</v>
      </c>
      <c r="B232" s="8"/>
      <c r="C232" s="8"/>
      <c r="D232" s="8"/>
      <c r="E232" s="57"/>
      <c r="F232" s="57"/>
      <c r="G232" s="8"/>
      <c r="H232" s="8"/>
      <c r="I232" s="8"/>
      <c r="J232" s="8"/>
      <c r="K232" s="8"/>
      <c r="L232" s="8"/>
      <c r="M232" s="58"/>
      <c r="N232" s="58"/>
      <c r="O232" s="58"/>
    </row>
    <row r="233" spans="1:15" x14ac:dyDescent="0.25">
      <c r="A233" s="8">
        <v>232</v>
      </c>
      <c r="B233" s="8"/>
      <c r="C233" s="8"/>
      <c r="D233" s="8"/>
      <c r="E233" s="57"/>
      <c r="F233" s="57"/>
      <c r="G233" s="8"/>
      <c r="H233" s="8"/>
      <c r="I233" s="8"/>
      <c r="J233" s="8"/>
      <c r="K233" s="8"/>
      <c r="L233" s="8"/>
      <c r="M233" s="58"/>
      <c r="N233" s="58"/>
      <c r="O233" s="58"/>
    </row>
    <row r="234" spans="1:15" x14ac:dyDescent="0.25">
      <c r="A234" s="8">
        <v>233</v>
      </c>
      <c r="B234" s="8"/>
      <c r="C234" s="8"/>
      <c r="D234" s="8"/>
      <c r="E234" s="57"/>
      <c r="F234" s="57"/>
      <c r="G234" s="8"/>
      <c r="H234" s="8"/>
      <c r="I234" s="8"/>
      <c r="J234" s="8"/>
      <c r="K234" s="8"/>
      <c r="L234" s="8"/>
      <c r="M234" s="58"/>
      <c r="N234" s="58"/>
      <c r="O234" s="58"/>
    </row>
    <row r="235" spans="1:15" x14ac:dyDescent="0.25">
      <c r="A235" s="8">
        <v>234</v>
      </c>
      <c r="B235" s="8"/>
      <c r="C235" s="8"/>
      <c r="D235" s="8"/>
      <c r="E235" s="57"/>
      <c r="F235" s="57"/>
      <c r="G235" s="8"/>
      <c r="H235" s="8"/>
      <c r="I235" s="8"/>
      <c r="J235" s="8"/>
      <c r="K235" s="8"/>
      <c r="L235" s="8"/>
      <c r="M235" s="58"/>
      <c r="N235" s="58"/>
      <c r="O235" s="58"/>
    </row>
    <row r="236" spans="1:15" x14ac:dyDescent="0.25">
      <c r="A236" s="8">
        <v>235</v>
      </c>
      <c r="B236" s="8"/>
      <c r="C236" s="8"/>
      <c r="D236" s="8"/>
      <c r="E236" s="57"/>
      <c r="F236" s="57"/>
      <c r="G236" s="8"/>
      <c r="H236" s="8"/>
      <c r="I236" s="8"/>
      <c r="J236" s="8"/>
      <c r="K236" s="8"/>
      <c r="L236" s="8"/>
      <c r="M236" s="58"/>
      <c r="N236" s="58"/>
      <c r="O236" s="58"/>
    </row>
    <row r="237" spans="1:15" x14ac:dyDescent="0.25">
      <c r="A237" s="8">
        <v>236</v>
      </c>
      <c r="B237" s="8"/>
      <c r="C237" s="8"/>
      <c r="D237" s="8"/>
      <c r="E237" s="57"/>
      <c r="F237" s="57"/>
      <c r="G237" s="8"/>
      <c r="H237" s="8"/>
      <c r="I237" s="8"/>
      <c r="J237" s="8"/>
      <c r="K237" s="8"/>
      <c r="L237" s="8"/>
      <c r="M237" s="58"/>
      <c r="N237" s="58"/>
      <c r="O237" s="58"/>
    </row>
    <row r="238" spans="1:15" x14ac:dyDescent="0.25">
      <c r="A238" s="8">
        <v>237</v>
      </c>
      <c r="B238" s="8"/>
      <c r="C238" s="8"/>
      <c r="D238" s="8"/>
      <c r="E238" s="57"/>
      <c r="F238" s="57"/>
      <c r="G238" s="8"/>
      <c r="H238" s="8"/>
      <c r="I238" s="8"/>
      <c r="J238" s="8"/>
      <c r="K238" s="8"/>
      <c r="L238" s="8"/>
      <c r="M238" s="58"/>
      <c r="N238" s="58"/>
      <c r="O238" s="58"/>
    </row>
    <row r="239" spans="1:15" x14ac:dyDescent="0.25">
      <c r="A239" s="8">
        <v>238</v>
      </c>
      <c r="B239" s="8"/>
      <c r="C239" s="8"/>
      <c r="D239" s="8"/>
      <c r="E239" s="57"/>
      <c r="F239" s="57"/>
      <c r="G239" s="8"/>
      <c r="H239" s="8"/>
      <c r="I239" s="8"/>
      <c r="J239" s="8"/>
      <c r="K239" s="8"/>
      <c r="L239" s="8"/>
      <c r="M239" s="58"/>
      <c r="N239" s="58"/>
      <c r="O239" s="58"/>
    </row>
    <row r="240" spans="1:15" x14ac:dyDescent="0.25">
      <c r="A240" s="8">
        <v>239</v>
      </c>
      <c r="B240" s="8"/>
      <c r="C240" s="8"/>
      <c r="D240" s="8"/>
      <c r="E240" s="57"/>
      <c r="F240" s="57"/>
      <c r="G240" s="8"/>
      <c r="H240" s="8"/>
      <c r="I240" s="8"/>
      <c r="J240" s="8"/>
      <c r="K240" s="8"/>
      <c r="L240" s="8"/>
      <c r="M240" s="58"/>
      <c r="N240" s="58"/>
      <c r="O240" s="58"/>
    </row>
    <row r="241" spans="1:15" x14ac:dyDescent="0.25">
      <c r="A241" s="8">
        <v>240</v>
      </c>
      <c r="B241" s="8"/>
      <c r="C241" s="8"/>
      <c r="D241" s="8"/>
      <c r="E241" s="57"/>
      <c r="F241" s="57"/>
      <c r="G241" s="8"/>
      <c r="H241" s="8"/>
      <c r="I241" s="8"/>
      <c r="J241" s="8"/>
      <c r="K241" s="8"/>
      <c r="L241" s="8"/>
      <c r="M241" s="58"/>
      <c r="N241" s="58"/>
      <c r="O241" s="58"/>
    </row>
    <row r="242" spans="1:15" x14ac:dyDescent="0.25">
      <c r="A242" s="8">
        <v>241</v>
      </c>
      <c r="B242" s="8"/>
      <c r="C242" s="8"/>
      <c r="D242" s="8"/>
      <c r="E242" s="57"/>
      <c r="F242" s="57"/>
      <c r="G242" s="8"/>
      <c r="H242" s="8"/>
      <c r="I242" s="8"/>
      <c r="J242" s="8"/>
      <c r="K242" s="8"/>
      <c r="L242" s="8"/>
      <c r="M242" s="58"/>
      <c r="N242" s="58"/>
      <c r="O242" s="58"/>
    </row>
    <row r="243" spans="1:15" x14ac:dyDescent="0.25">
      <c r="A243" s="8">
        <v>242</v>
      </c>
      <c r="B243" s="8"/>
      <c r="C243" s="8"/>
      <c r="D243" s="8"/>
      <c r="E243" s="57"/>
      <c r="F243" s="57"/>
      <c r="G243" s="8"/>
      <c r="H243" s="8"/>
      <c r="I243" s="8"/>
      <c r="J243" s="8"/>
      <c r="K243" s="8"/>
      <c r="L243" s="8"/>
      <c r="M243" s="58"/>
      <c r="N243" s="58"/>
      <c r="O243" s="58"/>
    </row>
    <row r="244" spans="1:15" x14ac:dyDescent="0.25">
      <c r="A244" s="8">
        <v>243</v>
      </c>
      <c r="B244" s="8"/>
      <c r="C244" s="8"/>
      <c r="D244" s="8"/>
      <c r="E244" s="57"/>
      <c r="F244" s="57"/>
      <c r="G244" s="8"/>
      <c r="H244" s="8"/>
      <c r="I244" s="8"/>
      <c r="J244" s="8"/>
      <c r="K244" s="8"/>
      <c r="L244" s="8"/>
      <c r="M244" s="58"/>
      <c r="N244" s="58"/>
      <c r="O244" s="58"/>
    </row>
    <row r="245" spans="1:15" x14ac:dyDescent="0.25">
      <c r="A245" s="8">
        <v>244</v>
      </c>
      <c r="B245" s="8"/>
      <c r="C245" s="8"/>
      <c r="D245" s="8"/>
      <c r="E245" s="57"/>
      <c r="F245" s="57"/>
      <c r="G245" s="8"/>
      <c r="H245" s="8"/>
      <c r="I245" s="8"/>
      <c r="J245" s="8"/>
      <c r="K245" s="8"/>
      <c r="L245" s="8"/>
      <c r="M245" s="58"/>
      <c r="N245" s="58"/>
      <c r="O245" s="58"/>
    </row>
    <row r="246" spans="1:15" x14ac:dyDescent="0.25">
      <c r="A246" s="8">
        <v>245</v>
      </c>
      <c r="B246" s="8"/>
      <c r="C246" s="8"/>
      <c r="D246" s="8"/>
      <c r="E246" s="57"/>
      <c r="F246" s="57"/>
      <c r="G246" s="8"/>
      <c r="H246" s="8"/>
      <c r="I246" s="8"/>
      <c r="J246" s="8"/>
      <c r="K246" s="8"/>
      <c r="L246" s="8"/>
      <c r="M246" s="58"/>
      <c r="N246" s="58"/>
      <c r="O246" s="58"/>
    </row>
    <row r="247" spans="1:15" x14ac:dyDescent="0.25">
      <c r="A247" s="8">
        <v>246</v>
      </c>
      <c r="B247" s="8"/>
      <c r="C247" s="8"/>
      <c r="D247" s="8"/>
      <c r="E247" s="57"/>
      <c r="F247" s="57"/>
      <c r="G247" s="8"/>
      <c r="H247" s="8"/>
      <c r="I247" s="8"/>
      <c r="J247" s="8"/>
      <c r="K247" s="8"/>
      <c r="L247" s="8"/>
      <c r="M247" s="58"/>
      <c r="N247" s="58"/>
      <c r="O247" s="58"/>
    </row>
    <row r="248" spans="1:15" x14ac:dyDescent="0.25">
      <c r="A248" s="8">
        <v>247</v>
      </c>
      <c r="B248" s="8"/>
      <c r="C248" s="8"/>
      <c r="D248" s="8"/>
      <c r="E248" s="57"/>
      <c r="F248" s="57"/>
      <c r="G248" s="8"/>
      <c r="H248" s="8"/>
      <c r="I248" s="8"/>
      <c r="J248" s="8"/>
      <c r="K248" s="8"/>
      <c r="L248" s="8"/>
      <c r="M248" s="58"/>
      <c r="N248" s="58"/>
      <c r="O248" s="58"/>
    </row>
    <row r="249" spans="1:15" x14ac:dyDescent="0.25">
      <c r="A249" s="8">
        <v>248</v>
      </c>
      <c r="B249" s="8"/>
      <c r="C249" s="8"/>
      <c r="D249" s="8"/>
      <c r="E249" s="57"/>
      <c r="F249" s="57"/>
      <c r="G249" s="8"/>
      <c r="H249" s="8"/>
      <c r="I249" s="8"/>
      <c r="J249" s="8"/>
      <c r="K249" s="8"/>
      <c r="L249" s="8"/>
      <c r="M249" s="58"/>
      <c r="N249" s="58"/>
      <c r="O249" s="58"/>
    </row>
    <row r="250" spans="1:15" x14ac:dyDescent="0.25">
      <c r="A250" s="8">
        <v>249</v>
      </c>
      <c r="B250" s="8"/>
      <c r="C250" s="8"/>
      <c r="D250" s="8"/>
      <c r="E250" s="57"/>
      <c r="F250" s="57"/>
      <c r="G250" s="8"/>
      <c r="H250" s="8"/>
      <c r="I250" s="8"/>
      <c r="J250" s="8"/>
      <c r="K250" s="8"/>
      <c r="L250" s="8"/>
      <c r="M250" s="58"/>
      <c r="N250" s="58"/>
      <c r="O250" s="58"/>
    </row>
    <row r="251" spans="1:15" x14ac:dyDescent="0.25">
      <c r="A251" s="8">
        <v>250</v>
      </c>
      <c r="B251" s="8"/>
      <c r="C251" s="8"/>
      <c r="D251" s="8"/>
      <c r="E251" s="57"/>
      <c r="F251" s="57"/>
      <c r="G251" s="8"/>
      <c r="H251" s="8"/>
      <c r="I251" s="8"/>
      <c r="J251" s="8"/>
      <c r="K251" s="8"/>
      <c r="L251" s="8"/>
      <c r="M251" s="58"/>
      <c r="N251" s="58"/>
      <c r="O251" s="58"/>
    </row>
    <row r="252" spans="1:15" x14ac:dyDescent="0.25">
      <c r="A252" s="8">
        <v>251</v>
      </c>
      <c r="B252" s="8"/>
      <c r="C252" s="8"/>
      <c r="D252" s="8"/>
      <c r="E252" s="57"/>
      <c r="F252" s="57"/>
      <c r="G252" s="8"/>
      <c r="H252" s="8"/>
      <c r="I252" s="8"/>
      <c r="J252" s="8"/>
      <c r="K252" s="8"/>
      <c r="L252" s="8"/>
      <c r="M252" s="58"/>
      <c r="N252" s="58"/>
      <c r="O252" s="58"/>
    </row>
    <row r="253" spans="1:15" x14ac:dyDescent="0.25">
      <c r="A253" s="8">
        <v>252</v>
      </c>
      <c r="B253" s="8"/>
      <c r="C253" s="8"/>
      <c r="D253" s="8"/>
      <c r="E253" s="57"/>
      <c r="F253" s="57"/>
      <c r="G253" s="8"/>
      <c r="H253" s="8"/>
      <c r="I253" s="8"/>
      <c r="J253" s="8"/>
      <c r="K253" s="8"/>
      <c r="L253" s="8"/>
      <c r="M253" s="58"/>
      <c r="N253" s="58"/>
      <c r="O253" s="58"/>
    </row>
    <row r="254" spans="1:15" x14ac:dyDescent="0.25">
      <c r="A254" s="8">
        <v>253</v>
      </c>
      <c r="B254" s="8"/>
      <c r="C254" s="8"/>
      <c r="D254" s="8"/>
      <c r="E254" s="57"/>
      <c r="F254" s="57"/>
      <c r="G254" s="8"/>
      <c r="H254" s="8"/>
      <c r="I254" s="8"/>
      <c r="J254" s="8"/>
      <c r="K254" s="8"/>
      <c r="L254" s="8"/>
      <c r="M254" s="58"/>
      <c r="N254" s="58"/>
      <c r="O254" s="58"/>
    </row>
    <row r="255" spans="1:15" x14ac:dyDescent="0.25">
      <c r="A255" s="8">
        <v>254</v>
      </c>
      <c r="B255" s="8"/>
      <c r="C255" s="8"/>
      <c r="D255" s="8"/>
      <c r="E255" s="57"/>
      <c r="F255" s="57"/>
      <c r="G255" s="8"/>
      <c r="H255" s="8"/>
      <c r="I255" s="8"/>
      <c r="J255" s="8"/>
      <c r="K255" s="8"/>
      <c r="L255" s="8"/>
      <c r="M255" s="58"/>
      <c r="N255" s="58"/>
      <c r="O255" s="58"/>
    </row>
    <row r="256" spans="1:15" x14ac:dyDescent="0.25">
      <c r="A256" s="8">
        <v>255</v>
      </c>
      <c r="B256" s="8"/>
      <c r="C256" s="8"/>
      <c r="D256" s="8"/>
      <c r="E256" s="57"/>
      <c r="F256" s="57"/>
      <c r="G256" s="8"/>
      <c r="H256" s="8"/>
      <c r="I256" s="8"/>
      <c r="J256" s="8"/>
      <c r="K256" s="8"/>
      <c r="L256" s="8"/>
      <c r="M256" s="58"/>
      <c r="N256" s="58"/>
      <c r="O256" s="58"/>
    </row>
    <row r="257" spans="1:15" x14ac:dyDescent="0.25">
      <c r="A257" s="8">
        <v>256</v>
      </c>
      <c r="B257" s="8"/>
      <c r="C257" s="8"/>
      <c r="D257" s="8"/>
      <c r="E257" s="57"/>
      <c r="F257" s="57"/>
      <c r="G257" s="8"/>
      <c r="H257" s="8"/>
      <c r="I257" s="8"/>
      <c r="J257" s="8"/>
      <c r="K257" s="8"/>
      <c r="L257" s="8"/>
      <c r="M257" s="58"/>
      <c r="N257" s="58"/>
      <c r="O257" s="58"/>
    </row>
    <row r="258" spans="1:15" x14ac:dyDescent="0.25">
      <c r="A258" s="8">
        <v>257</v>
      </c>
      <c r="B258" s="8"/>
      <c r="C258" s="8"/>
      <c r="D258" s="8"/>
      <c r="E258" s="57"/>
      <c r="F258" s="57"/>
      <c r="G258" s="8"/>
      <c r="H258" s="8"/>
      <c r="I258" s="8"/>
      <c r="J258" s="8"/>
      <c r="K258" s="8"/>
      <c r="L258" s="8"/>
      <c r="M258" s="58"/>
      <c r="N258" s="58"/>
      <c r="O258" s="58"/>
    </row>
    <row r="259" spans="1:15" x14ac:dyDescent="0.25">
      <c r="A259" s="8">
        <v>258</v>
      </c>
      <c r="B259" s="8"/>
      <c r="C259" s="8"/>
      <c r="D259" s="8"/>
      <c r="E259" s="57"/>
      <c r="F259" s="57"/>
      <c r="G259" s="8"/>
      <c r="H259" s="8"/>
      <c r="I259" s="8"/>
      <c r="J259" s="8"/>
      <c r="K259" s="8"/>
      <c r="L259" s="8"/>
      <c r="M259" s="58"/>
      <c r="N259" s="58"/>
      <c r="O259" s="58"/>
    </row>
    <row r="260" spans="1:15" x14ac:dyDescent="0.25">
      <c r="A260" s="8">
        <v>259</v>
      </c>
      <c r="B260" s="8"/>
      <c r="C260" s="8"/>
      <c r="D260" s="8"/>
      <c r="E260" s="57"/>
      <c r="F260" s="57"/>
      <c r="G260" s="8"/>
      <c r="H260" s="8"/>
      <c r="I260" s="8"/>
      <c r="J260" s="8"/>
      <c r="K260" s="8"/>
      <c r="L260" s="8"/>
      <c r="M260" s="58"/>
      <c r="N260" s="58"/>
      <c r="O260" s="58"/>
    </row>
    <row r="261" spans="1:15" x14ac:dyDescent="0.25">
      <c r="A261" s="8">
        <v>260</v>
      </c>
      <c r="B261" s="8"/>
      <c r="C261" s="8"/>
      <c r="D261" s="8"/>
      <c r="E261" s="57"/>
      <c r="F261" s="57"/>
      <c r="G261" s="8"/>
      <c r="H261" s="8"/>
      <c r="I261" s="8"/>
      <c r="J261" s="8"/>
      <c r="K261" s="8"/>
      <c r="L261" s="8"/>
      <c r="M261" s="58"/>
      <c r="N261" s="58"/>
      <c r="O261" s="58"/>
    </row>
    <row r="262" spans="1:15" x14ac:dyDescent="0.25">
      <c r="A262" s="8">
        <v>261</v>
      </c>
      <c r="B262" s="8"/>
      <c r="C262" s="8"/>
      <c r="D262" s="8"/>
      <c r="E262" s="57"/>
      <c r="F262" s="57"/>
      <c r="G262" s="8"/>
      <c r="H262" s="8"/>
      <c r="I262" s="8"/>
      <c r="J262" s="8"/>
      <c r="K262" s="8"/>
      <c r="L262" s="8"/>
      <c r="M262" s="58"/>
      <c r="N262" s="58"/>
      <c r="O262" s="58"/>
    </row>
    <row r="263" spans="1:15" x14ac:dyDescent="0.25">
      <c r="A263" s="8">
        <v>262</v>
      </c>
      <c r="B263" s="8"/>
      <c r="C263" s="8"/>
      <c r="D263" s="8"/>
      <c r="E263" s="57"/>
      <c r="F263" s="57"/>
      <c r="G263" s="8"/>
      <c r="H263" s="8"/>
      <c r="I263" s="8"/>
      <c r="J263" s="8"/>
      <c r="K263" s="8"/>
      <c r="L263" s="8"/>
      <c r="M263" s="58"/>
      <c r="N263" s="58"/>
      <c r="O263" s="58"/>
    </row>
    <row r="264" spans="1:15" x14ac:dyDescent="0.25">
      <c r="A264" s="8">
        <v>263</v>
      </c>
      <c r="B264" s="8"/>
      <c r="C264" s="8"/>
      <c r="D264" s="8"/>
      <c r="E264" s="57"/>
      <c r="F264" s="57"/>
      <c r="G264" s="8"/>
      <c r="H264" s="8"/>
      <c r="I264" s="8"/>
      <c r="J264" s="8"/>
      <c r="K264" s="8"/>
      <c r="L264" s="8"/>
      <c r="M264" s="58"/>
      <c r="N264" s="58"/>
      <c r="O264" s="58"/>
    </row>
    <row r="265" spans="1:15" x14ac:dyDescent="0.25">
      <c r="A265" s="8">
        <v>264</v>
      </c>
      <c r="B265" s="8"/>
      <c r="C265" s="8"/>
      <c r="D265" s="8"/>
      <c r="E265" s="57"/>
      <c r="F265" s="57"/>
      <c r="G265" s="8"/>
      <c r="H265" s="8"/>
      <c r="I265" s="8"/>
      <c r="J265" s="8"/>
      <c r="K265" s="8"/>
      <c r="L265" s="8"/>
      <c r="M265" s="58"/>
      <c r="N265" s="58"/>
      <c r="O265" s="58"/>
    </row>
    <row r="266" spans="1:15" x14ac:dyDescent="0.25">
      <c r="A266" s="8">
        <v>265</v>
      </c>
      <c r="B266" s="8"/>
      <c r="C266" s="8"/>
      <c r="D266" s="8"/>
      <c r="E266" s="57"/>
      <c r="F266" s="57"/>
      <c r="G266" s="8"/>
      <c r="H266" s="8"/>
      <c r="I266" s="8"/>
      <c r="J266" s="8"/>
      <c r="K266" s="8"/>
      <c r="L266" s="8"/>
      <c r="M266" s="58"/>
      <c r="N266" s="58"/>
      <c r="O266" s="58"/>
    </row>
    <row r="267" spans="1:15" x14ac:dyDescent="0.25">
      <c r="A267" s="8">
        <v>266</v>
      </c>
      <c r="B267" s="8"/>
      <c r="C267" s="8"/>
      <c r="D267" s="8"/>
      <c r="E267" s="57"/>
      <c r="F267" s="57"/>
      <c r="G267" s="8"/>
      <c r="H267" s="8"/>
      <c r="I267" s="8"/>
      <c r="J267" s="8"/>
      <c r="K267" s="8"/>
      <c r="L267" s="8"/>
      <c r="M267" s="58"/>
      <c r="N267" s="58"/>
      <c r="O267" s="58"/>
    </row>
    <row r="268" spans="1:15" x14ac:dyDescent="0.25">
      <c r="A268" s="8">
        <v>267</v>
      </c>
      <c r="B268" s="8"/>
      <c r="C268" s="8"/>
      <c r="D268" s="8"/>
      <c r="E268" s="57"/>
      <c r="F268" s="57"/>
      <c r="G268" s="8"/>
      <c r="H268" s="8"/>
      <c r="I268" s="8"/>
      <c r="J268" s="8"/>
      <c r="K268" s="8"/>
      <c r="L268" s="8"/>
      <c r="M268" s="58"/>
      <c r="N268" s="58"/>
      <c r="O268" s="58"/>
    </row>
    <row r="269" spans="1:15" x14ac:dyDescent="0.25">
      <c r="A269" s="8">
        <v>268</v>
      </c>
      <c r="B269" s="8"/>
      <c r="C269" s="8"/>
      <c r="D269" s="8"/>
      <c r="E269" s="57"/>
      <c r="F269" s="57"/>
      <c r="G269" s="8"/>
      <c r="H269" s="8"/>
      <c r="I269" s="8"/>
      <c r="J269" s="8"/>
      <c r="K269" s="8"/>
      <c r="L269" s="8"/>
      <c r="M269" s="58"/>
      <c r="N269" s="58"/>
      <c r="O269" s="58"/>
    </row>
    <row r="270" spans="1:15" x14ac:dyDescent="0.25">
      <c r="A270" s="8">
        <v>269</v>
      </c>
      <c r="B270" s="8"/>
      <c r="C270" s="8"/>
      <c r="D270" s="8"/>
      <c r="E270" s="57"/>
      <c r="F270" s="57"/>
      <c r="G270" s="8"/>
      <c r="H270" s="8"/>
      <c r="I270" s="8"/>
      <c r="J270" s="8"/>
      <c r="K270" s="8"/>
      <c r="L270" s="8"/>
      <c r="M270" s="58"/>
      <c r="N270" s="58"/>
      <c r="O270" s="58"/>
    </row>
    <row r="271" spans="1:15" x14ac:dyDescent="0.25">
      <c r="A271" s="8">
        <v>270</v>
      </c>
      <c r="B271" s="8"/>
      <c r="C271" s="8"/>
      <c r="D271" s="8"/>
      <c r="E271" s="57"/>
      <c r="F271" s="57"/>
      <c r="G271" s="8"/>
      <c r="H271" s="8"/>
      <c r="I271" s="8"/>
      <c r="J271" s="8"/>
      <c r="K271" s="8"/>
      <c r="L271" s="8"/>
      <c r="M271" s="58"/>
      <c r="N271" s="58"/>
      <c r="O271" s="58"/>
    </row>
    <row r="272" spans="1:15" x14ac:dyDescent="0.25">
      <c r="A272" s="8">
        <v>271</v>
      </c>
      <c r="B272" s="8"/>
      <c r="C272" s="8"/>
      <c r="D272" s="8"/>
      <c r="E272" s="57"/>
      <c r="F272" s="57"/>
      <c r="G272" s="8"/>
      <c r="H272" s="8"/>
      <c r="I272" s="8"/>
      <c r="J272" s="8"/>
      <c r="K272" s="8"/>
      <c r="L272" s="8"/>
      <c r="M272" s="58"/>
      <c r="N272" s="58"/>
      <c r="O272" s="58"/>
    </row>
    <row r="273" spans="1:15" x14ac:dyDescent="0.25">
      <c r="A273" s="8">
        <v>272</v>
      </c>
      <c r="B273" s="8"/>
      <c r="C273" s="8"/>
      <c r="D273" s="8"/>
      <c r="E273" s="57"/>
      <c r="F273" s="57"/>
      <c r="G273" s="8"/>
      <c r="H273" s="8"/>
      <c r="I273" s="8"/>
      <c r="J273" s="8"/>
      <c r="K273" s="8"/>
      <c r="L273" s="8"/>
      <c r="M273" s="58"/>
      <c r="N273" s="58"/>
      <c r="O273" s="58"/>
    </row>
    <row r="274" spans="1:15" x14ac:dyDescent="0.25">
      <c r="A274" s="8">
        <v>273</v>
      </c>
      <c r="B274" s="8"/>
      <c r="C274" s="8"/>
      <c r="D274" s="8"/>
      <c r="E274" s="57"/>
      <c r="F274" s="57"/>
      <c r="G274" s="8"/>
      <c r="H274" s="8"/>
      <c r="I274" s="8"/>
      <c r="J274" s="8"/>
      <c r="K274" s="8"/>
      <c r="L274" s="8"/>
      <c r="M274" s="58"/>
      <c r="N274" s="58"/>
      <c r="O274" s="58"/>
    </row>
    <row r="275" spans="1:15" x14ac:dyDescent="0.25">
      <c r="A275" s="8">
        <v>274</v>
      </c>
      <c r="B275" s="8"/>
      <c r="C275" s="8"/>
      <c r="D275" s="8"/>
      <c r="E275" s="57"/>
      <c r="F275" s="57"/>
      <c r="G275" s="8"/>
      <c r="H275" s="8"/>
      <c r="I275" s="8"/>
      <c r="J275" s="8"/>
      <c r="K275" s="8"/>
      <c r="L275" s="8"/>
      <c r="M275" s="58"/>
      <c r="N275" s="58"/>
      <c r="O275" s="58"/>
    </row>
    <row r="276" spans="1:15" x14ac:dyDescent="0.25">
      <c r="A276" s="8">
        <v>275</v>
      </c>
      <c r="B276" s="8"/>
      <c r="C276" s="8"/>
      <c r="D276" s="8"/>
      <c r="E276" s="57"/>
      <c r="F276" s="57"/>
      <c r="G276" s="8"/>
      <c r="H276" s="8"/>
      <c r="I276" s="8"/>
      <c r="J276" s="8"/>
      <c r="K276" s="8"/>
      <c r="L276" s="8"/>
      <c r="M276" s="58"/>
      <c r="N276" s="58"/>
      <c r="O276" s="58"/>
    </row>
    <row r="277" spans="1:15" x14ac:dyDescent="0.25">
      <c r="A277" s="8">
        <v>276</v>
      </c>
      <c r="B277" s="8"/>
      <c r="C277" s="8"/>
      <c r="D277" s="8"/>
      <c r="E277" s="57"/>
      <c r="F277" s="57"/>
      <c r="G277" s="8"/>
      <c r="H277" s="8"/>
      <c r="I277" s="8"/>
      <c r="J277" s="8"/>
      <c r="K277" s="8"/>
      <c r="L277" s="8"/>
      <c r="M277" s="58"/>
      <c r="N277" s="58"/>
      <c r="O277" s="58"/>
    </row>
    <row r="278" spans="1:15" x14ac:dyDescent="0.25">
      <c r="A278" s="8">
        <v>277</v>
      </c>
      <c r="B278" s="8"/>
      <c r="C278" s="8"/>
      <c r="D278" s="8"/>
      <c r="E278" s="57"/>
      <c r="F278" s="57"/>
      <c r="G278" s="8"/>
      <c r="H278" s="8"/>
      <c r="I278" s="8"/>
      <c r="J278" s="8"/>
      <c r="K278" s="8"/>
      <c r="L278" s="8"/>
      <c r="M278" s="58"/>
      <c r="N278" s="58"/>
      <c r="O278" s="58"/>
    </row>
    <row r="279" spans="1:15" x14ac:dyDescent="0.25">
      <c r="A279" s="8">
        <v>278</v>
      </c>
      <c r="B279" s="8"/>
      <c r="C279" s="8"/>
      <c r="D279" s="8"/>
      <c r="E279" s="57"/>
      <c r="F279" s="57"/>
      <c r="G279" s="8"/>
      <c r="H279" s="8"/>
      <c r="I279" s="8"/>
      <c r="J279" s="8"/>
      <c r="K279" s="8"/>
      <c r="L279" s="8"/>
      <c r="M279" s="58"/>
      <c r="N279" s="58"/>
      <c r="O279" s="58"/>
    </row>
    <row r="280" spans="1:15" x14ac:dyDescent="0.25">
      <c r="A280" s="8">
        <v>279</v>
      </c>
      <c r="B280" s="8"/>
      <c r="C280" s="8"/>
      <c r="D280" s="8"/>
      <c r="E280" s="57"/>
      <c r="F280" s="57"/>
      <c r="G280" s="8"/>
      <c r="H280" s="8"/>
      <c r="I280" s="8"/>
      <c r="J280" s="8"/>
      <c r="K280" s="8"/>
      <c r="L280" s="8"/>
      <c r="M280" s="58"/>
      <c r="N280" s="58"/>
      <c r="O280" s="58"/>
    </row>
    <row r="281" spans="1:15" x14ac:dyDescent="0.25">
      <c r="A281" s="8">
        <v>280</v>
      </c>
      <c r="B281" s="8"/>
      <c r="C281" s="8"/>
      <c r="D281" s="8"/>
      <c r="E281" s="57"/>
      <c r="F281" s="57"/>
      <c r="G281" s="8"/>
      <c r="H281" s="8"/>
      <c r="I281" s="8"/>
      <c r="J281" s="8"/>
      <c r="K281" s="8"/>
      <c r="L281" s="8"/>
      <c r="M281" s="58"/>
      <c r="N281" s="58"/>
      <c r="O281" s="58"/>
    </row>
    <row r="282" spans="1:15" x14ac:dyDescent="0.25">
      <c r="A282" s="8">
        <v>281</v>
      </c>
      <c r="B282" s="8"/>
      <c r="C282" s="8"/>
      <c r="D282" s="8"/>
      <c r="E282" s="57"/>
      <c r="F282" s="57"/>
      <c r="G282" s="8"/>
      <c r="H282" s="8"/>
      <c r="I282" s="8"/>
      <c r="J282" s="8"/>
      <c r="K282" s="8"/>
      <c r="L282" s="8"/>
      <c r="M282" s="58"/>
      <c r="N282" s="58"/>
      <c r="O282" s="58"/>
    </row>
    <row r="283" spans="1:15" x14ac:dyDescent="0.25">
      <c r="A283" s="8">
        <v>282</v>
      </c>
      <c r="B283" s="8"/>
      <c r="C283" s="8"/>
      <c r="D283" s="8"/>
      <c r="E283" s="57"/>
      <c r="F283" s="57"/>
      <c r="G283" s="8"/>
      <c r="H283" s="8"/>
      <c r="I283" s="8"/>
      <c r="J283" s="8"/>
      <c r="K283" s="8"/>
      <c r="L283" s="8"/>
      <c r="M283" s="58"/>
      <c r="N283" s="58"/>
      <c r="O283" s="58"/>
    </row>
    <row r="284" spans="1:15" x14ac:dyDescent="0.25">
      <c r="A284" s="8">
        <v>283</v>
      </c>
      <c r="B284" s="8"/>
      <c r="C284" s="8"/>
      <c r="D284" s="8"/>
      <c r="E284" s="57"/>
      <c r="F284" s="57"/>
      <c r="G284" s="8"/>
      <c r="H284" s="8"/>
      <c r="I284" s="8"/>
      <c r="J284" s="8"/>
      <c r="K284" s="8"/>
      <c r="L284" s="8"/>
      <c r="M284" s="58"/>
      <c r="N284" s="58"/>
      <c r="O284" s="58"/>
    </row>
    <row r="285" spans="1:15" x14ac:dyDescent="0.25">
      <c r="A285" s="8">
        <v>284</v>
      </c>
      <c r="B285" s="8"/>
      <c r="C285" s="8"/>
      <c r="D285" s="8"/>
      <c r="E285" s="57"/>
      <c r="F285" s="57"/>
      <c r="G285" s="8"/>
      <c r="H285" s="8"/>
      <c r="I285" s="8"/>
      <c r="J285" s="8"/>
      <c r="K285" s="8"/>
      <c r="L285" s="8"/>
      <c r="M285" s="58"/>
      <c r="N285" s="58"/>
      <c r="O285" s="58"/>
    </row>
    <row r="286" spans="1:15" x14ac:dyDescent="0.25">
      <c r="A286" s="8">
        <v>285</v>
      </c>
      <c r="B286" s="8"/>
      <c r="C286" s="8"/>
      <c r="D286" s="8"/>
      <c r="E286" s="57"/>
      <c r="F286" s="57"/>
      <c r="G286" s="8"/>
      <c r="H286" s="8"/>
      <c r="I286" s="8"/>
      <c r="J286" s="8"/>
      <c r="K286" s="8"/>
      <c r="L286" s="8"/>
      <c r="M286" s="58"/>
      <c r="N286" s="58"/>
      <c r="O286" s="58"/>
    </row>
    <row r="287" spans="1:15" x14ac:dyDescent="0.25">
      <c r="A287" s="8">
        <v>286</v>
      </c>
      <c r="B287" s="8"/>
      <c r="C287" s="8"/>
      <c r="D287" s="8"/>
      <c r="E287" s="57"/>
      <c r="F287" s="57"/>
      <c r="G287" s="8"/>
      <c r="H287" s="8"/>
      <c r="I287" s="8"/>
      <c r="J287" s="8"/>
      <c r="K287" s="8"/>
      <c r="L287" s="8"/>
      <c r="M287" s="58"/>
      <c r="N287" s="58"/>
      <c r="O287" s="58"/>
    </row>
    <row r="288" spans="1:15" x14ac:dyDescent="0.25">
      <c r="A288" s="8">
        <v>287</v>
      </c>
      <c r="B288" s="8"/>
      <c r="C288" s="8"/>
      <c r="D288" s="8"/>
      <c r="E288" s="57"/>
      <c r="F288" s="57"/>
      <c r="G288" s="8"/>
      <c r="H288" s="8"/>
      <c r="I288" s="8"/>
      <c r="J288" s="8"/>
      <c r="K288" s="8"/>
      <c r="L288" s="8"/>
      <c r="M288" s="58"/>
      <c r="N288" s="58"/>
      <c r="O288" s="58"/>
    </row>
    <row r="289" spans="1:15" x14ac:dyDescent="0.25">
      <c r="A289" s="8">
        <v>288</v>
      </c>
      <c r="B289" s="8"/>
      <c r="C289" s="8"/>
      <c r="D289" s="8"/>
      <c r="E289" s="57"/>
      <c r="F289" s="57"/>
      <c r="G289" s="8"/>
      <c r="H289" s="8"/>
      <c r="I289" s="8"/>
      <c r="J289" s="8"/>
      <c r="K289" s="8"/>
      <c r="L289" s="8"/>
      <c r="M289" s="58"/>
      <c r="N289" s="58"/>
      <c r="O289" s="58"/>
    </row>
    <row r="290" spans="1:15" x14ac:dyDescent="0.25">
      <c r="A290" s="8">
        <v>289</v>
      </c>
      <c r="B290" s="8"/>
      <c r="C290" s="8"/>
      <c r="D290" s="8"/>
      <c r="E290" s="57"/>
      <c r="F290" s="57"/>
      <c r="G290" s="8"/>
      <c r="H290" s="8"/>
      <c r="I290" s="8"/>
      <c r="J290" s="8"/>
      <c r="K290" s="8"/>
      <c r="L290" s="8"/>
      <c r="M290" s="58"/>
      <c r="N290" s="58"/>
      <c r="O290" s="58"/>
    </row>
    <row r="291" spans="1:15" x14ac:dyDescent="0.25">
      <c r="A291" s="8">
        <v>290</v>
      </c>
      <c r="B291" s="8"/>
      <c r="C291" s="8"/>
      <c r="D291" s="8"/>
      <c r="E291" s="57"/>
      <c r="F291" s="57"/>
      <c r="G291" s="8"/>
      <c r="H291" s="8"/>
      <c r="I291" s="8"/>
      <c r="J291" s="8"/>
      <c r="K291" s="8"/>
      <c r="L291" s="8"/>
      <c r="M291" s="58"/>
      <c r="N291" s="58"/>
      <c r="O291" s="58"/>
    </row>
    <row r="292" spans="1:15" x14ac:dyDescent="0.25">
      <c r="A292" s="8">
        <v>291</v>
      </c>
      <c r="B292" s="8"/>
      <c r="C292" s="8"/>
      <c r="D292" s="8"/>
      <c r="E292" s="57"/>
      <c r="F292" s="57"/>
      <c r="G292" s="8"/>
      <c r="H292" s="8"/>
      <c r="I292" s="8"/>
      <c r="J292" s="8"/>
      <c r="K292" s="8"/>
      <c r="L292" s="8"/>
      <c r="M292" s="58"/>
      <c r="N292" s="58"/>
      <c r="O292" s="58"/>
    </row>
    <row r="293" spans="1:15" x14ac:dyDescent="0.25">
      <c r="A293" s="8">
        <v>292</v>
      </c>
      <c r="B293" s="8"/>
      <c r="C293" s="8"/>
      <c r="D293" s="8"/>
      <c r="E293" s="57"/>
      <c r="F293" s="57"/>
      <c r="G293" s="8"/>
      <c r="H293" s="8"/>
      <c r="I293" s="8"/>
      <c r="J293" s="8"/>
      <c r="K293" s="8"/>
      <c r="L293" s="8"/>
      <c r="M293" s="58"/>
      <c r="N293" s="58"/>
      <c r="O293" s="58"/>
    </row>
    <row r="294" spans="1:15" x14ac:dyDescent="0.25">
      <c r="A294" s="8">
        <v>293</v>
      </c>
      <c r="B294" s="8"/>
      <c r="C294" s="8"/>
      <c r="D294" s="8"/>
      <c r="E294" s="57"/>
      <c r="F294" s="57"/>
      <c r="G294" s="8"/>
      <c r="H294" s="8"/>
      <c r="I294" s="8"/>
      <c r="J294" s="8"/>
      <c r="K294" s="8"/>
      <c r="L294" s="8"/>
      <c r="M294" s="58"/>
      <c r="N294" s="58"/>
      <c r="O294" s="58"/>
    </row>
    <row r="295" spans="1:15" x14ac:dyDescent="0.25">
      <c r="A295" s="8">
        <v>294</v>
      </c>
      <c r="B295" s="8"/>
      <c r="C295" s="8"/>
      <c r="D295" s="8"/>
      <c r="E295" s="57"/>
      <c r="F295" s="57"/>
      <c r="G295" s="8"/>
      <c r="H295" s="8"/>
      <c r="I295" s="8"/>
      <c r="J295" s="8"/>
      <c r="K295" s="8"/>
      <c r="L295" s="8"/>
      <c r="M295" s="58"/>
      <c r="N295" s="58"/>
      <c r="O295" s="58"/>
    </row>
    <row r="296" spans="1:15" x14ac:dyDescent="0.25">
      <c r="A296" s="8">
        <v>295</v>
      </c>
      <c r="B296" s="8"/>
      <c r="C296" s="8"/>
      <c r="D296" s="8"/>
      <c r="E296" s="57"/>
      <c r="F296" s="57"/>
      <c r="G296" s="8"/>
      <c r="H296" s="8"/>
      <c r="I296" s="8"/>
      <c r="J296" s="8"/>
      <c r="K296" s="8"/>
      <c r="L296" s="8"/>
      <c r="M296" s="58"/>
      <c r="N296" s="58"/>
      <c r="O296" s="58"/>
    </row>
    <row r="297" spans="1:15" x14ac:dyDescent="0.25">
      <c r="A297" s="8">
        <v>296</v>
      </c>
      <c r="B297" s="8"/>
      <c r="C297" s="8"/>
      <c r="D297" s="8"/>
      <c r="E297" s="57"/>
      <c r="F297" s="57"/>
      <c r="G297" s="8"/>
      <c r="H297" s="8"/>
      <c r="I297" s="8"/>
      <c r="J297" s="8"/>
      <c r="K297" s="8"/>
      <c r="L297" s="8"/>
      <c r="M297" s="58"/>
      <c r="N297" s="58"/>
      <c r="O297" s="58"/>
    </row>
    <row r="298" spans="1:15" x14ac:dyDescent="0.25">
      <c r="A298" s="8">
        <v>297</v>
      </c>
      <c r="B298" s="8"/>
      <c r="C298" s="8"/>
      <c r="D298" s="8"/>
      <c r="E298" s="57"/>
      <c r="F298" s="57"/>
      <c r="G298" s="8"/>
      <c r="H298" s="8"/>
      <c r="I298" s="8"/>
      <c r="J298" s="8"/>
      <c r="K298" s="8"/>
      <c r="L298" s="8"/>
      <c r="M298" s="58"/>
      <c r="N298" s="58"/>
      <c r="O298" s="58"/>
    </row>
    <row r="299" spans="1:15" x14ac:dyDescent="0.25">
      <c r="A299" s="8">
        <v>298</v>
      </c>
      <c r="B299" s="8"/>
      <c r="C299" s="8"/>
      <c r="D299" s="8"/>
      <c r="E299" s="57"/>
      <c r="F299" s="57"/>
      <c r="G299" s="8"/>
      <c r="H299" s="8"/>
      <c r="I299" s="8"/>
      <c r="J299" s="8"/>
      <c r="K299" s="8"/>
      <c r="L299" s="8"/>
      <c r="M299" s="58"/>
      <c r="N299" s="58"/>
      <c r="O299" s="58"/>
    </row>
    <row r="300" spans="1:15" x14ac:dyDescent="0.25">
      <c r="A300" s="8">
        <v>299</v>
      </c>
      <c r="B300" s="8"/>
      <c r="C300" s="8"/>
      <c r="D300" s="8"/>
      <c r="E300" s="57"/>
      <c r="F300" s="57"/>
      <c r="G300" s="8"/>
      <c r="H300" s="8"/>
      <c r="I300" s="8"/>
      <c r="J300" s="8"/>
      <c r="K300" s="8"/>
      <c r="L300" s="8"/>
      <c r="M300" s="58"/>
      <c r="N300" s="58"/>
      <c r="O300" s="58"/>
    </row>
    <row r="301" spans="1:15" x14ac:dyDescent="0.25">
      <c r="A301" s="8">
        <v>300</v>
      </c>
      <c r="B301" s="8"/>
      <c r="C301" s="8"/>
      <c r="D301" s="8"/>
      <c r="E301" s="57"/>
      <c r="F301" s="57"/>
      <c r="G301" s="8"/>
      <c r="H301" s="8"/>
      <c r="I301" s="8"/>
      <c r="J301" s="8"/>
      <c r="K301" s="8"/>
      <c r="L301" s="8"/>
      <c r="M301" s="58"/>
      <c r="N301" s="58"/>
      <c r="O301" s="58"/>
    </row>
    <row r="302" spans="1:15" x14ac:dyDescent="0.25">
      <c r="A302" s="8">
        <v>301</v>
      </c>
      <c r="B302" s="8"/>
      <c r="C302" s="8"/>
      <c r="D302" s="8"/>
      <c r="E302" s="57"/>
      <c r="F302" s="57"/>
      <c r="G302" s="8"/>
      <c r="H302" s="8"/>
      <c r="I302" s="8"/>
      <c r="J302" s="8"/>
      <c r="K302" s="8"/>
      <c r="L302" s="8"/>
      <c r="M302" s="58"/>
      <c r="N302" s="58"/>
      <c r="O302" s="58"/>
    </row>
    <row r="303" spans="1:15" x14ac:dyDescent="0.25">
      <c r="A303" s="8">
        <v>302</v>
      </c>
      <c r="B303" s="8"/>
      <c r="C303" s="8"/>
      <c r="D303" s="8"/>
      <c r="E303" s="57"/>
      <c r="F303" s="57"/>
      <c r="G303" s="8"/>
      <c r="H303" s="8"/>
      <c r="I303" s="8"/>
      <c r="J303" s="8"/>
      <c r="K303" s="8"/>
      <c r="L303" s="8"/>
      <c r="M303" s="58"/>
      <c r="N303" s="58"/>
      <c r="O303" s="58"/>
    </row>
    <row r="304" spans="1:15" x14ac:dyDescent="0.25">
      <c r="A304" s="8">
        <v>303</v>
      </c>
      <c r="B304" s="8"/>
      <c r="C304" s="8"/>
      <c r="D304" s="8"/>
      <c r="E304" s="57"/>
      <c r="F304" s="57"/>
      <c r="G304" s="8"/>
      <c r="H304" s="8"/>
      <c r="I304" s="8"/>
      <c r="J304" s="8"/>
      <c r="K304" s="8"/>
      <c r="L304" s="8"/>
      <c r="M304" s="58"/>
      <c r="N304" s="58"/>
      <c r="O304" s="58"/>
    </row>
    <row r="305" spans="1:15" x14ac:dyDescent="0.25">
      <c r="A305" s="8">
        <v>304</v>
      </c>
      <c r="B305" s="8"/>
      <c r="C305" s="8"/>
      <c r="D305" s="8"/>
      <c r="E305" s="57"/>
      <c r="F305" s="57"/>
      <c r="G305" s="8"/>
      <c r="H305" s="8"/>
      <c r="I305" s="8"/>
      <c r="J305" s="8"/>
      <c r="K305" s="8"/>
      <c r="L305" s="8"/>
      <c r="M305" s="58"/>
      <c r="N305" s="58"/>
      <c r="O305" s="58"/>
    </row>
    <row r="306" spans="1:15" x14ac:dyDescent="0.25">
      <c r="A306" s="8">
        <v>305</v>
      </c>
      <c r="B306" s="8"/>
      <c r="C306" s="8"/>
      <c r="D306" s="8"/>
      <c r="E306" s="57"/>
      <c r="F306" s="57"/>
      <c r="G306" s="8"/>
      <c r="H306" s="8"/>
      <c r="I306" s="8"/>
      <c r="J306" s="8"/>
      <c r="K306" s="8"/>
      <c r="L306" s="8"/>
      <c r="M306" s="58"/>
      <c r="N306" s="58"/>
      <c r="O306" s="58"/>
    </row>
    <row r="307" spans="1:15" x14ac:dyDescent="0.25">
      <c r="A307" s="8">
        <v>306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58"/>
      <c r="N307" s="58"/>
      <c r="O307" s="58"/>
    </row>
    <row r="308" spans="1:15" x14ac:dyDescent="0.25">
      <c r="A308" s="8">
        <v>307</v>
      </c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58"/>
      <c r="N308" s="58"/>
      <c r="O308" s="58"/>
    </row>
    <row r="309" spans="1:15" x14ac:dyDescent="0.25">
      <c r="A309" s="8">
        <v>308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58"/>
      <c r="N309" s="58"/>
      <c r="O309" s="58"/>
    </row>
    <row r="310" spans="1:15" x14ac:dyDescent="0.25">
      <c r="A310" s="8">
        <v>309</v>
      </c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58"/>
      <c r="N310" s="58"/>
      <c r="O310" s="58"/>
    </row>
    <row r="311" spans="1:15" x14ac:dyDescent="0.25">
      <c r="A311" s="8">
        <v>310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58"/>
      <c r="N311" s="58"/>
      <c r="O311" s="58"/>
    </row>
    <row r="312" spans="1:15" x14ac:dyDescent="0.25">
      <c r="A312" s="8">
        <v>311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58"/>
      <c r="N312" s="58"/>
      <c r="O312" s="58"/>
    </row>
    <row r="313" spans="1:15" x14ac:dyDescent="0.25">
      <c r="A313" s="8">
        <v>312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58"/>
      <c r="N313" s="58"/>
      <c r="O313" s="58"/>
    </row>
    <row r="314" spans="1:15" x14ac:dyDescent="0.25">
      <c r="A314" s="8">
        <v>313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58"/>
      <c r="N314" s="58"/>
      <c r="O314" s="58"/>
    </row>
    <row r="315" spans="1:15" x14ac:dyDescent="0.25">
      <c r="A315" s="8">
        <v>314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58"/>
      <c r="N315" s="58"/>
      <c r="O315" s="58"/>
    </row>
    <row r="316" spans="1:15" x14ac:dyDescent="0.25">
      <c r="A316" s="8">
        <v>315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58"/>
      <c r="N316" s="58"/>
      <c r="O316" s="58"/>
    </row>
    <row r="317" spans="1:15" x14ac:dyDescent="0.25">
      <c r="A317" s="8">
        <v>316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58"/>
      <c r="N317" s="58"/>
      <c r="O317" s="58"/>
    </row>
    <row r="318" spans="1:15" x14ac:dyDescent="0.25">
      <c r="A318" s="8">
        <v>317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58"/>
      <c r="N318" s="58"/>
      <c r="O318" s="58"/>
    </row>
    <row r="319" spans="1:15" x14ac:dyDescent="0.25">
      <c r="A319" s="8">
        <v>318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58"/>
      <c r="N319" s="58"/>
      <c r="O319" s="58"/>
    </row>
    <row r="320" spans="1:15" x14ac:dyDescent="0.25">
      <c r="A320" s="8">
        <v>319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58"/>
      <c r="N320" s="58"/>
      <c r="O320" s="58"/>
    </row>
    <row r="321" spans="1:15" x14ac:dyDescent="0.25">
      <c r="A321" s="8">
        <v>320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58"/>
      <c r="N321" s="58"/>
      <c r="O321" s="58"/>
    </row>
    <row r="322" spans="1:15" x14ac:dyDescent="0.25">
      <c r="A322" s="8">
        <v>321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58"/>
      <c r="N322" s="58"/>
      <c r="O322" s="58"/>
    </row>
    <row r="323" spans="1:15" x14ac:dyDescent="0.25">
      <c r="A323" s="8">
        <v>322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58"/>
      <c r="N323" s="58"/>
      <c r="O323" s="58"/>
    </row>
    <row r="324" spans="1:15" x14ac:dyDescent="0.25">
      <c r="A324" s="8">
        <v>323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58"/>
      <c r="N324" s="58"/>
      <c r="O324" s="58"/>
    </row>
    <row r="325" spans="1:15" x14ac:dyDescent="0.25">
      <c r="A325" s="8">
        <v>324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58"/>
      <c r="N325" s="58"/>
      <c r="O325" s="58"/>
    </row>
    <row r="326" spans="1:15" x14ac:dyDescent="0.25">
      <c r="A326" s="8">
        <v>325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58"/>
      <c r="N326" s="58"/>
      <c r="O326" s="58"/>
    </row>
    <row r="327" spans="1:15" x14ac:dyDescent="0.25">
      <c r="A327" s="8">
        <v>326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58"/>
      <c r="N327" s="58"/>
      <c r="O327" s="58"/>
    </row>
    <row r="328" spans="1:15" x14ac:dyDescent="0.25">
      <c r="A328" s="8">
        <v>327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58"/>
      <c r="N328" s="58"/>
      <c r="O328" s="58"/>
    </row>
    <row r="329" spans="1:15" x14ac:dyDescent="0.25">
      <c r="A329" s="8">
        <v>328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58"/>
      <c r="N329" s="58"/>
      <c r="O329" s="58"/>
    </row>
    <row r="330" spans="1:15" x14ac:dyDescent="0.25">
      <c r="A330" s="8">
        <v>329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58"/>
      <c r="N330" s="58"/>
      <c r="O330" s="58"/>
    </row>
    <row r="331" spans="1:15" x14ac:dyDescent="0.25">
      <c r="A331" s="8">
        <v>330</v>
      </c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58"/>
      <c r="N331" s="58"/>
      <c r="O331" s="58"/>
    </row>
    <row r="332" spans="1:15" x14ac:dyDescent="0.25">
      <c r="A332" s="8">
        <v>331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58"/>
      <c r="N332" s="58"/>
      <c r="O332" s="58"/>
    </row>
    <row r="333" spans="1:15" x14ac:dyDescent="0.25">
      <c r="A333" s="8">
        <v>332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58"/>
      <c r="N333" s="58"/>
      <c r="O333" s="58"/>
    </row>
    <row r="334" spans="1:15" x14ac:dyDescent="0.25">
      <c r="A334" s="8">
        <v>333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58"/>
      <c r="N334" s="58"/>
      <c r="O334" s="58"/>
    </row>
    <row r="335" spans="1:15" x14ac:dyDescent="0.25">
      <c r="A335" s="8">
        <v>334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58"/>
      <c r="N335" s="58"/>
      <c r="O335" s="58"/>
    </row>
    <row r="336" spans="1:15" x14ac:dyDescent="0.25">
      <c r="A336" s="8">
        <v>335</v>
      </c>
      <c r="B336" s="8"/>
      <c r="C336" s="8"/>
      <c r="D336" s="57"/>
      <c r="E336" s="8"/>
      <c r="F336" s="8"/>
      <c r="G336" s="8"/>
      <c r="H336" s="8"/>
      <c r="I336" s="8"/>
      <c r="J336" s="8"/>
      <c r="K336" s="8"/>
      <c r="L336" s="8"/>
      <c r="M336" s="58"/>
      <c r="N336" s="58"/>
      <c r="O336" s="58"/>
    </row>
    <row r="337" spans="1:15" x14ac:dyDescent="0.25">
      <c r="A337" s="8">
        <v>336</v>
      </c>
      <c r="B337" s="8"/>
      <c r="C337" s="8"/>
      <c r="D337" s="57"/>
      <c r="E337" s="8"/>
      <c r="F337" s="8"/>
      <c r="G337" s="8"/>
      <c r="H337" s="8"/>
      <c r="I337" s="8"/>
      <c r="J337" s="8"/>
      <c r="K337" s="8"/>
      <c r="L337" s="8"/>
      <c r="M337" s="58"/>
      <c r="N337" s="58"/>
      <c r="O337" s="58"/>
    </row>
    <row r="338" spans="1:15" x14ac:dyDescent="0.25">
      <c r="A338" s="8">
        <v>337</v>
      </c>
      <c r="B338" s="8"/>
      <c r="C338" s="8"/>
      <c r="D338" s="57"/>
      <c r="E338" s="8"/>
      <c r="F338" s="8"/>
      <c r="G338" s="8"/>
      <c r="H338" s="8"/>
      <c r="I338" s="8"/>
      <c r="J338" s="8"/>
      <c r="K338" s="8"/>
      <c r="L338" s="8"/>
      <c r="M338" s="58"/>
      <c r="N338" s="58"/>
      <c r="O338" s="58"/>
    </row>
    <row r="339" spans="1:15" x14ac:dyDescent="0.25">
      <c r="A339" s="8">
        <v>338</v>
      </c>
      <c r="B339" s="8"/>
      <c r="C339" s="8"/>
      <c r="D339" s="57"/>
      <c r="E339" s="8"/>
      <c r="F339" s="8"/>
      <c r="G339" s="8"/>
      <c r="H339" s="8"/>
      <c r="I339" s="8"/>
      <c r="J339" s="8"/>
      <c r="K339" s="8"/>
      <c r="L339" s="8"/>
      <c r="M339" s="58"/>
      <c r="N339" s="58"/>
      <c r="O339" s="58"/>
    </row>
    <row r="340" spans="1:15" x14ac:dyDescent="0.25">
      <c r="A340" s="8">
        <v>339</v>
      </c>
      <c r="B340" s="8"/>
      <c r="C340" s="8"/>
      <c r="D340" s="57"/>
      <c r="E340" s="8"/>
      <c r="F340" s="8"/>
      <c r="G340" s="8"/>
      <c r="H340" s="8"/>
      <c r="I340" s="8"/>
      <c r="J340" s="8"/>
      <c r="K340" s="8"/>
      <c r="L340" s="8"/>
      <c r="M340" s="58"/>
      <c r="N340" s="58"/>
      <c r="O340" s="58"/>
    </row>
    <row r="341" spans="1:15" x14ac:dyDescent="0.25">
      <c r="A341" s="8">
        <v>340</v>
      </c>
      <c r="B341" s="8"/>
      <c r="C341" s="8"/>
      <c r="D341" s="57"/>
      <c r="E341" s="8"/>
      <c r="F341" s="8"/>
      <c r="G341" s="8"/>
      <c r="H341" s="8"/>
      <c r="I341" s="8"/>
      <c r="J341" s="8"/>
      <c r="K341" s="8"/>
      <c r="L341" s="8"/>
      <c r="M341" s="58"/>
      <c r="N341" s="58"/>
      <c r="O341" s="58"/>
    </row>
    <row r="342" spans="1:15" x14ac:dyDescent="0.25">
      <c r="A342" s="8">
        <v>341</v>
      </c>
      <c r="B342" s="8"/>
      <c r="C342" s="8"/>
      <c r="D342" s="57"/>
      <c r="E342" s="8"/>
      <c r="F342" s="8"/>
      <c r="G342" s="8"/>
      <c r="H342" s="8"/>
      <c r="I342" s="8"/>
      <c r="J342" s="8"/>
      <c r="K342" s="8"/>
      <c r="L342" s="8"/>
      <c r="M342" s="58"/>
      <c r="N342" s="58"/>
      <c r="O342" s="58"/>
    </row>
    <row r="343" spans="1:15" x14ac:dyDescent="0.25">
      <c r="A343" s="8">
        <v>342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58"/>
      <c r="N343" s="58"/>
      <c r="O343" s="58"/>
    </row>
    <row r="344" spans="1:15" x14ac:dyDescent="0.25">
      <c r="A344" s="8">
        <v>343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58"/>
      <c r="N344" s="58"/>
      <c r="O344" s="58"/>
    </row>
    <row r="345" spans="1:15" x14ac:dyDescent="0.25">
      <c r="A345" s="8">
        <v>344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58"/>
      <c r="N345" s="58"/>
      <c r="O345" s="58"/>
    </row>
    <row r="346" spans="1:15" x14ac:dyDescent="0.25">
      <c r="A346" s="8">
        <v>345</v>
      </c>
      <c r="B346" s="8"/>
      <c r="C346" s="8"/>
      <c r="D346" s="8"/>
      <c r="E346" s="8"/>
      <c r="F346" s="57"/>
      <c r="G346" s="8"/>
      <c r="H346" s="8"/>
      <c r="I346" s="8"/>
      <c r="J346" s="8"/>
      <c r="K346" s="8"/>
      <c r="L346" s="8"/>
      <c r="M346" s="58"/>
      <c r="N346" s="58"/>
      <c r="O346" s="58"/>
    </row>
    <row r="347" spans="1:15" x14ac:dyDescent="0.25">
      <c r="A347" s="8">
        <v>346</v>
      </c>
      <c r="B347" s="8"/>
      <c r="C347" s="8"/>
      <c r="D347" s="8"/>
      <c r="E347" s="8"/>
      <c r="F347" s="57"/>
      <c r="G347" s="8"/>
      <c r="H347" s="8"/>
      <c r="I347" s="8"/>
      <c r="J347" s="8"/>
      <c r="K347" s="8"/>
      <c r="L347" s="8"/>
      <c r="M347" s="58"/>
      <c r="N347" s="58"/>
      <c r="O347" s="58"/>
    </row>
    <row r="348" spans="1:15" x14ac:dyDescent="0.25">
      <c r="A348" s="8">
        <v>347</v>
      </c>
      <c r="B348" s="8"/>
      <c r="C348" s="8"/>
      <c r="D348" s="57"/>
      <c r="E348" s="57"/>
      <c r="F348" s="8"/>
      <c r="G348" s="8"/>
      <c r="H348" s="8"/>
      <c r="I348" s="8"/>
      <c r="J348" s="8"/>
      <c r="K348" s="8"/>
      <c r="L348" s="8"/>
      <c r="M348" s="58"/>
      <c r="N348" s="58"/>
      <c r="O348" s="58"/>
    </row>
    <row r="349" spans="1:15" x14ac:dyDescent="0.25">
      <c r="A349" s="8">
        <v>348</v>
      </c>
      <c r="B349" s="8"/>
      <c r="C349" s="8"/>
      <c r="D349" s="57"/>
      <c r="E349" s="57"/>
      <c r="F349" s="8"/>
      <c r="G349" s="8"/>
      <c r="H349" s="8"/>
      <c r="I349" s="8"/>
      <c r="J349" s="8"/>
      <c r="K349" s="8"/>
      <c r="L349" s="8"/>
      <c r="M349" s="58"/>
      <c r="N349" s="58"/>
      <c r="O349" s="58"/>
    </row>
    <row r="350" spans="1:15" x14ac:dyDescent="0.25">
      <c r="A350" s="8">
        <v>116</v>
      </c>
      <c r="B350" s="8"/>
      <c r="C350" s="8"/>
      <c r="D350" s="8"/>
      <c r="E350" s="57"/>
      <c r="F350" s="57"/>
      <c r="G350" s="8"/>
      <c r="H350" s="8"/>
      <c r="I350" s="8"/>
      <c r="J350" s="8"/>
      <c r="K350" s="8"/>
      <c r="L350" s="8"/>
      <c r="M350" s="58"/>
      <c r="N350" s="58"/>
      <c r="O350" s="58"/>
    </row>
    <row r="351" spans="1:15" x14ac:dyDescent="0.25">
      <c r="A351" s="8">
        <v>350</v>
      </c>
      <c r="B351" s="8"/>
      <c r="C351" s="8"/>
      <c r="D351" s="57"/>
      <c r="E351" s="57"/>
      <c r="F351" s="8"/>
      <c r="G351" s="8"/>
      <c r="H351" s="8"/>
      <c r="I351" s="8"/>
      <c r="J351" s="8"/>
      <c r="K351" s="8"/>
      <c r="L351" s="8"/>
      <c r="M351" s="58"/>
      <c r="N351" s="58"/>
      <c r="O351" s="58"/>
    </row>
    <row r="352" spans="1:15" x14ac:dyDescent="0.25">
      <c r="A352" s="8">
        <v>351</v>
      </c>
      <c r="B352" s="8"/>
      <c r="C352" s="8"/>
      <c r="D352" s="57"/>
      <c r="E352" s="8"/>
      <c r="F352" s="8"/>
      <c r="G352" s="8"/>
      <c r="H352" s="8"/>
      <c r="I352" s="8"/>
      <c r="J352" s="8"/>
      <c r="K352" s="8"/>
      <c r="L352" s="8"/>
      <c r="M352" s="58"/>
      <c r="N352" s="58"/>
      <c r="O352" s="58"/>
    </row>
    <row r="353" spans="1:15" x14ac:dyDescent="0.25">
      <c r="A353" s="8">
        <v>352</v>
      </c>
      <c r="B353" s="57"/>
      <c r="C353" s="8"/>
      <c r="D353" s="8"/>
      <c r="E353" s="57"/>
      <c r="F353" s="8"/>
      <c r="G353" s="8"/>
      <c r="H353" s="8"/>
      <c r="I353" s="8"/>
      <c r="J353" s="8"/>
      <c r="K353" s="8"/>
      <c r="L353" s="58"/>
      <c r="M353" s="58"/>
      <c r="N353" s="58"/>
      <c r="O353" s="58"/>
    </row>
    <row r="354" spans="1:15" x14ac:dyDescent="0.25">
      <c r="C354" s="60"/>
      <c r="D354" s="61"/>
      <c r="E354" s="61"/>
      <c r="F354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51E-15B9-4A9E-B2E1-8FF32AB2D183}">
  <sheetPr>
    <tabColor rgb="FF92D050"/>
  </sheetPr>
  <dimension ref="A1:AF1043"/>
  <sheetViews>
    <sheetView topLeftCell="O1" zoomScaleNormal="100" workbookViewId="0">
      <pane ySplit="1" topLeftCell="A2" activePane="bottomLeft" state="frozen"/>
      <selection activeCell="I1" sqref="I1"/>
      <selection pane="bottomLeft" activeCell="AC1" sqref="AC1:AE1"/>
    </sheetView>
  </sheetViews>
  <sheetFormatPr defaultColWidth="9.140625" defaultRowHeight="15" x14ac:dyDescent="0.25"/>
  <cols>
    <col min="1" max="2" width="7.7109375" style="64" customWidth="1"/>
    <col min="3" max="3" width="7.7109375" style="65" customWidth="1"/>
    <col min="4" max="4" width="13.28515625" style="64" customWidth="1"/>
    <col min="5" max="5" width="9.140625" style="64" customWidth="1"/>
    <col min="6" max="6" width="7" style="64" customWidth="1"/>
    <col min="7" max="7" width="7.42578125" style="66" customWidth="1"/>
    <col min="8" max="8" width="20.28515625" style="64" customWidth="1"/>
    <col min="9" max="9" width="7.42578125" style="64" customWidth="1"/>
    <col min="10" max="10" width="7.140625" style="67" customWidth="1"/>
    <col min="11" max="11" width="7.7109375" style="64" customWidth="1"/>
    <col min="12" max="12" width="8.85546875" style="64" customWidth="1"/>
    <col min="13" max="13" width="10.140625" style="64" customWidth="1"/>
    <col min="14" max="14" width="8.7109375" style="67" customWidth="1"/>
    <col min="15" max="15" width="7.5703125" style="64" customWidth="1"/>
    <col min="16" max="16" width="8.28515625" style="64" customWidth="1"/>
    <col min="17" max="17" width="8.85546875" style="64" customWidth="1"/>
    <col min="18" max="18" width="8.42578125" style="64" customWidth="1"/>
    <col min="19" max="19" width="8.85546875" style="64" customWidth="1"/>
    <col min="20" max="20" width="8.5703125" style="64" customWidth="1"/>
    <col min="21" max="21" width="8" style="64" customWidth="1"/>
    <col min="22" max="22" width="7" style="64" customWidth="1"/>
    <col min="23" max="23" width="6.7109375" style="64" customWidth="1"/>
    <col min="24" max="24" width="7.85546875" style="64" customWidth="1"/>
    <col min="25" max="25" width="11.42578125" style="64" customWidth="1"/>
    <col min="26" max="26" width="9.85546875" style="64" customWidth="1"/>
    <col min="27" max="27" width="10" style="64" bestFit="1" customWidth="1"/>
    <col min="28" max="28" width="8.7109375" style="64" customWidth="1"/>
    <col min="29" max="29" width="8.85546875" style="64" customWidth="1"/>
    <col min="30" max="30" width="7.5703125" style="64" customWidth="1"/>
    <col min="31" max="31" width="26.85546875" style="64" customWidth="1"/>
    <col min="32" max="16384" width="9.140625" style="68"/>
  </cols>
  <sheetData>
    <row r="1" spans="1:31" s="62" customFormat="1" ht="57" x14ac:dyDescent="0.25">
      <c r="A1" s="78" t="s">
        <v>1621</v>
      </c>
      <c r="B1" s="79" t="s">
        <v>1619</v>
      </c>
      <c r="C1" s="80" t="s">
        <v>1614</v>
      </c>
      <c r="D1" s="81" t="s">
        <v>1</v>
      </c>
      <c r="E1" s="81" t="s">
        <v>658</v>
      </c>
      <c r="F1" s="81" t="s">
        <v>60</v>
      </c>
      <c r="G1" s="81" t="s">
        <v>1615</v>
      </c>
      <c r="H1" s="81" t="s">
        <v>659</v>
      </c>
      <c r="I1" s="81" t="s">
        <v>1622</v>
      </c>
      <c r="J1" s="81" t="s">
        <v>660</v>
      </c>
      <c r="K1" s="81" t="s">
        <v>667</v>
      </c>
      <c r="L1" s="81" t="s">
        <v>661</v>
      </c>
      <c r="M1" s="81" t="s">
        <v>662</v>
      </c>
      <c r="N1" s="81" t="s">
        <v>663</v>
      </c>
      <c r="O1" s="81" t="s">
        <v>664</v>
      </c>
      <c r="P1" s="81" t="s">
        <v>665</v>
      </c>
      <c r="Q1" s="81" t="s">
        <v>666</v>
      </c>
      <c r="R1" s="82" t="s">
        <v>677</v>
      </c>
      <c r="S1" s="82" t="s">
        <v>678</v>
      </c>
      <c r="T1" s="82" t="s">
        <v>679</v>
      </c>
      <c r="U1" s="82" t="s">
        <v>683</v>
      </c>
      <c r="V1" s="83" t="s">
        <v>680</v>
      </c>
      <c r="W1" s="83" t="s">
        <v>681</v>
      </c>
      <c r="X1" s="83" t="s">
        <v>682</v>
      </c>
      <c r="Y1" s="83" t="s">
        <v>687</v>
      </c>
      <c r="Z1" s="83" t="s">
        <v>1616</v>
      </c>
      <c r="AA1" s="83" t="s">
        <v>1617</v>
      </c>
      <c r="AB1" s="83" t="s">
        <v>668</v>
      </c>
      <c r="AC1" s="83" t="s">
        <v>1618</v>
      </c>
      <c r="AD1" s="83" t="s">
        <v>684</v>
      </c>
      <c r="AE1" s="83" t="s">
        <v>669</v>
      </c>
    </row>
    <row r="2" spans="1:31" ht="15" customHeight="1" x14ac:dyDescent="0.25">
      <c r="A2" s="84">
        <v>1</v>
      </c>
      <c r="Z2" s="67"/>
    </row>
    <row r="3" spans="1:31" ht="15" customHeight="1" x14ac:dyDescent="0.25">
      <c r="A3" s="84">
        <v>2</v>
      </c>
      <c r="Z3" s="67"/>
    </row>
    <row r="4" spans="1:31" ht="15" customHeight="1" x14ac:dyDescent="0.25">
      <c r="A4" s="84">
        <v>3</v>
      </c>
      <c r="Z4" s="67"/>
    </row>
    <row r="5" spans="1:31" ht="15" customHeight="1" x14ac:dyDescent="0.25">
      <c r="A5" s="84">
        <v>4</v>
      </c>
      <c r="Z5" s="67"/>
    </row>
    <row r="6" spans="1:31" ht="15" customHeight="1" x14ac:dyDescent="0.25">
      <c r="A6" s="84">
        <v>5</v>
      </c>
      <c r="Z6" s="67"/>
    </row>
    <row r="7" spans="1:31" ht="15" customHeight="1" x14ac:dyDescent="0.25">
      <c r="A7" s="84">
        <v>6</v>
      </c>
      <c r="Z7" s="67"/>
    </row>
    <row r="8" spans="1:31" ht="15" customHeight="1" x14ac:dyDescent="0.25">
      <c r="A8" s="84">
        <v>7</v>
      </c>
      <c r="Z8" s="67"/>
    </row>
    <row r="9" spans="1:31" ht="15" customHeight="1" x14ac:dyDescent="0.25">
      <c r="A9" s="84">
        <v>8</v>
      </c>
      <c r="Z9" s="67"/>
    </row>
    <row r="10" spans="1:31" ht="15" customHeight="1" x14ac:dyDescent="0.25">
      <c r="A10" s="84">
        <v>9</v>
      </c>
      <c r="Z10" s="67"/>
    </row>
    <row r="11" spans="1:31" ht="15" customHeight="1" x14ac:dyDescent="0.25">
      <c r="A11" s="84">
        <v>10</v>
      </c>
      <c r="Z11" s="67"/>
    </row>
    <row r="12" spans="1:31" ht="15" customHeight="1" x14ac:dyDescent="0.25">
      <c r="A12" s="84">
        <v>11</v>
      </c>
      <c r="Z12" s="67"/>
    </row>
    <row r="13" spans="1:31" ht="15" customHeight="1" x14ac:dyDescent="0.25">
      <c r="A13" s="84">
        <v>12</v>
      </c>
      <c r="Z13" s="67"/>
    </row>
    <row r="14" spans="1:31" ht="15" customHeight="1" x14ac:dyDescent="0.25">
      <c r="A14" s="84">
        <v>13</v>
      </c>
      <c r="H14" s="67"/>
      <c r="I14" s="67"/>
      <c r="Z14" s="67"/>
    </row>
    <row r="15" spans="1:31" x14ac:dyDescent="0.25">
      <c r="A15" s="84">
        <v>14</v>
      </c>
      <c r="H15" s="67"/>
      <c r="I15" s="67"/>
      <c r="Z15" s="67"/>
    </row>
    <row r="16" spans="1:31" ht="15" customHeight="1" x14ac:dyDescent="0.25">
      <c r="A16" s="84">
        <v>15</v>
      </c>
      <c r="H16" s="67"/>
      <c r="I16" s="67"/>
      <c r="Z16" s="67"/>
    </row>
    <row r="17" spans="1:32" ht="15" customHeight="1" x14ac:dyDescent="0.25">
      <c r="A17" s="84">
        <v>16</v>
      </c>
      <c r="H17" s="67"/>
      <c r="I17" s="67"/>
      <c r="Z17" s="67"/>
    </row>
    <row r="18" spans="1:32" ht="15" customHeight="1" x14ac:dyDescent="0.25">
      <c r="A18" s="84">
        <v>17</v>
      </c>
      <c r="Z18" s="67"/>
    </row>
    <row r="19" spans="1:32" ht="15" customHeight="1" x14ac:dyDescent="0.25">
      <c r="A19" s="84">
        <v>18</v>
      </c>
      <c r="Z19" s="67"/>
    </row>
    <row r="20" spans="1:32" ht="15" customHeight="1" x14ac:dyDescent="0.25">
      <c r="A20" s="84">
        <v>19</v>
      </c>
      <c r="Z20" s="67"/>
    </row>
    <row r="21" spans="1:32" ht="15" customHeight="1" x14ac:dyDescent="0.25">
      <c r="A21" s="84">
        <v>20</v>
      </c>
      <c r="Z21" s="67"/>
      <c r="AE21" s="69"/>
    </row>
    <row r="22" spans="1:32" ht="15" customHeight="1" x14ac:dyDescent="0.25">
      <c r="A22" s="84">
        <v>21</v>
      </c>
      <c r="Z22" s="67"/>
      <c r="AE22" s="69"/>
    </row>
    <row r="23" spans="1:32" ht="15" customHeight="1" x14ac:dyDescent="0.25">
      <c r="A23" s="84">
        <v>22</v>
      </c>
      <c r="Z23" s="67"/>
    </row>
    <row r="24" spans="1:32" ht="15" customHeight="1" x14ac:dyDescent="0.25">
      <c r="A24" s="84">
        <v>23</v>
      </c>
      <c r="Z24" s="67"/>
    </row>
    <row r="25" spans="1:32" ht="15" customHeight="1" x14ac:dyDescent="0.25">
      <c r="A25" s="84">
        <v>24</v>
      </c>
      <c r="Z25" s="67"/>
    </row>
    <row r="26" spans="1:32" s="99" customFormat="1" ht="15" customHeight="1" x14ac:dyDescent="0.25">
      <c r="A26" s="84">
        <v>25</v>
      </c>
      <c r="B26" s="64"/>
      <c r="C26" s="65"/>
      <c r="D26" s="64"/>
      <c r="E26" s="64"/>
      <c r="F26" s="64"/>
      <c r="G26" s="66"/>
      <c r="H26" s="64"/>
      <c r="I26" s="64"/>
      <c r="J26" s="67"/>
      <c r="K26" s="64"/>
      <c r="L26" s="64"/>
      <c r="M26" s="64"/>
      <c r="N26" s="67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7"/>
      <c r="AA26" s="64"/>
      <c r="AB26" s="64"/>
      <c r="AC26" s="64"/>
      <c r="AD26" s="64"/>
      <c r="AE26" s="64"/>
      <c r="AF26" s="68"/>
    </row>
    <row r="27" spans="1:32" s="99" customFormat="1" ht="15" customHeight="1" x14ac:dyDescent="0.25">
      <c r="A27" s="84">
        <v>26</v>
      </c>
      <c r="B27" s="95"/>
      <c r="C27" s="96"/>
      <c r="D27" s="95"/>
      <c r="E27" s="95"/>
      <c r="F27" s="95"/>
      <c r="G27" s="97"/>
      <c r="H27" s="95"/>
      <c r="I27" s="95"/>
      <c r="J27" s="98"/>
      <c r="K27" s="95"/>
      <c r="L27" s="95"/>
      <c r="M27" s="95"/>
      <c r="N27" s="98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8"/>
      <c r="AA27" s="95"/>
      <c r="AB27" s="95"/>
      <c r="AC27" s="95"/>
      <c r="AD27" s="95"/>
      <c r="AE27" s="95"/>
    </row>
    <row r="28" spans="1:32" ht="15" customHeight="1" x14ac:dyDescent="0.25">
      <c r="A28" s="84">
        <v>27</v>
      </c>
      <c r="B28" s="95"/>
      <c r="C28" s="96"/>
      <c r="D28" s="95"/>
      <c r="E28" s="95"/>
      <c r="F28" s="95"/>
      <c r="G28" s="97"/>
      <c r="H28" s="95"/>
      <c r="I28" s="95"/>
      <c r="J28" s="98"/>
      <c r="K28" s="95"/>
      <c r="L28" s="95"/>
      <c r="M28" s="95"/>
      <c r="N28" s="98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8"/>
      <c r="AA28" s="95"/>
      <c r="AB28" s="95"/>
      <c r="AC28" s="95"/>
      <c r="AD28" s="95"/>
      <c r="AE28" s="95"/>
      <c r="AF28" s="99"/>
    </row>
    <row r="29" spans="1:32" ht="15" customHeight="1" x14ac:dyDescent="0.25">
      <c r="A29" s="84">
        <v>28</v>
      </c>
      <c r="Z29" s="67"/>
    </row>
    <row r="30" spans="1:32" ht="15" customHeight="1" x14ac:dyDescent="0.25">
      <c r="A30" s="84">
        <v>29</v>
      </c>
      <c r="Z30" s="67"/>
    </row>
    <row r="31" spans="1:32" ht="15" customHeight="1" x14ac:dyDescent="0.25">
      <c r="A31" s="84">
        <v>30</v>
      </c>
      <c r="Z31" s="67"/>
    </row>
    <row r="32" spans="1:32" ht="15" customHeight="1" x14ac:dyDescent="0.25">
      <c r="A32" s="84">
        <v>31</v>
      </c>
      <c r="Z32" s="67"/>
    </row>
    <row r="33" spans="1:32" ht="15" customHeight="1" x14ac:dyDescent="0.25">
      <c r="A33" s="84">
        <v>32</v>
      </c>
      <c r="Z33" s="67"/>
    </row>
    <row r="34" spans="1:32" ht="15" customHeight="1" x14ac:dyDescent="0.25">
      <c r="A34" s="84">
        <v>33</v>
      </c>
      <c r="Z34" s="67"/>
    </row>
    <row r="35" spans="1:32" ht="15" customHeight="1" x14ac:dyDescent="0.25">
      <c r="A35" s="84">
        <v>34</v>
      </c>
      <c r="Z35" s="67"/>
    </row>
    <row r="36" spans="1:32" ht="15" customHeight="1" x14ac:dyDescent="0.25">
      <c r="A36" s="84">
        <v>35</v>
      </c>
      <c r="Z36" s="67"/>
    </row>
    <row r="37" spans="1:32" ht="15" customHeight="1" x14ac:dyDescent="0.25">
      <c r="A37" s="84">
        <v>36</v>
      </c>
      <c r="H37" s="67"/>
      <c r="I37" s="67"/>
      <c r="Z37" s="67"/>
    </row>
    <row r="38" spans="1:32" s="94" customFormat="1" ht="15" customHeight="1" x14ac:dyDescent="0.25">
      <c r="A38" s="84">
        <v>37</v>
      </c>
      <c r="B38" s="64"/>
      <c r="C38" s="65"/>
      <c r="D38" s="64"/>
      <c r="E38" s="64"/>
      <c r="F38" s="64"/>
      <c r="G38" s="66"/>
      <c r="H38" s="67"/>
      <c r="I38" s="67"/>
      <c r="J38" s="67"/>
      <c r="K38" s="64"/>
      <c r="L38" s="64"/>
      <c r="M38" s="64"/>
      <c r="N38" s="67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7"/>
      <c r="AA38" s="64"/>
      <c r="AB38" s="64"/>
      <c r="AC38" s="64"/>
      <c r="AD38" s="64"/>
      <c r="AE38" s="64"/>
      <c r="AF38" s="68"/>
    </row>
    <row r="39" spans="1:32" s="94" customFormat="1" ht="15" customHeight="1" x14ac:dyDescent="0.25">
      <c r="A39" s="84">
        <v>38</v>
      </c>
      <c r="B39" s="64"/>
      <c r="C39" s="65"/>
      <c r="D39" s="64"/>
      <c r="E39" s="64"/>
      <c r="F39" s="64"/>
      <c r="G39" s="66"/>
      <c r="H39" s="64"/>
      <c r="I39" s="64"/>
      <c r="J39" s="67"/>
      <c r="K39" s="64"/>
      <c r="L39" s="64"/>
      <c r="M39" s="64"/>
      <c r="N39" s="67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7"/>
      <c r="AA39" s="64"/>
      <c r="AB39" s="64"/>
      <c r="AC39" s="64"/>
      <c r="AD39" s="64"/>
      <c r="AE39" s="64"/>
      <c r="AF39" s="68"/>
    </row>
    <row r="40" spans="1:32" ht="15" customHeight="1" x14ac:dyDescent="0.25">
      <c r="A40" s="84">
        <v>39</v>
      </c>
      <c r="B40" s="90"/>
      <c r="C40" s="91"/>
      <c r="D40" s="90"/>
      <c r="E40" s="90"/>
      <c r="F40" s="90"/>
      <c r="G40" s="92"/>
      <c r="H40" s="90"/>
      <c r="I40" s="90"/>
      <c r="J40" s="93"/>
      <c r="K40" s="90"/>
      <c r="L40" s="90"/>
      <c r="M40" s="90"/>
      <c r="N40" s="93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3"/>
      <c r="AA40" s="90"/>
      <c r="AB40" s="90"/>
      <c r="AC40" s="90"/>
      <c r="AD40" s="90"/>
      <c r="AE40" s="90"/>
      <c r="AF40" s="94"/>
    </row>
    <row r="41" spans="1:32" ht="15" customHeight="1" x14ac:dyDescent="0.25">
      <c r="A41" s="84">
        <v>40</v>
      </c>
      <c r="B41" s="90"/>
      <c r="C41" s="91"/>
      <c r="D41" s="90"/>
      <c r="E41" s="90"/>
      <c r="F41" s="90"/>
      <c r="G41" s="92"/>
      <c r="H41" s="90"/>
      <c r="I41" s="90"/>
      <c r="J41" s="93"/>
      <c r="K41" s="90"/>
      <c r="L41" s="90"/>
      <c r="M41" s="90"/>
      <c r="N41" s="93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3"/>
      <c r="AA41" s="90"/>
      <c r="AB41" s="90"/>
      <c r="AC41" s="90"/>
      <c r="AD41" s="90"/>
      <c r="AE41" s="90"/>
      <c r="AF41" s="94"/>
    </row>
    <row r="42" spans="1:32" ht="15" customHeight="1" x14ac:dyDescent="0.25">
      <c r="A42" s="84">
        <v>41</v>
      </c>
      <c r="Z42" s="67"/>
    </row>
    <row r="43" spans="1:32" ht="15" customHeight="1" x14ac:dyDescent="0.25">
      <c r="A43" s="84">
        <v>42</v>
      </c>
      <c r="Z43" s="67"/>
    </row>
    <row r="44" spans="1:32" ht="15" customHeight="1" x14ac:dyDescent="0.25">
      <c r="A44" s="84">
        <v>43</v>
      </c>
      <c r="Z44" s="67"/>
    </row>
    <row r="45" spans="1:32" s="104" customFormat="1" ht="15" customHeight="1" x14ac:dyDescent="0.25">
      <c r="A45" s="84">
        <v>44</v>
      </c>
      <c r="B45" s="64"/>
      <c r="C45" s="65"/>
      <c r="D45" s="64"/>
      <c r="E45" s="64"/>
      <c r="F45" s="64"/>
      <c r="G45" s="66"/>
      <c r="H45" s="64"/>
      <c r="I45" s="64"/>
      <c r="J45" s="67"/>
      <c r="K45" s="64"/>
      <c r="L45" s="64"/>
      <c r="M45" s="64"/>
      <c r="N45" s="67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7"/>
      <c r="AA45" s="64"/>
      <c r="AB45" s="64"/>
      <c r="AC45" s="64"/>
      <c r="AD45" s="64"/>
      <c r="AE45" s="64"/>
      <c r="AF45" s="68"/>
    </row>
    <row r="46" spans="1:32" ht="15" customHeight="1" x14ac:dyDescent="0.25">
      <c r="A46" s="84">
        <v>45</v>
      </c>
      <c r="Z46" s="67"/>
    </row>
    <row r="47" spans="1:32" ht="15" customHeight="1" x14ac:dyDescent="0.25">
      <c r="A47" s="84">
        <v>46</v>
      </c>
      <c r="B47" s="100"/>
      <c r="C47" s="101"/>
      <c r="D47" s="100"/>
      <c r="E47" s="100"/>
      <c r="F47" s="100"/>
      <c r="G47" s="102"/>
      <c r="H47" s="100"/>
      <c r="I47" s="100"/>
      <c r="J47" s="103"/>
      <c r="K47" s="100"/>
      <c r="L47" s="100"/>
      <c r="M47" s="100"/>
      <c r="N47" s="103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3"/>
      <c r="AA47" s="100"/>
      <c r="AB47" s="100"/>
      <c r="AC47" s="100"/>
      <c r="AD47" s="100"/>
      <c r="AE47" s="100"/>
      <c r="AF47" s="104"/>
    </row>
    <row r="48" spans="1:32" ht="15" customHeight="1" x14ac:dyDescent="0.25">
      <c r="A48" s="84">
        <v>47</v>
      </c>
      <c r="Z48" s="67"/>
    </row>
    <row r="49" spans="1:32" ht="15" customHeight="1" x14ac:dyDescent="0.25">
      <c r="A49" s="84">
        <v>48</v>
      </c>
      <c r="Z49" s="67"/>
    </row>
    <row r="50" spans="1:32" ht="15" customHeight="1" x14ac:dyDescent="0.25">
      <c r="A50" s="84">
        <v>49</v>
      </c>
      <c r="Z50" s="67"/>
    </row>
    <row r="51" spans="1:32" s="109" customFormat="1" ht="15" customHeight="1" x14ac:dyDescent="0.25">
      <c r="A51" s="84">
        <v>50</v>
      </c>
      <c r="B51" s="64"/>
      <c r="C51" s="65"/>
      <c r="D51" s="64"/>
      <c r="E51" s="64"/>
      <c r="F51" s="64"/>
      <c r="G51" s="66"/>
      <c r="H51" s="64"/>
      <c r="I51" s="64"/>
      <c r="J51" s="67"/>
      <c r="K51" s="64"/>
      <c r="L51" s="64"/>
      <c r="M51" s="64"/>
      <c r="N51" s="67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7"/>
      <c r="AA51" s="64"/>
      <c r="AB51" s="64"/>
      <c r="AC51" s="64"/>
      <c r="AD51" s="64"/>
      <c r="AE51" s="64"/>
      <c r="AF51" s="68"/>
    </row>
    <row r="52" spans="1:32" ht="15" customHeight="1" x14ac:dyDescent="0.25">
      <c r="A52" s="84">
        <v>51</v>
      </c>
      <c r="Z52" s="67"/>
    </row>
    <row r="53" spans="1:32" ht="15" customHeight="1" x14ac:dyDescent="0.25">
      <c r="A53" s="84">
        <v>52</v>
      </c>
      <c r="B53" s="105"/>
      <c r="C53" s="106"/>
      <c r="D53" s="105"/>
      <c r="E53" s="105"/>
      <c r="F53" s="105"/>
      <c r="G53" s="107"/>
      <c r="H53" s="105"/>
      <c r="I53" s="105"/>
      <c r="J53" s="108"/>
      <c r="K53" s="105"/>
      <c r="L53" s="105"/>
      <c r="M53" s="105"/>
      <c r="N53" s="108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8"/>
      <c r="AA53" s="105"/>
      <c r="AB53" s="105"/>
      <c r="AC53" s="105"/>
      <c r="AD53" s="105"/>
      <c r="AE53" s="105"/>
      <c r="AF53" s="109"/>
    </row>
    <row r="54" spans="1:32" ht="15" customHeight="1" x14ac:dyDescent="0.25">
      <c r="A54" s="84">
        <v>53</v>
      </c>
      <c r="Z54" s="67"/>
    </row>
    <row r="55" spans="1:32" ht="15" customHeight="1" x14ac:dyDescent="0.25">
      <c r="A55" s="84">
        <v>54</v>
      </c>
      <c r="Z55" s="67"/>
    </row>
    <row r="56" spans="1:32" ht="15" customHeight="1" x14ac:dyDescent="0.25">
      <c r="A56" s="84">
        <v>55</v>
      </c>
      <c r="Z56" s="67"/>
    </row>
    <row r="57" spans="1:32" ht="15" customHeight="1" x14ac:dyDescent="0.25">
      <c r="A57" s="84">
        <v>56</v>
      </c>
      <c r="Z57" s="67"/>
    </row>
    <row r="58" spans="1:32" ht="15" customHeight="1" x14ac:dyDescent="0.25">
      <c r="A58" s="84">
        <v>57</v>
      </c>
      <c r="Z58" s="67"/>
    </row>
    <row r="59" spans="1:32" ht="15" customHeight="1" x14ac:dyDescent="0.25">
      <c r="A59" s="84">
        <v>58</v>
      </c>
      <c r="Z59" s="67"/>
    </row>
    <row r="60" spans="1:32" x14ac:dyDescent="0.25">
      <c r="A60" s="84">
        <v>59</v>
      </c>
      <c r="Z60" s="67"/>
    </row>
    <row r="61" spans="1:32" ht="15" customHeight="1" x14ac:dyDescent="0.25">
      <c r="A61" s="84">
        <v>60</v>
      </c>
      <c r="Z61" s="67"/>
    </row>
    <row r="62" spans="1:32" s="115" customFormat="1" ht="15" customHeight="1" x14ac:dyDescent="0.25">
      <c r="A62" s="84">
        <v>61</v>
      </c>
      <c r="B62" s="64"/>
      <c r="C62" s="65"/>
      <c r="D62" s="64"/>
      <c r="E62" s="64"/>
      <c r="F62" s="64"/>
      <c r="G62" s="66"/>
      <c r="H62" s="67"/>
      <c r="I62" s="64"/>
      <c r="J62" s="67"/>
      <c r="K62" s="64"/>
      <c r="L62" s="64"/>
      <c r="M62" s="64"/>
      <c r="N62" s="67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7"/>
      <c r="AA62" s="64"/>
      <c r="AB62" s="64"/>
      <c r="AC62" s="64"/>
      <c r="AD62" s="64"/>
      <c r="AE62" s="64"/>
      <c r="AF62" s="68"/>
    </row>
    <row r="63" spans="1:32" s="115" customFormat="1" ht="15" customHeight="1" x14ac:dyDescent="0.25">
      <c r="A63" s="84">
        <v>62</v>
      </c>
      <c r="B63" s="64"/>
      <c r="C63" s="65"/>
      <c r="D63" s="64"/>
      <c r="E63" s="64"/>
      <c r="F63" s="64"/>
      <c r="G63" s="66"/>
      <c r="H63" s="64"/>
      <c r="I63" s="64"/>
      <c r="J63" s="67"/>
      <c r="K63" s="64"/>
      <c r="L63" s="64"/>
      <c r="M63" s="64"/>
      <c r="N63" s="67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7"/>
      <c r="AA63" s="64"/>
      <c r="AB63" s="64"/>
      <c r="AC63" s="64"/>
      <c r="AD63" s="64"/>
      <c r="AE63" s="64"/>
      <c r="AF63" s="68"/>
    </row>
    <row r="64" spans="1:32" ht="15" customHeight="1" x14ac:dyDescent="0.25">
      <c r="A64" s="84">
        <v>63</v>
      </c>
      <c r="B64" s="111"/>
      <c r="D64" s="111"/>
      <c r="E64" s="111"/>
      <c r="F64" s="111"/>
      <c r="G64" s="113"/>
      <c r="H64" s="111"/>
      <c r="I64" s="111"/>
      <c r="J64" s="114"/>
      <c r="K64" s="111"/>
      <c r="L64" s="111"/>
      <c r="M64" s="111"/>
      <c r="N64" s="114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4"/>
      <c r="AA64" s="111"/>
      <c r="AB64" s="111"/>
      <c r="AC64" s="111"/>
      <c r="AD64" s="111"/>
      <c r="AE64" s="111"/>
      <c r="AF64" s="115"/>
    </row>
    <row r="65" spans="1:32" ht="15" customHeight="1" x14ac:dyDescent="0.25">
      <c r="A65" s="84">
        <v>64</v>
      </c>
      <c r="B65" s="111"/>
      <c r="D65" s="111"/>
      <c r="E65" s="111"/>
      <c r="F65" s="111"/>
      <c r="G65" s="113"/>
      <c r="H65" s="111"/>
      <c r="I65" s="111"/>
      <c r="J65" s="114"/>
      <c r="K65" s="111"/>
      <c r="L65" s="111"/>
      <c r="M65" s="111"/>
      <c r="N65" s="114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4"/>
      <c r="AA65" s="111"/>
      <c r="AB65" s="111"/>
      <c r="AC65" s="111"/>
      <c r="AD65" s="111"/>
      <c r="AE65" s="111"/>
      <c r="AF65" s="115"/>
    </row>
    <row r="66" spans="1:32" ht="15" customHeight="1" x14ac:dyDescent="0.25">
      <c r="A66" s="84">
        <v>65</v>
      </c>
      <c r="Z66" s="67"/>
    </row>
    <row r="67" spans="1:32" ht="15" customHeight="1" x14ac:dyDescent="0.25">
      <c r="A67" s="84">
        <v>66</v>
      </c>
      <c r="Z67" s="67"/>
    </row>
    <row r="68" spans="1:32" ht="15" customHeight="1" x14ac:dyDescent="0.25">
      <c r="A68" s="84">
        <v>67</v>
      </c>
      <c r="Z68" s="67"/>
    </row>
    <row r="69" spans="1:32" ht="15" customHeight="1" x14ac:dyDescent="0.25">
      <c r="A69" s="84">
        <v>68</v>
      </c>
      <c r="Z69" s="67"/>
    </row>
    <row r="70" spans="1:32" ht="15" customHeight="1" x14ac:dyDescent="0.25">
      <c r="A70" s="84">
        <v>69</v>
      </c>
      <c r="Z70" s="67"/>
    </row>
    <row r="71" spans="1:32" ht="15" customHeight="1" x14ac:dyDescent="0.25">
      <c r="A71" s="84">
        <v>70</v>
      </c>
      <c r="Z71" s="67"/>
    </row>
    <row r="72" spans="1:32" ht="15" customHeight="1" x14ac:dyDescent="0.25">
      <c r="A72" s="84">
        <v>71</v>
      </c>
      <c r="Z72" s="67"/>
      <c r="AE72" s="73"/>
    </row>
    <row r="73" spans="1:32" ht="15" customHeight="1" x14ac:dyDescent="0.25">
      <c r="A73" s="84">
        <v>72</v>
      </c>
      <c r="Z73" s="67"/>
      <c r="AE73" s="73"/>
    </row>
    <row r="74" spans="1:32" ht="15" customHeight="1" x14ac:dyDescent="0.25">
      <c r="A74" s="84">
        <v>73</v>
      </c>
      <c r="B74" s="116"/>
      <c r="D74" s="116"/>
      <c r="E74" s="116"/>
      <c r="F74" s="116"/>
      <c r="G74" s="118"/>
      <c r="H74" s="116"/>
      <c r="I74" s="116"/>
      <c r="J74" s="119"/>
      <c r="K74" s="116"/>
      <c r="L74" s="116"/>
      <c r="M74" s="116"/>
      <c r="N74" s="119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9"/>
      <c r="AA74" s="116"/>
      <c r="AB74" s="116"/>
      <c r="AC74" s="116"/>
      <c r="AD74" s="116"/>
      <c r="AE74" s="116"/>
    </row>
    <row r="75" spans="1:32" ht="15" customHeight="1" x14ac:dyDescent="0.25">
      <c r="A75" s="84">
        <v>74</v>
      </c>
      <c r="Z75" s="67"/>
    </row>
    <row r="76" spans="1:32" s="115" customFormat="1" ht="15" customHeight="1" x14ac:dyDescent="0.25">
      <c r="A76" s="84">
        <v>75</v>
      </c>
      <c r="B76" s="64"/>
      <c r="C76" s="65"/>
      <c r="D76" s="64"/>
      <c r="E76" s="64"/>
      <c r="F76" s="64"/>
      <c r="G76" s="66"/>
      <c r="H76" s="64"/>
      <c r="I76" s="64"/>
      <c r="J76" s="67"/>
      <c r="K76" s="64"/>
      <c r="L76" s="64"/>
      <c r="M76" s="64"/>
      <c r="N76" s="67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7"/>
      <c r="AA76" s="64"/>
      <c r="AB76" s="64"/>
      <c r="AC76" s="64"/>
      <c r="AD76" s="64"/>
      <c r="AE76" s="64"/>
      <c r="AF76" s="68"/>
    </row>
    <row r="77" spans="1:32" ht="15" customHeight="1" x14ac:dyDescent="0.25">
      <c r="A77" s="84">
        <v>76</v>
      </c>
      <c r="Z77" s="67"/>
    </row>
    <row r="78" spans="1:32" ht="15" customHeight="1" x14ac:dyDescent="0.25">
      <c r="A78" s="84">
        <v>77</v>
      </c>
      <c r="B78" s="111"/>
      <c r="D78" s="111"/>
      <c r="E78" s="111"/>
      <c r="F78" s="111"/>
      <c r="G78" s="113"/>
      <c r="H78" s="111"/>
      <c r="I78" s="111"/>
      <c r="J78" s="114"/>
      <c r="K78" s="111"/>
      <c r="L78" s="111"/>
      <c r="M78" s="111"/>
      <c r="N78" s="114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4"/>
      <c r="AA78" s="111"/>
      <c r="AB78" s="111"/>
      <c r="AC78" s="111"/>
      <c r="AD78" s="111"/>
      <c r="AE78" s="111"/>
      <c r="AF78" s="115"/>
    </row>
    <row r="79" spans="1:32" ht="15" customHeight="1" x14ac:dyDescent="0.25">
      <c r="A79" s="84">
        <v>78</v>
      </c>
      <c r="Z79" s="67"/>
    </row>
    <row r="80" spans="1:32" ht="15" customHeight="1" x14ac:dyDescent="0.25">
      <c r="A80" s="84">
        <v>79</v>
      </c>
      <c r="Z80" s="67"/>
    </row>
    <row r="81" spans="1:32" ht="15" customHeight="1" x14ac:dyDescent="0.25">
      <c r="A81" s="84">
        <v>80</v>
      </c>
      <c r="Z81" s="67"/>
    </row>
    <row r="82" spans="1:32" s="115" customFormat="1" ht="15" customHeight="1" x14ac:dyDescent="0.25">
      <c r="A82" s="84">
        <v>81</v>
      </c>
      <c r="B82" s="64"/>
      <c r="C82" s="65"/>
      <c r="D82" s="64"/>
      <c r="E82" s="64"/>
      <c r="F82" s="64"/>
      <c r="G82" s="66"/>
      <c r="H82" s="64"/>
      <c r="I82" s="64"/>
      <c r="J82" s="67"/>
      <c r="K82" s="64"/>
      <c r="L82" s="64"/>
      <c r="M82" s="64"/>
      <c r="N82" s="67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7"/>
      <c r="AA82" s="64"/>
      <c r="AB82" s="64"/>
      <c r="AC82" s="64"/>
      <c r="AD82" s="64"/>
      <c r="AE82" s="64"/>
      <c r="AF82" s="68"/>
    </row>
    <row r="83" spans="1:32" ht="15" customHeight="1" x14ac:dyDescent="0.25">
      <c r="A83" s="84">
        <v>82</v>
      </c>
      <c r="Z83" s="67"/>
    </row>
    <row r="84" spans="1:32" ht="15" customHeight="1" x14ac:dyDescent="0.25">
      <c r="A84" s="84">
        <v>83</v>
      </c>
      <c r="B84" s="111"/>
      <c r="D84" s="111"/>
      <c r="E84" s="111"/>
      <c r="F84" s="111"/>
      <c r="G84" s="113"/>
      <c r="H84" s="111"/>
      <c r="I84" s="111"/>
      <c r="J84" s="114"/>
      <c r="K84" s="111"/>
      <c r="L84" s="111"/>
      <c r="M84" s="111"/>
      <c r="N84" s="114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4"/>
      <c r="AA84" s="111"/>
      <c r="AB84" s="111"/>
      <c r="AC84" s="111"/>
      <c r="AD84" s="111"/>
      <c r="AE84" s="111"/>
      <c r="AF84" s="115"/>
    </row>
    <row r="85" spans="1:32" ht="15" customHeight="1" x14ac:dyDescent="0.25">
      <c r="A85" s="84">
        <v>84</v>
      </c>
      <c r="Z85" s="67"/>
    </row>
    <row r="86" spans="1:32" ht="15" customHeight="1" x14ac:dyDescent="0.25">
      <c r="A86" s="84">
        <v>85</v>
      </c>
      <c r="Z86" s="67"/>
    </row>
    <row r="87" spans="1:32" ht="15" customHeight="1" x14ac:dyDescent="0.25">
      <c r="A87" s="84">
        <v>86</v>
      </c>
      <c r="Z87" s="67"/>
    </row>
    <row r="88" spans="1:32" ht="15" customHeight="1" x14ac:dyDescent="0.25">
      <c r="A88" s="84">
        <v>87</v>
      </c>
      <c r="Z88" s="67"/>
    </row>
    <row r="89" spans="1:32" ht="15" customHeight="1" x14ac:dyDescent="0.25">
      <c r="A89" s="84">
        <v>88</v>
      </c>
      <c r="Z89" s="67"/>
    </row>
    <row r="90" spans="1:32" ht="15" customHeight="1" x14ac:dyDescent="0.25">
      <c r="A90" s="84">
        <v>89</v>
      </c>
      <c r="Z90" s="67"/>
    </row>
    <row r="91" spans="1:32" ht="15" customHeight="1" x14ac:dyDescent="0.25">
      <c r="A91" s="84">
        <v>90</v>
      </c>
      <c r="Z91" s="67"/>
    </row>
    <row r="92" spans="1:32" ht="15" customHeight="1" x14ac:dyDescent="0.25">
      <c r="A92" s="84">
        <v>91</v>
      </c>
      <c r="Z92" s="67"/>
    </row>
    <row r="93" spans="1:32" ht="15" customHeight="1" x14ac:dyDescent="0.25">
      <c r="A93" s="84">
        <v>92</v>
      </c>
      <c r="Z93" s="67"/>
    </row>
    <row r="94" spans="1:32" ht="15" customHeight="1" x14ac:dyDescent="0.25">
      <c r="A94" s="84">
        <v>93</v>
      </c>
      <c r="Z94" s="67"/>
    </row>
    <row r="95" spans="1:32" ht="15" customHeight="1" x14ac:dyDescent="0.25">
      <c r="A95" s="84">
        <v>94</v>
      </c>
      <c r="H95" s="67"/>
      <c r="Z95" s="67"/>
    </row>
    <row r="96" spans="1:32" ht="15" customHeight="1" x14ac:dyDescent="0.25">
      <c r="A96" s="84">
        <v>95</v>
      </c>
      <c r="H96" s="67"/>
      <c r="Z96" s="67"/>
    </row>
    <row r="97" spans="1:31" ht="15" customHeight="1" x14ac:dyDescent="0.25">
      <c r="A97" s="84">
        <v>96</v>
      </c>
      <c r="H97" s="67"/>
      <c r="Z97" s="67"/>
    </row>
    <row r="98" spans="1:31" ht="15" customHeight="1" x14ac:dyDescent="0.25">
      <c r="A98" s="84">
        <v>97</v>
      </c>
      <c r="Z98" s="67"/>
    </row>
    <row r="99" spans="1:31" ht="15" customHeight="1" x14ac:dyDescent="0.25">
      <c r="A99" s="84">
        <v>98</v>
      </c>
      <c r="Z99" s="67"/>
    </row>
    <row r="100" spans="1:31" ht="15" customHeight="1" x14ac:dyDescent="0.25">
      <c r="A100" s="84">
        <v>99</v>
      </c>
      <c r="Z100" s="67"/>
    </row>
    <row r="101" spans="1:31" ht="15" customHeight="1" x14ac:dyDescent="0.25">
      <c r="A101" s="84">
        <v>100</v>
      </c>
      <c r="Z101" s="67"/>
    </row>
    <row r="102" spans="1:31" ht="15" customHeight="1" x14ac:dyDescent="0.25">
      <c r="A102" s="84">
        <v>101</v>
      </c>
      <c r="Z102" s="67"/>
    </row>
    <row r="103" spans="1:31" ht="15" customHeight="1" x14ac:dyDescent="0.25">
      <c r="A103" s="84">
        <v>102</v>
      </c>
      <c r="Z103" s="67"/>
    </row>
    <row r="104" spans="1:31" ht="15" customHeight="1" x14ac:dyDescent="0.25">
      <c r="A104" s="84">
        <v>103</v>
      </c>
      <c r="Z104" s="67"/>
    </row>
    <row r="105" spans="1:31" ht="15" customHeight="1" x14ac:dyDescent="0.25">
      <c r="A105" s="84">
        <v>104</v>
      </c>
      <c r="Z105" s="67"/>
    </row>
    <row r="106" spans="1:31" ht="15" customHeight="1" x14ac:dyDescent="0.25">
      <c r="A106" s="84">
        <v>105</v>
      </c>
      <c r="Z106" s="67"/>
    </row>
    <row r="107" spans="1:31" ht="15" customHeight="1" x14ac:dyDescent="0.25">
      <c r="A107" s="84">
        <v>106</v>
      </c>
      <c r="Z107" s="67"/>
    </row>
    <row r="108" spans="1:31" ht="15" customHeight="1" x14ac:dyDescent="0.25">
      <c r="A108" s="84">
        <v>107</v>
      </c>
      <c r="Z108" s="67"/>
    </row>
    <row r="109" spans="1:31" ht="15" customHeight="1" x14ac:dyDescent="0.25">
      <c r="A109" s="84">
        <v>108</v>
      </c>
      <c r="Z109" s="67"/>
    </row>
    <row r="110" spans="1:31" ht="15" customHeight="1" x14ac:dyDescent="0.25">
      <c r="A110" s="84">
        <v>109</v>
      </c>
      <c r="B110" s="124"/>
      <c r="C110" s="125"/>
      <c r="D110" s="124"/>
      <c r="E110" s="124"/>
      <c r="F110" s="124"/>
      <c r="G110" s="126"/>
      <c r="H110" s="124"/>
      <c r="I110" s="124"/>
      <c r="J110" s="127"/>
      <c r="K110" s="124"/>
      <c r="L110" s="124"/>
      <c r="M110" s="124"/>
      <c r="N110" s="127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7"/>
      <c r="AA110" s="124"/>
      <c r="AB110" s="124"/>
      <c r="AC110" s="124"/>
      <c r="AD110" s="124"/>
      <c r="AE110" s="124"/>
    </row>
    <row r="111" spans="1:31" ht="15" customHeight="1" x14ac:dyDescent="0.25">
      <c r="A111" s="84">
        <v>110</v>
      </c>
      <c r="Z111" s="67"/>
    </row>
    <row r="112" spans="1:31" ht="15" customHeight="1" x14ac:dyDescent="0.25">
      <c r="A112" s="84">
        <v>111</v>
      </c>
      <c r="Z112" s="67"/>
    </row>
    <row r="113" spans="1:31" ht="15" customHeight="1" x14ac:dyDescent="0.25">
      <c r="A113" s="84">
        <v>112</v>
      </c>
      <c r="Z113" s="67"/>
    </row>
    <row r="114" spans="1:31" ht="15" customHeight="1" x14ac:dyDescent="0.25">
      <c r="A114" s="84">
        <v>113</v>
      </c>
      <c r="Z114" s="67"/>
    </row>
    <row r="115" spans="1:31" ht="15" customHeight="1" x14ac:dyDescent="0.25">
      <c r="A115" s="84">
        <v>114</v>
      </c>
      <c r="Z115" s="67"/>
    </row>
    <row r="116" spans="1:31" ht="15" customHeight="1" x14ac:dyDescent="0.25">
      <c r="A116" s="84">
        <v>115</v>
      </c>
      <c r="Z116" s="67"/>
    </row>
    <row r="117" spans="1:31" ht="15" customHeight="1" x14ac:dyDescent="0.25">
      <c r="A117" s="84">
        <v>116</v>
      </c>
      <c r="Z117" s="67"/>
    </row>
    <row r="118" spans="1:31" ht="15" customHeight="1" x14ac:dyDescent="0.25">
      <c r="A118" s="84">
        <v>117</v>
      </c>
      <c r="Z118" s="67"/>
    </row>
    <row r="119" spans="1:31" x14ac:dyDescent="0.25">
      <c r="A119" s="84">
        <v>118</v>
      </c>
      <c r="Z119" s="67"/>
    </row>
    <row r="120" spans="1:31" x14ac:dyDescent="0.25">
      <c r="A120" s="84">
        <v>119</v>
      </c>
      <c r="Z120" s="67"/>
    </row>
    <row r="121" spans="1:31" x14ac:dyDescent="0.25">
      <c r="A121" s="84">
        <v>120</v>
      </c>
      <c r="Z121" s="67"/>
    </row>
    <row r="122" spans="1:31" ht="15" customHeight="1" x14ac:dyDescent="0.25">
      <c r="A122" s="84">
        <v>121</v>
      </c>
      <c r="Z122" s="67"/>
    </row>
    <row r="123" spans="1:31" ht="15" customHeight="1" x14ac:dyDescent="0.25">
      <c r="A123" s="84">
        <v>122</v>
      </c>
      <c r="Z123" s="67"/>
    </row>
    <row r="124" spans="1:31" ht="15" customHeight="1" x14ac:dyDescent="0.25">
      <c r="A124" s="84">
        <v>123</v>
      </c>
      <c r="Z124" s="67"/>
    </row>
    <row r="125" spans="1:31" ht="15" customHeight="1" x14ac:dyDescent="0.25">
      <c r="A125" s="84">
        <v>124</v>
      </c>
      <c r="Z125" s="67"/>
    </row>
    <row r="126" spans="1:31" ht="15" customHeight="1" x14ac:dyDescent="0.25">
      <c r="A126" s="84">
        <v>125</v>
      </c>
      <c r="Z126" s="67"/>
    </row>
    <row r="127" spans="1:31" ht="15" customHeight="1" x14ac:dyDescent="0.25">
      <c r="A127" s="84">
        <v>126</v>
      </c>
      <c r="H127" s="67"/>
      <c r="Z127" s="67"/>
      <c r="AE127" s="74"/>
    </row>
    <row r="128" spans="1:31" ht="15" customHeight="1" x14ac:dyDescent="0.25">
      <c r="A128" s="84">
        <v>127</v>
      </c>
      <c r="R128" s="74"/>
      <c r="S128" s="74"/>
      <c r="U128" s="74"/>
      <c r="Z128" s="67"/>
    </row>
    <row r="129" spans="1:31" ht="15" customHeight="1" x14ac:dyDescent="0.25">
      <c r="A129" s="84">
        <v>128</v>
      </c>
      <c r="B129" s="124"/>
      <c r="C129" s="125"/>
      <c r="D129" s="124"/>
      <c r="E129" s="124"/>
      <c r="F129" s="124"/>
      <c r="G129" s="126"/>
      <c r="H129" s="124"/>
      <c r="I129" s="124"/>
      <c r="J129" s="127"/>
      <c r="K129" s="124"/>
      <c r="L129" s="124"/>
      <c r="M129" s="124"/>
      <c r="N129" s="127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7"/>
      <c r="AA129" s="124"/>
      <c r="AB129" s="124"/>
      <c r="AC129" s="124"/>
      <c r="AD129" s="124"/>
      <c r="AE129" s="124"/>
    </row>
    <row r="130" spans="1:31" ht="15" customHeight="1" x14ac:dyDescent="0.25">
      <c r="A130" s="84">
        <v>129</v>
      </c>
      <c r="B130" s="124"/>
      <c r="C130" s="125"/>
      <c r="D130" s="124"/>
      <c r="E130" s="124"/>
      <c r="F130" s="124"/>
      <c r="G130" s="126"/>
      <c r="H130" s="124"/>
      <c r="I130" s="124"/>
      <c r="J130" s="127"/>
      <c r="K130" s="124"/>
      <c r="L130" s="124"/>
      <c r="M130" s="124"/>
      <c r="N130" s="127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7"/>
      <c r="AA130" s="124"/>
      <c r="AB130" s="124"/>
      <c r="AC130" s="124"/>
      <c r="AD130" s="124"/>
      <c r="AE130" s="124"/>
    </row>
    <row r="131" spans="1:31" ht="15" customHeight="1" x14ac:dyDescent="0.25">
      <c r="A131" s="84">
        <v>130</v>
      </c>
      <c r="Z131" s="67"/>
    </row>
    <row r="132" spans="1:31" ht="15" customHeight="1" x14ac:dyDescent="0.25">
      <c r="A132" s="84">
        <v>131</v>
      </c>
      <c r="Z132" s="67"/>
    </row>
    <row r="133" spans="1:31" ht="15" customHeight="1" x14ac:dyDescent="0.25">
      <c r="A133" s="84">
        <v>132</v>
      </c>
      <c r="Z133" s="67"/>
    </row>
    <row r="134" spans="1:31" ht="15" customHeight="1" x14ac:dyDescent="0.25">
      <c r="A134" s="84">
        <v>133</v>
      </c>
      <c r="Z134" s="67"/>
    </row>
    <row r="135" spans="1:31" ht="15" customHeight="1" x14ac:dyDescent="0.25">
      <c r="A135" s="84">
        <v>134</v>
      </c>
      <c r="Z135" s="67"/>
    </row>
    <row r="136" spans="1:31" ht="15" customHeight="1" x14ac:dyDescent="0.25">
      <c r="A136" s="84">
        <v>135</v>
      </c>
      <c r="Z136" s="67"/>
    </row>
    <row r="137" spans="1:31" ht="15" customHeight="1" x14ac:dyDescent="0.25">
      <c r="A137" s="84">
        <v>136</v>
      </c>
      <c r="R137" s="74"/>
      <c r="S137" s="74"/>
      <c r="U137" s="74"/>
      <c r="Z137" s="67"/>
    </row>
    <row r="138" spans="1:31" ht="15" customHeight="1" x14ac:dyDescent="0.25">
      <c r="A138" s="84">
        <v>137</v>
      </c>
      <c r="Z138" s="67"/>
    </row>
    <row r="139" spans="1:31" ht="15" customHeight="1" x14ac:dyDescent="0.25">
      <c r="A139" s="84">
        <v>138</v>
      </c>
      <c r="Z139" s="67"/>
    </row>
    <row r="140" spans="1:31" ht="15" customHeight="1" x14ac:dyDescent="0.25">
      <c r="A140" s="84">
        <v>139</v>
      </c>
      <c r="Z140" s="67"/>
    </row>
    <row r="141" spans="1:31" ht="15" customHeight="1" x14ac:dyDescent="0.25">
      <c r="A141" s="84">
        <v>140</v>
      </c>
      <c r="Z141" s="67"/>
    </row>
    <row r="142" spans="1:31" ht="15" customHeight="1" x14ac:dyDescent="0.25">
      <c r="A142" s="84">
        <v>141</v>
      </c>
      <c r="Z142" s="67"/>
    </row>
    <row r="143" spans="1:31" ht="15" customHeight="1" x14ac:dyDescent="0.25">
      <c r="A143" s="84">
        <v>142</v>
      </c>
      <c r="Z143" s="67"/>
    </row>
    <row r="144" spans="1:31" ht="15" customHeight="1" x14ac:dyDescent="0.25">
      <c r="A144" s="84">
        <v>143</v>
      </c>
      <c r="Z144" s="67"/>
    </row>
    <row r="145" spans="1:26" ht="15" customHeight="1" x14ac:dyDescent="0.25">
      <c r="A145" s="84">
        <v>144</v>
      </c>
      <c r="R145" s="74"/>
      <c r="S145" s="74"/>
      <c r="U145" s="74"/>
      <c r="Z145" s="67"/>
    </row>
    <row r="146" spans="1:26" ht="15" customHeight="1" x14ac:dyDescent="0.25">
      <c r="A146" s="84">
        <v>145</v>
      </c>
      <c r="Z146" s="67"/>
    </row>
    <row r="147" spans="1:26" ht="15" customHeight="1" x14ac:dyDescent="0.25">
      <c r="A147" s="84">
        <v>146</v>
      </c>
      <c r="Z147" s="67"/>
    </row>
    <row r="148" spans="1:26" ht="15" customHeight="1" x14ac:dyDescent="0.25">
      <c r="A148" s="84">
        <v>147</v>
      </c>
      <c r="Z148" s="67"/>
    </row>
    <row r="149" spans="1:26" ht="15" customHeight="1" x14ac:dyDescent="0.25">
      <c r="A149" s="84">
        <v>148</v>
      </c>
      <c r="Z149" s="67"/>
    </row>
    <row r="150" spans="1:26" ht="15" customHeight="1" x14ac:dyDescent="0.25">
      <c r="A150" s="84">
        <v>149</v>
      </c>
      <c r="Z150" s="67"/>
    </row>
    <row r="151" spans="1:26" ht="15" customHeight="1" x14ac:dyDescent="0.25">
      <c r="A151" s="84">
        <v>150</v>
      </c>
      <c r="Z151" s="67"/>
    </row>
    <row r="152" spans="1:26" ht="15" customHeight="1" x14ac:dyDescent="0.25">
      <c r="A152" s="84">
        <v>151</v>
      </c>
      <c r="Q152" s="72"/>
      <c r="Z152" s="67"/>
    </row>
    <row r="153" spans="1:26" ht="15" customHeight="1" x14ac:dyDescent="0.25">
      <c r="A153" s="84">
        <v>152</v>
      </c>
      <c r="Z153" s="67"/>
    </row>
    <row r="154" spans="1:26" ht="15" customHeight="1" x14ac:dyDescent="0.25">
      <c r="A154" s="84">
        <v>153</v>
      </c>
      <c r="Q154" s="72"/>
      <c r="Z154" s="67"/>
    </row>
    <row r="155" spans="1:26" ht="15" customHeight="1" x14ac:dyDescent="0.25">
      <c r="A155" s="84">
        <v>154</v>
      </c>
      <c r="Q155" s="72"/>
      <c r="Z155" s="67"/>
    </row>
    <row r="156" spans="1:26" ht="15" customHeight="1" x14ac:dyDescent="0.25">
      <c r="A156" s="84">
        <v>155</v>
      </c>
      <c r="Z156" s="67"/>
    </row>
    <row r="157" spans="1:26" ht="15" customHeight="1" x14ac:dyDescent="0.25">
      <c r="A157" s="84">
        <v>156</v>
      </c>
      <c r="H157" s="67"/>
      <c r="Z157" s="67"/>
    </row>
    <row r="158" spans="1:26" x14ac:dyDescent="0.25">
      <c r="A158" s="84">
        <v>157</v>
      </c>
      <c r="Z158" s="67"/>
    </row>
    <row r="159" spans="1:26" ht="15" customHeight="1" x14ac:dyDescent="0.25">
      <c r="A159" s="84">
        <v>158</v>
      </c>
      <c r="Z159" s="67"/>
    </row>
    <row r="160" spans="1:26" ht="15" customHeight="1" x14ac:dyDescent="0.25">
      <c r="A160" s="84">
        <v>159</v>
      </c>
      <c r="Z160" s="67"/>
    </row>
    <row r="161" spans="1:26" ht="15" customHeight="1" x14ac:dyDescent="0.25">
      <c r="A161" s="84">
        <v>160</v>
      </c>
      <c r="Z161" s="67"/>
    </row>
    <row r="162" spans="1:26" ht="15" customHeight="1" x14ac:dyDescent="0.25">
      <c r="A162" s="84">
        <v>161</v>
      </c>
      <c r="Z162" s="67"/>
    </row>
    <row r="163" spans="1:26" ht="15" customHeight="1" x14ac:dyDescent="0.25">
      <c r="A163" s="84">
        <v>162</v>
      </c>
      <c r="Z163" s="67"/>
    </row>
    <row r="164" spans="1:26" ht="15" customHeight="1" x14ac:dyDescent="0.25">
      <c r="A164" s="84">
        <v>163</v>
      </c>
      <c r="Z164" s="67"/>
    </row>
    <row r="165" spans="1:26" ht="15" customHeight="1" x14ac:dyDescent="0.25">
      <c r="A165" s="84">
        <v>164</v>
      </c>
      <c r="Z165" s="67"/>
    </row>
    <row r="166" spans="1:26" ht="15" customHeight="1" x14ac:dyDescent="0.25">
      <c r="A166" s="84">
        <v>165</v>
      </c>
      <c r="Z166" s="67"/>
    </row>
    <row r="167" spans="1:26" ht="15" customHeight="1" x14ac:dyDescent="0.25">
      <c r="A167" s="84">
        <v>166</v>
      </c>
      <c r="Z167" s="67"/>
    </row>
    <row r="168" spans="1:26" ht="15" customHeight="1" x14ac:dyDescent="0.25">
      <c r="A168" s="84">
        <v>167</v>
      </c>
      <c r="Z168" s="67"/>
    </row>
    <row r="169" spans="1:26" ht="15" customHeight="1" x14ac:dyDescent="0.25">
      <c r="A169" s="84">
        <v>168</v>
      </c>
      <c r="Z169" s="67"/>
    </row>
    <row r="170" spans="1:26" ht="15" customHeight="1" x14ac:dyDescent="0.25">
      <c r="A170" s="84">
        <v>169</v>
      </c>
      <c r="Z170" s="67"/>
    </row>
    <row r="171" spans="1:26" ht="15" customHeight="1" x14ac:dyDescent="0.25">
      <c r="A171" s="84">
        <v>170</v>
      </c>
      <c r="R171" s="74"/>
      <c r="S171" s="74"/>
      <c r="T171" s="74"/>
      <c r="U171" s="74"/>
      <c r="Z171" s="67"/>
    </row>
    <row r="172" spans="1:26" ht="15" customHeight="1" x14ac:dyDescent="0.25">
      <c r="A172" s="84">
        <v>171</v>
      </c>
      <c r="Z172" s="67"/>
    </row>
    <row r="173" spans="1:26" ht="15" customHeight="1" x14ac:dyDescent="0.25">
      <c r="A173" s="84">
        <v>172</v>
      </c>
      <c r="Z173" s="67"/>
    </row>
    <row r="174" spans="1:26" ht="15" customHeight="1" x14ac:dyDescent="0.25">
      <c r="A174" s="84">
        <v>173</v>
      </c>
      <c r="Z174" s="67"/>
    </row>
    <row r="175" spans="1:26" ht="15" customHeight="1" x14ac:dyDescent="0.25">
      <c r="A175" s="84">
        <v>174</v>
      </c>
      <c r="Z175" s="67"/>
    </row>
    <row r="176" spans="1:26" ht="15" customHeight="1" x14ac:dyDescent="0.25">
      <c r="A176" s="84">
        <v>175</v>
      </c>
      <c r="Z176" s="67"/>
    </row>
    <row r="177" spans="1:26" ht="15" customHeight="1" x14ac:dyDescent="0.25">
      <c r="A177" s="84">
        <v>176</v>
      </c>
      <c r="Z177" s="67"/>
    </row>
    <row r="178" spans="1:26" ht="15" customHeight="1" x14ac:dyDescent="0.25">
      <c r="A178" s="84">
        <v>177</v>
      </c>
      <c r="Z178" s="67"/>
    </row>
    <row r="179" spans="1:26" ht="15" customHeight="1" x14ac:dyDescent="0.25">
      <c r="A179" s="84">
        <v>178</v>
      </c>
      <c r="Z179" s="67"/>
    </row>
    <row r="180" spans="1:26" ht="15" customHeight="1" x14ac:dyDescent="0.25">
      <c r="A180" s="84">
        <v>179</v>
      </c>
      <c r="O180" s="88"/>
      <c r="Z180" s="67"/>
    </row>
    <row r="181" spans="1:26" ht="15" customHeight="1" x14ac:dyDescent="0.25">
      <c r="A181" s="84">
        <v>180</v>
      </c>
      <c r="Z181" s="67"/>
    </row>
    <row r="182" spans="1:26" ht="15" customHeight="1" x14ac:dyDescent="0.25">
      <c r="A182" s="84">
        <v>181</v>
      </c>
      <c r="Z182" s="67"/>
    </row>
    <row r="183" spans="1:26" ht="15" customHeight="1" x14ac:dyDescent="0.25">
      <c r="A183" s="84">
        <v>182</v>
      </c>
      <c r="Z183" s="67"/>
    </row>
    <row r="184" spans="1:26" ht="15" customHeight="1" x14ac:dyDescent="0.25">
      <c r="A184" s="84">
        <v>183</v>
      </c>
      <c r="R184" s="74"/>
      <c r="S184" s="74"/>
      <c r="T184" s="74"/>
      <c r="U184" s="74"/>
      <c r="Z184" s="67"/>
    </row>
    <row r="185" spans="1:26" x14ac:dyDescent="0.25">
      <c r="A185" s="84">
        <v>184</v>
      </c>
      <c r="Z185" s="67"/>
    </row>
    <row r="186" spans="1:26" ht="15" customHeight="1" x14ac:dyDescent="0.25">
      <c r="A186" s="84">
        <v>185</v>
      </c>
      <c r="Z186" s="67"/>
    </row>
    <row r="187" spans="1:26" ht="15" customHeight="1" x14ac:dyDescent="0.25">
      <c r="A187" s="84">
        <v>186</v>
      </c>
      <c r="H187" s="67"/>
      <c r="Z187" s="67"/>
    </row>
    <row r="188" spans="1:26" ht="15" customHeight="1" x14ac:dyDescent="0.25">
      <c r="A188" s="84">
        <v>187</v>
      </c>
      <c r="Z188" s="67"/>
    </row>
    <row r="189" spans="1:26" ht="15" customHeight="1" x14ac:dyDescent="0.25">
      <c r="A189" s="84">
        <v>188</v>
      </c>
      <c r="Z189" s="67"/>
    </row>
    <row r="190" spans="1:26" ht="15" customHeight="1" x14ac:dyDescent="0.25">
      <c r="A190" s="84">
        <v>189</v>
      </c>
      <c r="Z190" s="67"/>
    </row>
    <row r="191" spans="1:26" ht="15" customHeight="1" x14ac:dyDescent="0.25">
      <c r="A191" s="84">
        <v>190</v>
      </c>
      <c r="Z191" s="67"/>
    </row>
    <row r="192" spans="1:26" ht="15" customHeight="1" x14ac:dyDescent="0.25">
      <c r="A192" s="84">
        <v>191</v>
      </c>
      <c r="Z192" s="67"/>
    </row>
    <row r="193" spans="1:26" ht="15" customHeight="1" x14ac:dyDescent="0.25">
      <c r="A193" s="84">
        <v>192</v>
      </c>
      <c r="Z193" s="67"/>
    </row>
    <row r="194" spans="1:26" ht="15" customHeight="1" x14ac:dyDescent="0.25">
      <c r="A194" s="84">
        <v>193</v>
      </c>
      <c r="Z194" s="67"/>
    </row>
    <row r="195" spans="1:26" ht="15" customHeight="1" x14ac:dyDescent="0.25">
      <c r="A195" s="84">
        <v>194</v>
      </c>
      <c r="Z195" s="67"/>
    </row>
    <row r="196" spans="1:26" ht="15" customHeight="1" x14ac:dyDescent="0.25">
      <c r="A196" s="84">
        <v>195</v>
      </c>
      <c r="Z196" s="67"/>
    </row>
    <row r="197" spans="1:26" ht="15" customHeight="1" x14ac:dyDescent="0.25">
      <c r="A197" s="84">
        <v>196</v>
      </c>
      <c r="Q197" s="72"/>
      <c r="Z197" s="67"/>
    </row>
    <row r="198" spans="1:26" ht="15" customHeight="1" x14ac:dyDescent="0.25">
      <c r="A198" s="84">
        <v>197</v>
      </c>
      <c r="Q198" s="72"/>
      <c r="Z198" s="67"/>
    </row>
    <row r="199" spans="1:26" ht="15" customHeight="1" x14ac:dyDescent="0.25">
      <c r="A199" s="84">
        <v>198</v>
      </c>
      <c r="Q199" s="72"/>
      <c r="Z199" s="67"/>
    </row>
    <row r="200" spans="1:26" ht="15" customHeight="1" x14ac:dyDescent="0.25">
      <c r="A200" s="84">
        <v>199</v>
      </c>
      <c r="Q200" s="72"/>
      <c r="R200" s="74"/>
      <c r="S200" s="74"/>
      <c r="T200" s="74"/>
      <c r="U200" s="74"/>
      <c r="Z200" s="67"/>
    </row>
    <row r="201" spans="1:26" ht="15" customHeight="1" x14ac:dyDescent="0.25">
      <c r="A201" s="84">
        <v>200</v>
      </c>
      <c r="Q201" s="72"/>
      <c r="Z201" s="67"/>
    </row>
    <row r="202" spans="1:26" ht="15" customHeight="1" x14ac:dyDescent="0.25">
      <c r="A202" s="84">
        <v>201</v>
      </c>
      <c r="Q202" s="72"/>
      <c r="Z202" s="67"/>
    </row>
    <row r="203" spans="1:26" ht="15" customHeight="1" x14ac:dyDescent="0.25">
      <c r="A203" s="84">
        <v>202</v>
      </c>
      <c r="Q203" s="72"/>
      <c r="Z203" s="67"/>
    </row>
    <row r="204" spans="1:26" ht="15" customHeight="1" x14ac:dyDescent="0.25">
      <c r="A204" s="84">
        <v>203</v>
      </c>
      <c r="Q204" s="72"/>
      <c r="Z204" s="67"/>
    </row>
    <row r="205" spans="1:26" ht="15" customHeight="1" x14ac:dyDescent="0.25">
      <c r="A205" s="84">
        <v>204</v>
      </c>
      <c r="Q205" s="72"/>
      <c r="Z205" s="67"/>
    </row>
    <row r="206" spans="1:26" ht="15" customHeight="1" x14ac:dyDescent="0.25">
      <c r="A206" s="84">
        <v>205</v>
      </c>
      <c r="Q206" s="72"/>
      <c r="Z206" s="67"/>
    </row>
    <row r="207" spans="1:26" ht="15" customHeight="1" x14ac:dyDescent="0.25">
      <c r="A207" s="84">
        <v>206</v>
      </c>
      <c r="Q207" s="72"/>
      <c r="Z207" s="67"/>
    </row>
    <row r="208" spans="1:26" ht="15" customHeight="1" x14ac:dyDescent="0.25">
      <c r="A208" s="84">
        <v>207</v>
      </c>
      <c r="Q208" s="72"/>
      <c r="Z208" s="67"/>
    </row>
    <row r="209" spans="1:26" ht="15" customHeight="1" x14ac:dyDescent="0.25">
      <c r="A209" s="84">
        <v>208</v>
      </c>
      <c r="Q209" s="72"/>
      <c r="Z209" s="67"/>
    </row>
    <row r="210" spans="1:26" ht="15" customHeight="1" x14ac:dyDescent="0.25">
      <c r="A210" s="84">
        <v>209</v>
      </c>
      <c r="Q210" s="72"/>
      <c r="Z210" s="67"/>
    </row>
    <row r="211" spans="1:26" ht="15" customHeight="1" x14ac:dyDescent="0.25">
      <c r="A211" s="84">
        <v>210</v>
      </c>
      <c r="Q211" s="72"/>
      <c r="Z211" s="67"/>
    </row>
    <row r="212" spans="1:26" ht="15" customHeight="1" x14ac:dyDescent="0.25">
      <c r="A212" s="84">
        <v>211</v>
      </c>
      <c r="H212" s="67"/>
      <c r="Q212" s="72"/>
      <c r="Z212" s="67"/>
    </row>
    <row r="213" spans="1:26" ht="15" customHeight="1" x14ac:dyDescent="0.25">
      <c r="A213" s="84">
        <v>212</v>
      </c>
      <c r="Q213" s="72"/>
      <c r="Z213" s="67"/>
    </row>
    <row r="214" spans="1:26" ht="15" customHeight="1" x14ac:dyDescent="0.25">
      <c r="A214" s="84">
        <v>213</v>
      </c>
      <c r="Q214" s="72"/>
      <c r="Z214" s="67"/>
    </row>
    <row r="215" spans="1:26" ht="15" customHeight="1" x14ac:dyDescent="0.25">
      <c r="A215" s="84">
        <v>214</v>
      </c>
      <c r="Q215" s="72"/>
      <c r="Z215" s="67"/>
    </row>
    <row r="216" spans="1:26" ht="15" customHeight="1" x14ac:dyDescent="0.25">
      <c r="A216" s="84">
        <v>215</v>
      </c>
      <c r="Q216" s="72"/>
      <c r="Z216" s="67"/>
    </row>
    <row r="217" spans="1:26" ht="15" customHeight="1" x14ac:dyDescent="0.25">
      <c r="A217" s="84">
        <v>216</v>
      </c>
      <c r="Q217" s="72"/>
      <c r="Z217" s="67"/>
    </row>
    <row r="218" spans="1:26" ht="15" customHeight="1" x14ac:dyDescent="0.25">
      <c r="A218" s="84">
        <v>217</v>
      </c>
      <c r="Q218" s="72"/>
      <c r="Z218" s="67"/>
    </row>
    <row r="219" spans="1:26" ht="15" customHeight="1" x14ac:dyDescent="0.25">
      <c r="A219" s="84">
        <v>218</v>
      </c>
      <c r="Q219" s="72"/>
      <c r="Z219" s="67"/>
    </row>
    <row r="220" spans="1:26" ht="15" customHeight="1" x14ac:dyDescent="0.25">
      <c r="A220" s="84">
        <v>219</v>
      </c>
      <c r="Q220" s="72"/>
      <c r="R220" s="74"/>
      <c r="S220" s="74"/>
      <c r="T220" s="74"/>
      <c r="U220" s="74"/>
      <c r="Z220" s="67"/>
    </row>
    <row r="221" spans="1:26" ht="15" customHeight="1" x14ac:dyDescent="0.25">
      <c r="A221" s="84">
        <v>220</v>
      </c>
      <c r="Q221" s="72"/>
      <c r="Z221" s="67"/>
    </row>
    <row r="222" spans="1:26" ht="15" customHeight="1" x14ac:dyDescent="0.25">
      <c r="A222" s="84">
        <v>221</v>
      </c>
      <c r="Q222" s="72"/>
      <c r="Z222" s="67"/>
    </row>
    <row r="223" spans="1:26" ht="15" customHeight="1" x14ac:dyDescent="0.25">
      <c r="A223" s="84">
        <v>222</v>
      </c>
      <c r="Q223" s="72"/>
      <c r="Z223" s="67"/>
    </row>
    <row r="224" spans="1:26" ht="15" customHeight="1" x14ac:dyDescent="0.25">
      <c r="A224" s="84">
        <v>223</v>
      </c>
      <c r="Q224" s="72"/>
      <c r="Z224" s="67"/>
    </row>
    <row r="225" spans="1:26" ht="15" customHeight="1" x14ac:dyDescent="0.25">
      <c r="A225" s="84">
        <v>224</v>
      </c>
      <c r="Q225" s="72"/>
      <c r="Z225" s="67"/>
    </row>
    <row r="226" spans="1:26" ht="15" customHeight="1" x14ac:dyDescent="0.25">
      <c r="A226" s="84">
        <v>225</v>
      </c>
      <c r="Q226" s="72"/>
      <c r="R226" s="74"/>
      <c r="S226" s="74"/>
      <c r="T226" s="74"/>
      <c r="U226" s="74"/>
      <c r="Z226" s="67"/>
    </row>
    <row r="227" spans="1:26" ht="15" customHeight="1" x14ac:dyDescent="0.25">
      <c r="A227" s="84">
        <v>226</v>
      </c>
      <c r="Q227" s="72"/>
      <c r="Z227" s="67"/>
    </row>
    <row r="228" spans="1:26" ht="15" customHeight="1" x14ac:dyDescent="0.25">
      <c r="A228" s="84">
        <v>227</v>
      </c>
      <c r="Q228" s="72"/>
      <c r="Z228" s="67"/>
    </row>
    <row r="229" spans="1:26" ht="15" customHeight="1" x14ac:dyDescent="0.25">
      <c r="A229" s="84">
        <v>228</v>
      </c>
      <c r="Q229" s="72"/>
      <c r="Z229" s="67"/>
    </row>
    <row r="230" spans="1:26" ht="15" customHeight="1" x14ac:dyDescent="0.25">
      <c r="A230" s="84">
        <v>229</v>
      </c>
      <c r="Q230" s="72"/>
      <c r="Z230" s="67"/>
    </row>
    <row r="231" spans="1:26" ht="15" customHeight="1" x14ac:dyDescent="0.25">
      <c r="A231" s="84">
        <v>230</v>
      </c>
      <c r="Q231" s="72"/>
      <c r="Z231" s="67"/>
    </row>
    <row r="232" spans="1:26" ht="15" customHeight="1" x14ac:dyDescent="0.25">
      <c r="A232" s="84">
        <v>231</v>
      </c>
      <c r="Q232" s="72"/>
      <c r="Z232" s="67"/>
    </row>
    <row r="233" spans="1:26" x14ac:dyDescent="0.25">
      <c r="A233" s="84">
        <v>232</v>
      </c>
      <c r="Q233" s="72"/>
      <c r="Z233" s="67"/>
    </row>
    <row r="234" spans="1:26" ht="15" customHeight="1" x14ac:dyDescent="0.25">
      <c r="A234" s="84">
        <v>233</v>
      </c>
      <c r="Q234" s="72"/>
      <c r="Z234" s="67"/>
    </row>
    <row r="235" spans="1:26" ht="15" customHeight="1" x14ac:dyDescent="0.25">
      <c r="A235" s="84">
        <v>234</v>
      </c>
      <c r="Q235" s="72"/>
      <c r="Z235" s="67"/>
    </row>
    <row r="236" spans="1:26" ht="15" customHeight="1" x14ac:dyDescent="0.25">
      <c r="A236" s="84">
        <v>235</v>
      </c>
      <c r="Q236" s="72"/>
      <c r="Z236" s="67"/>
    </row>
    <row r="237" spans="1:26" ht="15" customHeight="1" x14ac:dyDescent="0.25">
      <c r="A237" s="84">
        <v>236</v>
      </c>
      <c r="Q237" s="72"/>
      <c r="Z237" s="67"/>
    </row>
    <row r="238" spans="1:26" ht="15" customHeight="1" x14ac:dyDescent="0.25">
      <c r="A238" s="84">
        <v>237</v>
      </c>
      <c r="Q238" s="72"/>
      <c r="Z238" s="67"/>
    </row>
    <row r="239" spans="1:26" ht="15" customHeight="1" x14ac:dyDescent="0.25">
      <c r="A239" s="84">
        <v>238</v>
      </c>
      <c r="Q239" s="72"/>
      <c r="Z239" s="67"/>
    </row>
    <row r="240" spans="1:26" ht="15" customHeight="1" x14ac:dyDescent="0.25">
      <c r="A240" s="84">
        <v>239</v>
      </c>
      <c r="Q240" s="72"/>
      <c r="Z240" s="67"/>
    </row>
    <row r="241" spans="1:31" ht="15" customHeight="1" x14ac:dyDescent="0.25">
      <c r="A241" s="84">
        <v>240</v>
      </c>
      <c r="Q241" s="72"/>
      <c r="Z241" s="67"/>
    </row>
    <row r="242" spans="1:31" ht="15" customHeight="1" x14ac:dyDescent="0.25">
      <c r="A242" s="84">
        <v>241</v>
      </c>
      <c r="Q242" s="72"/>
      <c r="Z242" s="67"/>
    </row>
    <row r="243" spans="1:31" ht="15" customHeight="1" x14ac:dyDescent="0.25">
      <c r="A243" s="84">
        <v>242</v>
      </c>
      <c r="Q243" s="72"/>
      <c r="Z243" s="67"/>
      <c r="AE243" s="74"/>
    </row>
    <row r="244" spans="1:31" ht="15" customHeight="1" x14ac:dyDescent="0.25">
      <c r="A244" s="84">
        <v>243</v>
      </c>
      <c r="Q244" s="72"/>
      <c r="Z244" s="67"/>
    </row>
    <row r="245" spans="1:31" ht="15" customHeight="1" x14ac:dyDescent="0.25">
      <c r="A245" s="84">
        <v>244</v>
      </c>
      <c r="Q245" s="72"/>
      <c r="Z245" s="67"/>
      <c r="AE245" s="73"/>
    </row>
    <row r="246" spans="1:31" ht="15" customHeight="1" x14ac:dyDescent="0.25">
      <c r="A246" s="84">
        <v>245</v>
      </c>
      <c r="Q246" s="72"/>
      <c r="Z246" s="67"/>
    </row>
    <row r="247" spans="1:31" ht="15" customHeight="1" x14ac:dyDescent="0.25">
      <c r="A247" s="84">
        <v>246</v>
      </c>
      <c r="Z247" s="67"/>
    </row>
    <row r="248" spans="1:31" ht="15" customHeight="1" x14ac:dyDescent="0.25">
      <c r="A248" s="84">
        <v>247</v>
      </c>
      <c r="Z248" s="67"/>
    </row>
    <row r="249" spans="1:31" ht="15" customHeight="1" x14ac:dyDescent="0.25">
      <c r="A249" s="84">
        <v>248</v>
      </c>
      <c r="Z249" s="67"/>
    </row>
    <row r="250" spans="1:31" ht="15" customHeight="1" x14ac:dyDescent="0.25">
      <c r="A250" s="84">
        <v>249</v>
      </c>
      <c r="Z250" s="67"/>
    </row>
    <row r="251" spans="1:31" ht="15" customHeight="1" x14ac:dyDescent="0.25">
      <c r="A251" s="84">
        <v>250</v>
      </c>
      <c r="Z251" s="67"/>
    </row>
    <row r="252" spans="1:31" ht="15" customHeight="1" x14ac:dyDescent="0.25">
      <c r="A252" s="84">
        <v>251</v>
      </c>
      <c r="Z252" s="67"/>
    </row>
    <row r="253" spans="1:31" ht="15" customHeight="1" x14ac:dyDescent="0.25">
      <c r="A253" s="84">
        <v>252</v>
      </c>
      <c r="Z253" s="67"/>
    </row>
    <row r="254" spans="1:31" ht="15" customHeight="1" x14ac:dyDescent="0.25">
      <c r="A254" s="84">
        <v>253</v>
      </c>
      <c r="Z254" s="67"/>
    </row>
    <row r="255" spans="1:31" ht="15" customHeight="1" x14ac:dyDescent="0.25">
      <c r="A255" s="84">
        <v>254</v>
      </c>
      <c r="Z255" s="67"/>
    </row>
    <row r="256" spans="1:31" ht="15" customHeight="1" x14ac:dyDescent="0.25">
      <c r="A256" s="84">
        <v>255</v>
      </c>
      <c r="Z256" s="67"/>
    </row>
    <row r="257" spans="1:31" ht="15" customHeight="1" x14ac:dyDescent="0.25">
      <c r="A257" s="84">
        <v>256</v>
      </c>
      <c r="Z257" s="67"/>
    </row>
    <row r="258" spans="1:31" ht="15" customHeight="1" x14ac:dyDescent="0.25">
      <c r="A258" s="84">
        <v>257</v>
      </c>
      <c r="Z258" s="67"/>
    </row>
    <row r="259" spans="1:31" x14ac:dyDescent="0.25">
      <c r="A259" s="84">
        <v>258</v>
      </c>
      <c r="Z259" s="67"/>
    </row>
    <row r="260" spans="1:31" x14ac:dyDescent="0.25">
      <c r="A260" s="84">
        <v>259</v>
      </c>
      <c r="Z260" s="67"/>
    </row>
    <row r="261" spans="1:31" ht="15" customHeight="1" x14ac:dyDescent="0.25">
      <c r="A261" s="84">
        <v>260</v>
      </c>
      <c r="Z261" s="67"/>
    </row>
    <row r="262" spans="1:31" ht="15" customHeight="1" x14ac:dyDescent="0.25">
      <c r="A262" s="84">
        <v>261</v>
      </c>
      <c r="Z262" s="67"/>
    </row>
    <row r="263" spans="1:31" ht="15" customHeight="1" x14ac:dyDescent="0.25">
      <c r="A263" s="84">
        <v>262</v>
      </c>
      <c r="Z263" s="67"/>
    </row>
    <row r="264" spans="1:31" ht="15" customHeight="1" x14ac:dyDescent="0.25">
      <c r="A264" s="84">
        <v>263</v>
      </c>
      <c r="Z264" s="67"/>
    </row>
    <row r="265" spans="1:31" ht="15" customHeight="1" x14ac:dyDescent="0.25">
      <c r="A265" s="84">
        <v>264</v>
      </c>
      <c r="B265" s="124"/>
      <c r="C265" s="125"/>
      <c r="D265" s="124"/>
      <c r="E265" s="124"/>
      <c r="F265" s="124"/>
      <c r="G265" s="126"/>
      <c r="H265" s="124"/>
      <c r="I265" s="124"/>
      <c r="J265" s="127"/>
      <c r="K265" s="124"/>
      <c r="L265" s="124"/>
      <c r="M265" s="124"/>
      <c r="N265" s="127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7"/>
      <c r="AA265" s="124"/>
      <c r="AB265" s="124"/>
      <c r="AC265" s="124"/>
      <c r="AD265" s="124"/>
      <c r="AE265" s="124"/>
    </row>
    <row r="266" spans="1:31" ht="15" customHeight="1" x14ac:dyDescent="0.25">
      <c r="A266" s="84">
        <v>265</v>
      </c>
      <c r="Z266" s="67"/>
    </row>
    <row r="267" spans="1:31" ht="15" customHeight="1" x14ac:dyDescent="0.25">
      <c r="A267" s="84">
        <v>266</v>
      </c>
      <c r="Z267" s="67"/>
    </row>
    <row r="268" spans="1:31" ht="15" customHeight="1" x14ac:dyDescent="0.25">
      <c r="A268" s="84">
        <v>267</v>
      </c>
      <c r="Z268" s="67"/>
    </row>
    <row r="269" spans="1:31" ht="15" customHeight="1" x14ac:dyDescent="0.25">
      <c r="A269" s="84">
        <v>268</v>
      </c>
      <c r="Z269" s="67"/>
    </row>
    <row r="270" spans="1:31" ht="15" customHeight="1" x14ac:dyDescent="0.25">
      <c r="A270" s="84">
        <v>269</v>
      </c>
      <c r="L270" s="136"/>
      <c r="Z270" s="67"/>
    </row>
    <row r="271" spans="1:31" ht="15" customHeight="1" x14ac:dyDescent="0.25">
      <c r="A271" s="84">
        <v>270</v>
      </c>
      <c r="Z271" s="67"/>
    </row>
    <row r="272" spans="1:31" ht="15" customHeight="1" x14ac:dyDescent="0.25">
      <c r="A272" s="84">
        <v>271</v>
      </c>
      <c r="Z272" s="67"/>
    </row>
    <row r="273" spans="1:26" ht="15" customHeight="1" x14ac:dyDescent="0.25">
      <c r="A273" s="84">
        <v>272</v>
      </c>
      <c r="Z273" s="67"/>
    </row>
    <row r="274" spans="1:26" ht="15" customHeight="1" x14ac:dyDescent="0.25">
      <c r="A274" s="84">
        <v>273</v>
      </c>
      <c r="Z274" s="67"/>
    </row>
    <row r="275" spans="1:26" ht="15" customHeight="1" x14ac:dyDescent="0.25">
      <c r="A275" s="84">
        <v>274</v>
      </c>
      <c r="Z275" s="67"/>
    </row>
    <row r="276" spans="1:26" ht="15" customHeight="1" x14ac:dyDescent="0.25">
      <c r="A276" s="84">
        <v>275</v>
      </c>
      <c r="Z276" s="67"/>
    </row>
    <row r="277" spans="1:26" ht="15" customHeight="1" x14ac:dyDescent="0.25">
      <c r="A277" s="84">
        <v>276</v>
      </c>
      <c r="Z277" s="67"/>
    </row>
    <row r="278" spans="1:26" ht="15" customHeight="1" x14ac:dyDescent="0.25">
      <c r="A278" s="84">
        <v>277</v>
      </c>
      <c r="Z278" s="67"/>
    </row>
    <row r="279" spans="1:26" ht="15" customHeight="1" x14ac:dyDescent="0.25">
      <c r="A279" s="84">
        <v>278</v>
      </c>
      <c r="Z279" s="67"/>
    </row>
    <row r="280" spans="1:26" ht="15" customHeight="1" x14ac:dyDescent="0.25">
      <c r="A280" s="84">
        <v>279</v>
      </c>
      <c r="Z280" s="67"/>
    </row>
    <row r="281" spans="1:26" ht="15" customHeight="1" x14ac:dyDescent="0.25">
      <c r="A281" s="84">
        <v>280</v>
      </c>
      <c r="Z281" s="67"/>
    </row>
    <row r="282" spans="1:26" ht="15" customHeight="1" x14ac:dyDescent="0.25">
      <c r="A282" s="84">
        <v>281</v>
      </c>
      <c r="Z282" s="67"/>
    </row>
    <row r="283" spans="1:26" ht="15" customHeight="1" x14ac:dyDescent="0.25">
      <c r="A283" s="84">
        <v>282</v>
      </c>
      <c r="Z283" s="67"/>
    </row>
    <row r="284" spans="1:26" ht="15" customHeight="1" x14ac:dyDescent="0.25">
      <c r="A284" s="84">
        <v>283</v>
      </c>
      <c r="Z284" s="67"/>
    </row>
    <row r="285" spans="1:26" ht="15" customHeight="1" x14ac:dyDescent="0.25">
      <c r="A285" s="84">
        <v>284</v>
      </c>
      <c r="Z285" s="67"/>
    </row>
    <row r="286" spans="1:26" ht="15" customHeight="1" x14ac:dyDescent="0.25">
      <c r="A286" s="84">
        <v>285</v>
      </c>
      <c r="Z286" s="67"/>
    </row>
    <row r="287" spans="1:26" ht="15" customHeight="1" x14ac:dyDescent="0.25">
      <c r="A287" s="84">
        <v>286</v>
      </c>
      <c r="Z287" s="67"/>
    </row>
    <row r="288" spans="1:26" ht="15" customHeight="1" x14ac:dyDescent="0.25">
      <c r="A288" s="84">
        <v>287</v>
      </c>
      <c r="Z288" s="67"/>
    </row>
    <row r="289" spans="1:31" ht="15" customHeight="1" x14ac:dyDescent="0.25">
      <c r="A289" s="84">
        <v>288</v>
      </c>
      <c r="Z289" s="67"/>
    </row>
    <row r="290" spans="1:31" ht="15" customHeight="1" x14ac:dyDescent="0.25">
      <c r="A290" s="84">
        <v>289</v>
      </c>
      <c r="Z290" s="67"/>
    </row>
    <row r="291" spans="1:31" ht="15" customHeight="1" x14ac:dyDescent="0.25">
      <c r="A291" s="84">
        <v>290</v>
      </c>
      <c r="Z291" s="67"/>
    </row>
    <row r="292" spans="1:31" ht="15" customHeight="1" x14ac:dyDescent="0.25">
      <c r="A292" s="84">
        <v>291</v>
      </c>
      <c r="Z292" s="67"/>
    </row>
    <row r="293" spans="1:31" ht="15" customHeight="1" x14ac:dyDescent="0.25">
      <c r="A293" s="84">
        <v>292</v>
      </c>
      <c r="B293" s="124"/>
      <c r="C293" s="125"/>
      <c r="D293" s="124"/>
      <c r="E293" s="124"/>
      <c r="F293" s="124"/>
      <c r="G293" s="126"/>
      <c r="H293" s="124"/>
      <c r="I293" s="124"/>
      <c r="J293" s="127"/>
      <c r="K293" s="124"/>
      <c r="L293" s="124"/>
      <c r="M293" s="124"/>
      <c r="N293" s="127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7"/>
      <c r="AA293" s="124"/>
      <c r="AB293" s="124"/>
      <c r="AC293" s="124"/>
      <c r="AD293" s="124"/>
      <c r="AE293" s="124"/>
    </row>
    <row r="294" spans="1:31" ht="15" customHeight="1" x14ac:dyDescent="0.25">
      <c r="A294" s="84">
        <v>293</v>
      </c>
      <c r="B294" s="124"/>
      <c r="C294" s="125"/>
      <c r="D294" s="124"/>
      <c r="E294" s="124"/>
      <c r="F294" s="124"/>
      <c r="G294" s="126"/>
      <c r="H294" s="124"/>
      <c r="I294" s="124"/>
      <c r="J294" s="127"/>
      <c r="K294" s="124"/>
      <c r="L294" s="124"/>
      <c r="M294" s="124"/>
      <c r="N294" s="127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7"/>
      <c r="AA294" s="124"/>
      <c r="AB294" s="124"/>
      <c r="AC294" s="124"/>
      <c r="AD294" s="124"/>
      <c r="AE294" s="124"/>
    </row>
    <row r="295" spans="1:31" ht="15" customHeight="1" x14ac:dyDescent="0.25">
      <c r="A295" s="84">
        <v>294</v>
      </c>
      <c r="Z295" s="67"/>
    </row>
    <row r="296" spans="1:31" ht="15" customHeight="1" x14ac:dyDescent="0.25">
      <c r="A296" s="84">
        <v>295</v>
      </c>
      <c r="Z296" s="67"/>
    </row>
    <row r="297" spans="1:31" ht="15" customHeight="1" x14ac:dyDescent="0.25">
      <c r="A297" s="84">
        <v>296</v>
      </c>
      <c r="Z297" s="67"/>
    </row>
    <row r="298" spans="1:31" ht="15" customHeight="1" x14ac:dyDescent="0.25">
      <c r="A298" s="84">
        <v>297</v>
      </c>
      <c r="Z298" s="67"/>
    </row>
    <row r="299" spans="1:31" ht="15" customHeight="1" x14ac:dyDescent="0.25">
      <c r="A299" s="84">
        <v>298</v>
      </c>
      <c r="Z299" s="67"/>
    </row>
    <row r="300" spans="1:31" ht="15" customHeight="1" x14ac:dyDescent="0.25">
      <c r="A300" s="84">
        <v>299</v>
      </c>
      <c r="Z300" s="67"/>
    </row>
    <row r="301" spans="1:31" ht="15" customHeight="1" x14ac:dyDescent="0.25">
      <c r="A301" s="84">
        <v>300</v>
      </c>
      <c r="Z301" s="67"/>
    </row>
    <row r="302" spans="1:31" ht="15" customHeight="1" x14ac:dyDescent="0.25">
      <c r="A302" s="84">
        <v>301</v>
      </c>
      <c r="Z302" s="67"/>
    </row>
    <row r="303" spans="1:31" ht="15" customHeight="1" x14ac:dyDescent="0.25">
      <c r="A303" s="84">
        <v>302</v>
      </c>
      <c r="Z303" s="67"/>
    </row>
    <row r="304" spans="1:31" ht="15" customHeight="1" x14ac:dyDescent="0.25">
      <c r="A304" s="84">
        <v>303</v>
      </c>
      <c r="Z304" s="67"/>
    </row>
    <row r="305" spans="1:26" ht="15" customHeight="1" x14ac:dyDescent="0.25">
      <c r="A305" s="84">
        <v>304</v>
      </c>
      <c r="Z305" s="67"/>
    </row>
    <row r="306" spans="1:26" ht="15" customHeight="1" x14ac:dyDescent="0.25">
      <c r="A306" s="84">
        <v>305</v>
      </c>
      <c r="Z306" s="67"/>
    </row>
    <row r="307" spans="1:26" ht="15" customHeight="1" x14ac:dyDescent="0.25">
      <c r="A307" s="84">
        <v>306</v>
      </c>
      <c r="Z307" s="67"/>
    </row>
    <row r="308" spans="1:26" ht="15" customHeight="1" x14ac:dyDescent="0.25">
      <c r="A308" s="84">
        <v>307</v>
      </c>
      <c r="Z308" s="67"/>
    </row>
    <row r="309" spans="1:26" ht="15" customHeight="1" x14ac:dyDescent="0.25">
      <c r="A309" s="84">
        <v>308</v>
      </c>
      <c r="Z309" s="67"/>
    </row>
    <row r="310" spans="1:26" ht="15" customHeight="1" x14ac:dyDescent="0.25">
      <c r="A310" s="84">
        <v>309</v>
      </c>
      <c r="Z310" s="67"/>
    </row>
    <row r="311" spans="1:26" ht="15" customHeight="1" x14ac:dyDescent="0.25">
      <c r="A311" s="84">
        <v>310</v>
      </c>
      <c r="Z311" s="67"/>
    </row>
    <row r="312" spans="1:26" ht="15" customHeight="1" x14ac:dyDescent="0.25">
      <c r="A312" s="84">
        <v>311</v>
      </c>
      <c r="Z312" s="67"/>
    </row>
    <row r="313" spans="1:26" ht="15" customHeight="1" x14ac:dyDescent="0.25">
      <c r="A313" s="84">
        <v>312</v>
      </c>
      <c r="Z313" s="67"/>
    </row>
    <row r="314" spans="1:26" ht="15" customHeight="1" x14ac:dyDescent="0.25">
      <c r="A314" s="84">
        <v>313</v>
      </c>
      <c r="Z314" s="67"/>
    </row>
    <row r="315" spans="1:26" ht="15" customHeight="1" x14ac:dyDescent="0.25">
      <c r="A315" s="84">
        <v>314</v>
      </c>
      <c r="Z315" s="67"/>
    </row>
    <row r="316" spans="1:26" ht="15" customHeight="1" x14ac:dyDescent="0.25">
      <c r="A316" s="84">
        <v>315</v>
      </c>
      <c r="H316" s="67"/>
      <c r="Z316" s="67"/>
    </row>
    <row r="317" spans="1:26" ht="15" customHeight="1" x14ac:dyDescent="0.25">
      <c r="A317" s="84">
        <v>316</v>
      </c>
      <c r="Z317" s="67"/>
    </row>
    <row r="318" spans="1:26" ht="15" customHeight="1" x14ac:dyDescent="0.25">
      <c r="A318" s="84">
        <v>317</v>
      </c>
      <c r="Z318" s="67"/>
    </row>
    <row r="319" spans="1:26" ht="15" customHeight="1" x14ac:dyDescent="0.25">
      <c r="A319" s="84">
        <v>318</v>
      </c>
      <c r="Z319" s="67"/>
    </row>
    <row r="320" spans="1:26" ht="15" customHeight="1" x14ac:dyDescent="0.25">
      <c r="A320" s="84">
        <v>319</v>
      </c>
      <c r="Z320" s="67"/>
    </row>
    <row r="321" spans="1:31" ht="15" customHeight="1" x14ac:dyDescent="0.25">
      <c r="A321" s="84">
        <v>320</v>
      </c>
      <c r="Z321" s="67"/>
    </row>
    <row r="322" spans="1:31" ht="15" customHeight="1" x14ac:dyDescent="0.25">
      <c r="A322" s="84">
        <v>321</v>
      </c>
      <c r="Z322" s="67"/>
    </row>
    <row r="323" spans="1:31" ht="15" customHeight="1" x14ac:dyDescent="0.25">
      <c r="A323" s="84">
        <v>322</v>
      </c>
      <c r="Z323" s="67"/>
    </row>
    <row r="324" spans="1:31" ht="15" customHeight="1" x14ac:dyDescent="0.25">
      <c r="A324" s="84">
        <v>323</v>
      </c>
      <c r="Z324" s="67"/>
    </row>
    <row r="325" spans="1:31" ht="15" customHeight="1" x14ac:dyDescent="0.25">
      <c r="A325" s="84">
        <v>324</v>
      </c>
      <c r="B325" s="124"/>
      <c r="C325" s="125"/>
      <c r="D325" s="124"/>
      <c r="E325" s="124"/>
      <c r="F325" s="124"/>
      <c r="G325" s="126"/>
      <c r="H325" s="124"/>
      <c r="I325" s="124"/>
      <c r="J325" s="127"/>
      <c r="K325" s="124"/>
      <c r="L325" s="124"/>
      <c r="M325" s="124"/>
      <c r="N325" s="127"/>
      <c r="O325" s="124"/>
      <c r="P325" s="124"/>
      <c r="Q325" s="124"/>
      <c r="R325" s="128"/>
      <c r="S325" s="128"/>
      <c r="T325" s="128"/>
      <c r="U325" s="128"/>
      <c r="V325" s="124"/>
      <c r="W325" s="124"/>
      <c r="X325" s="124"/>
      <c r="Y325" s="124"/>
      <c r="Z325" s="127"/>
      <c r="AA325" s="124"/>
      <c r="AB325" s="124"/>
      <c r="AC325" s="124"/>
      <c r="AD325" s="124"/>
      <c r="AE325" s="124"/>
    </row>
    <row r="326" spans="1:31" ht="15" customHeight="1" x14ac:dyDescent="0.25">
      <c r="A326" s="84">
        <v>325</v>
      </c>
      <c r="Z326" s="67"/>
    </row>
    <row r="327" spans="1:31" ht="15" customHeight="1" x14ac:dyDescent="0.25">
      <c r="A327" s="84">
        <v>326</v>
      </c>
      <c r="Q327" s="72"/>
      <c r="Z327" s="67"/>
    </row>
    <row r="328" spans="1:31" ht="15" customHeight="1" x14ac:dyDescent="0.25">
      <c r="A328" s="84">
        <v>327</v>
      </c>
      <c r="Q328" s="72"/>
      <c r="Z328" s="67"/>
    </row>
    <row r="329" spans="1:31" ht="15" customHeight="1" x14ac:dyDescent="0.25">
      <c r="A329" s="84">
        <v>328</v>
      </c>
      <c r="Q329" s="72"/>
      <c r="Z329" s="67"/>
    </row>
    <row r="330" spans="1:31" ht="15" customHeight="1" x14ac:dyDescent="0.25">
      <c r="A330" s="84">
        <v>329</v>
      </c>
      <c r="Q330" s="72"/>
      <c r="Z330" s="67"/>
    </row>
    <row r="331" spans="1:31" ht="15" customHeight="1" x14ac:dyDescent="0.25">
      <c r="A331" s="84">
        <v>330</v>
      </c>
      <c r="Q331" s="72"/>
      <c r="Z331" s="67"/>
    </row>
    <row r="332" spans="1:31" ht="15" customHeight="1" x14ac:dyDescent="0.25">
      <c r="A332" s="84">
        <v>331</v>
      </c>
      <c r="Q332" s="72"/>
      <c r="Z332" s="67"/>
    </row>
    <row r="333" spans="1:31" ht="15" customHeight="1" x14ac:dyDescent="0.25">
      <c r="A333" s="84">
        <v>332</v>
      </c>
      <c r="Z333" s="67"/>
    </row>
    <row r="334" spans="1:31" ht="15" customHeight="1" x14ac:dyDescent="0.25">
      <c r="A334" s="84">
        <v>333</v>
      </c>
      <c r="B334" s="124"/>
      <c r="C334" s="125"/>
      <c r="D334" s="124"/>
      <c r="E334" s="124"/>
      <c r="F334" s="124"/>
      <c r="G334" s="126"/>
      <c r="H334" s="124"/>
      <c r="I334" s="124"/>
      <c r="J334" s="127"/>
      <c r="K334" s="124"/>
      <c r="L334" s="124"/>
      <c r="M334" s="124"/>
      <c r="N334" s="127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7"/>
      <c r="AA334" s="124"/>
      <c r="AB334" s="124"/>
      <c r="AC334" s="124"/>
      <c r="AD334" s="124"/>
      <c r="AE334" s="124"/>
    </row>
    <row r="335" spans="1:31" ht="15" customHeight="1" x14ac:dyDescent="0.25">
      <c r="A335" s="84">
        <v>334</v>
      </c>
      <c r="Z335" s="67"/>
    </row>
    <row r="336" spans="1:31" x14ac:dyDescent="0.25">
      <c r="A336" s="84">
        <v>335</v>
      </c>
      <c r="R336" s="74"/>
      <c r="S336" s="74"/>
      <c r="T336" s="74"/>
      <c r="U336" s="74"/>
      <c r="Z336" s="67"/>
    </row>
    <row r="337" spans="1:26" ht="15" customHeight="1" x14ac:dyDescent="0.25">
      <c r="A337" s="84">
        <v>336</v>
      </c>
      <c r="Z337" s="67"/>
    </row>
    <row r="338" spans="1:26" ht="15" customHeight="1" x14ac:dyDescent="0.25">
      <c r="A338" s="84">
        <v>337</v>
      </c>
      <c r="Z338" s="67"/>
    </row>
    <row r="339" spans="1:26" ht="15" customHeight="1" x14ac:dyDescent="0.25">
      <c r="A339" s="84">
        <v>338</v>
      </c>
      <c r="Z339" s="67"/>
    </row>
    <row r="340" spans="1:26" ht="15" customHeight="1" x14ac:dyDescent="0.25">
      <c r="A340" s="84">
        <v>339</v>
      </c>
      <c r="Z340" s="67"/>
    </row>
    <row r="341" spans="1:26" ht="15" customHeight="1" x14ac:dyDescent="0.25">
      <c r="A341" s="84">
        <v>340</v>
      </c>
      <c r="Z341" s="67"/>
    </row>
    <row r="342" spans="1:26" x14ac:dyDescent="0.25">
      <c r="A342" s="84">
        <v>341</v>
      </c>
      <c r="Z342" s="67"/>
    </row>
    <row r="343" spans="1:26" ht="15" customHeight="1" x14ac:dyDescent="0.25">
      <c r="A343" s="84">
        <v>342</v>
      </c>
      <c r="Z343" s="67"/>
    </row>
    <row r="344" spans="1:26" ht="15" customHeight="1" x14ac:dyDescent="0.25">
      <c r="A344" s="84">
        <v>343</v>
      </c>
      <c r="Z344" s="67"/>
    </row>
    <row r="345" spans="1:26" ht="15" customHeight="1" x14ac:dyDescent="0.25">
      <c r="A345" s="84">
        <v>344</v>
      </c>
      <c r="Z345" s="67"/>
    </row>
    <row r="346" spans="1:26" ht="15" customHeight="1" x14ac:dyDescent="0.25">
      <c r="A346" s="84">
        <v>345</v>
      </c>
      <c r="Z346" s="67"/>
    </row>
    <row r="347" spans="1:26" ht="15" customHeight="1" x14ac:dyDescent="0.25">
      <c r="A347" s="84">
        <v>346</v>
      </c>
      <c r="Z347" s="67"/>
    </row>
    <row r="348" spans="1:26" ht="15" customHeight="1" x14ac:dyDescent="0.25">
      <c r="A348" s="84">
        <v>347</v>
      </c>
      <c r="Z348" s="67"/>
    </row>
    <row r="349" spans="1:26" ht="15" customHeight="1" x14ac:dyDescent="0.25">
      <c r="A349" s="84">
        <v>348</v>
      </c>
      <c r="Z349" s="67"/>
    </row>
    <row r="350" spans="1:26" ht="15" customHeight="1" x14ac:dyDescent="0.25">
      <c r="A350" s="84">
        <v>349</v>
      </c>
      <c r="Z350" s="67"/>
    </row>
    <row r="351" spans="1:26" ht="15" customHeight="1" x14ac:dyDescent="0.25">
      <c r="A351" s="84">
        <v>350</v>
      </c>
      <c r="Z351" s="67"/>
    </row>
    <row r="352" spans="1:26" ht="15" customHeight="1" x14ac:dyDescent="0.25">
      <c r="A352" s="84">
        <v>351</v>
      </c>
      <c r="Z352" s="67"/>
    </row>
    <row r="353" spans="1:31" ht="15" customHeight="1" x14ac:dyDescent="0.25">
      <c r="A353" s="84">
        <v>352</v>
      </c>
      <c r="B353" s="111"/>
      <c r="C353" s="112"/>
      <c r="D353" s="111"/>
      <c r="E353" s="111"/>
      <c r="F353" s="111"/>
      <c r="G353" s="113"/>
      <c r="H353" s="111"/>
      <c r="I353" s="111"/>
      <c r="J353" s="114"/>
      <c r="K353" s="111"/>
      <c r="L353" s="111"/>
      <c r="M353" s="111"/>
      <c r="N353" s="114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4"/>
      <c r="AA353" s="111"/>
      <c r="AB353" s="111"/>
      <c r="AC353" s="111"/>
      <c r="AD353" s="111"/>
      <c r="AE353" s="111"/>
    </row>
    <row r="354" spans="1:31" ht="15" customHeight="1" x14ac:dyDescent="0.25">
      <c r="A354" s="84">
        <v>353</v>
      </c>
      <c r="Z354" s="67"/>
    </row>
    <row r="355" spans="1:31" ht="15" customHeight="1" x14ac:dyDescent="0.25">
      <c r="A355" s="84">
        <v>354</v>
      </c>
      <c r="R355" s="74"/>
      <c r="S355" s="74"/>
      <c r="T355" s="74"/>
      <c r="U355" s="74"/>
      <c r="Z355" s="67"/>
    </row>
    <row r="356" spans="1:31" ht="15" customHeight="1" x14ac:dyDescent="0.25">
      <c r="A356" s="84">
        <v>355</v>
      </c>
      <c r="Z356" s="67"/>
    </row>
    <row r="357" spans="1:31" ht="15" customHeight="1" x14ac:dyDescent="0.25">
      <c r="A357" s="84">
        <v>356</v>
      </c>
      <c r="Z357" s="67"/>
    </row>
    <row r="358" spans="1:31" ht="15" customHeight="1" x14ac:dyDescent="0.25">
      <c r="A358" s="84">
        <v>357</v>
      </c>
      <c r="Z358" s="67"/>
    </row>
    <row r="359" spans="1:31" ht="15" customHeight="1" x14ac:dyDescent="0.25">
      <c r="A359" s="84">
        <v>358</v>
      </c>
      <c r="Z359" s="67"/>
    </row>
    <row r="360" spans="1:31" ht="15" customHeight="1" x14ac:dyDescent="0.25">
      <c r="A360" s="84">
        <v>359</v>
      </c>
      <c r="Z360" s="67"/>
    </row>
    <row r="361" spans="1:31" ht="15" customHeight="1" x14ac:dyDescent="0.25">
      <c r="A361" s="84">
        <v>360</v>
      </c>
      <c r="Z361" s="67"/>
    </row>
    <row r="362" spans="1:31" ht="15" customHeight="1" x14ac:dyDescent="0.25">
      <c r="A362" s="84">
        <v>361</v>
      </c>
      <c r="Z362" s="67"/>
    </row>
    <row r="363" spans="1:31" ht="15" customHeight="1" x14ac:dyDescent="0.25">
      <c r="A363" s="84">
        <v>362</v>
      </c>
      <c r="B363" s="116"/>
      <c r="C363" s="117"/>
      <c r="D363" s="116"/>
      <c r="E363" s="116"/>
      <c r="F363" s="116"/>
      <c r="G363" s="118"/>
      <c r="H363" s="116"/>
      <c r="I363" s="116"/>
      <c r="J363" s="119"/>
      <c r="K363" s="116"/>
      <c r="L363" s="116"/>
      <c r="M363" s="116"/>
      <c r="N363" s="119"/>
      <c r="O363" s="116"/>
      <c r="P363" s="116"/>
      <c r="Q363" s="116"/>
      <c r="R363" s="120"/>
      <c r="S363" s="120"/>
      <c r="T363" s="120"/>
      <c r="U363" s="120"/>
      <c r="V363" s="116"/>
      <c r="W363" s="116"/>
      <c r="X363" s="116"/>
      <c r="Y363" s="116"/>
      <c r="Z363" s="119"/>
      <c r="AA363" s="116"/>
      <c r="AB363" s="116"/>
      <c r="AC363" s="116"/>
      <c r="AD363" s="116"/>
      <c r="AE363" s="116"/>
    </row>
    <row r="364" spans="1:31" ht="15" customHeight="1" x14ac:dyDescent="0.25">
      <c r="A364" s="84">
        <v>363</v>
      </c>
      <c r="Z364" s="67"/>
    </row>
    <row r="365" spans="1:31" ht="15" customHeight="1" x14ac:dyDescent="0.25">
      <c r="A365" s="84">
        <v>364</v>
      </c>
      <c r="Z365" s="67"/>
    </row>
    <row r="366" spans="1:31" ht="15" customHeight="1" x14ac:dyDescent="0.25">
      <c r="A366" s="84">
        <v>365</v>
      </c>
      <c r="Z366" s="67"/>
    </row>
    <row r="367" spans="1:31" ht="15" customHeight="1" x14ac:dyDescent="0.25">
      <c r="A367" s="84">
        <v>366</v>
      </c>
      <c r="Z367" s="67"/>
    </row>
    <row r="368" spans="1:31" ht="15" customHeight="1" x14ac:dyDescent="0.25">
      <c r="A368" s="84">
        <v>367</v>
      </c>
      <c r="Z368" s="67"/>
    </row>
    <row r="369" spans="1:26" ht="15" customHeight="1" x14ac:dyDescent="0.25">
      <c r="A369" s="84">
        <v>368</v>
      </c>
      <c r="Z369" s="67"/>
    </row>
    <row r="370" spans="1:26" ht="15" customHeight="1" x14ac:dyDescent="0.25">
      <c r="A370" s="84">
        <v>369</v>
      </c>
      <c r="Z370" s="67"/>
    </row>
    <row r="371" spans="1:26" ht="15" customHeight="1" x14ac:dyDescent="0.25">
      <c r="A371" s="84">
        <v>370</v>
      </c>
      <c r="Z371" s="67"/>
    </row>
    <row r="372" spans="1:26" ht="15" customHeight="1" x14ac:dyDescent="0.25">
      <c r="A372" s="84">
        <v>371</v>
      </c>
      <c r="Z372" s="67"/>
    </row>
    <row r="373" spans="1:26" ht="15" customHeight="1" x14ac:dyDescent="0.25">
      <c r="A373" s="84">
        <v>372</v>
      </c>
      <c r="Z373" s="67"/>
    </row>
    <row r="374" spans="1:26" ht="15" customHeight="1" x14ac:dyDescent="0.25">
      <c r="A374" s="84">
        <v>373</v>
      </c>
      <c r="Z374" s="67"/>
    </row>
    <row r="375" spans="1:26" ht="15" customHeight="1" x14ac:dyDescent="0.25">
      <c r="A375" s="84">
        <v>374</v>
      </c>
      <c r="Z375" s="67"/>
    </row>
    <row r="376" spans="1:26" ht="15" customHeight="1" x14ac:dyDescent="0.25">
      <c r="A376" s="84">
        <v>375</v>
      </c>
      <c r="H376" s="67"/>
      <c r="Z376" s="67"/>
    </row>
    <row r="377" spans="1:26" ht="15" customHeight="1" x14ac:dyDescent="0.25">
      <c r="A377" s="84">
        <v>376</v>
      </c>
      <c r="Z377" s="67"/>
    </row>
    <row r="378" spans="1:26" ht="15" customHeight="1" x14ac:dyDescent="0.25">
      <c r="A378" s="84">
        <v>377</v>
      </c>
      <c r="Z378" s="67"/>
    </row>
    <row r="379" spans="1:26" ht="15" customHeight="1" x14ac:dyDescent="0.25">
      <c r="A379" s="84">
        <v>378</v>
      </c>
      <c r="Z379" s="67"/>
    </row>
    <row r="380" spans="1:26" ht="15" customHeight="1" x14ac:dyDescent="0.25">
      <c r="A380" s="84">
        <v>379</v>
      </c>
      <c r="Z380" s="67"/>
    </row>
    <row r="381" spans="1:26" ht="15" customHeight="1" x14ac:dyDescent="0.25">
      <c r="A381" s="84">
        <v>380</v>
      </c>
      <c r="R381" s="74"/>
      <c r="S381" s="74"/>
      <c r="T381" s="74"/>
      <c r="U381" s="74"/>
      <c r="Z381" s="67"/>
    </row>
    <row r="382" spans="1:26" ht="15" customHeight="1" x14ac:dyDescent="0.25">
      <c r="A382" s="84">
        <v>381</v>
      </c>
      <c r="Z382" s="67"/>
    </row>
    <row r="383" spans="1:26" ht="15" customHeight="1" x14ac:dyDescent="0.25">
      <c r="A383" s="84">
        <v>382</v>
      </c>
      <c r="Z383" s="67"/>
    </row>
    <row r="384" spans="1:26" ht="15" customHeight="1" x14ac:dyDescent="0.25">
      <c r="A384" s="84">
        <v>383</v>
      </c>
      <c r="Z384" s="67"/>
    </row>
    <row r="385" spans="1:26" ht="15" customHeight="1" x14ac:dyDescent="0.25">
      <c r="A385" s="84">
        <v>384</v>
      </c>
      <c r="Z385" s="67"/>
    </row>
    <row r="386" spans="1:26" ht="15" customHeight="1" x14ac:dyDescent="0.25">
      <c r="A386" s="84">
        <v>385</v>
      </c>
      <c r="Z386" s="67"/>
    </row>
    <row r="387" spans="1:26" ht="15" customHeight="1" x14ac:dyDescent="0.25">
      <c r="A387" s="84">
        <v>386</v>
      </c>
      <c r="Z387" s="67"/>
    </row>
    <row r="388" spans="1:26" ht="15" customHeight="1" x14ac:dyDescent="0.25">
      <c r="A388" s="84">
        <v>387</v>
      </c>
      <c r="Z388" s="67"/>
    </row>
    <row r="389" spans="1:26" ht="15" customHeight="1" x14ac:dyDescent="0.25">
      <c r="A389" s="84">
        <v>388</v>
      </c>
      <c r="Q389" s="72"/>
      <c r="Z389" s="67"/>
    </row>
    <row r="390" spans="1:26" ht="15" customHeight="1" x14ac:dyDescent="0.25">
      <c r="A390" s="84">
        <v>389</v>
      </c>
      <c r="Q390" s="72"/>
      <c r="Z390" s="67"/>
    </row>
    <row r="391" spans="1:26" ht="15" customHeight="1" x14ac:dyDescent="0.25">
      <c r="A391" s="84">
        <v>390</v>
      </c>
      <c r="Q391" s="72"/>
      <c r="R391" s="74"/>
      <c r="S391" s="74"/>
      <c r="T391" s="74"/>
      <c r="U391" s="74"/>
      <c r="Z391" s="67"/>
    </row>
    <row r="392" spans="1:26" ht="15" customHeight="1" x14ac:dyDescent="0.25">
      <c r="A392" s="84">
        <v>391</v>
      </c>
      <c r="Q392" s="72"/>
      <c r="Z392" s="67"/>
    </row>
    <row r="393" spans="1:26" ht="15" customHeight="1" x14ac:dyDescent="0.25">
      <c r="A393" s="84">
        <v>392</v>
      </c>
      <c r="Z393" s="67"/>
    </row>
    <row r="394" spans="1:26" ht="15" customHeight="1" x14ac:dyDescent="0.25">
      <c r="A394" s="84">
        <v>393</v>
      </c>
      <c r="Z394" s="67"/>
    </row>
    <row r="395" spans="1:26" ht="15" customHeight="1" x14ac:dyDescent="0.25">
      <c r="A395" s="84">
        <v>394</v>
      </c>
      <c r="Z395" s="67"/>
    </row>
    <row r="396" spans="1:26" ht="15" customHeight="1" x14ac:dyDescent="0.25">
      <c r="A396" s="84">
        <v>395</v>
      </c>
      <c r="Z396" s="67"/>
    </row>
    <row r="397" spans="1:26" ht="15" customHeight="1" x14ac:dyDescent="0.25">
      <c r="A397" s="84">
        <v>396</v>
      </c>
      <c r="Z397" s="67"/>
    </row>
    <row r="398" spans="1:26" ht="15" customHeight="1" x14ac:dyDescent="0.25">
      <c r="A398" s="84">
        <v>397</v>
      </c>
      <c r="Z398" s="67"/>
    </row>
    <row r="399" spans="1:26" ht="15" customHeight="1" x14ac:dyDescent="0.25">
      <c r="A399" s="84">
        <v>398</v>
      </c>
      <c r="Z399" s="67"/>
    </row>
    <row r="400" spans="1:26" ht="15" customHeight="1" x14ac:dyDescent="0.25">
      <c r="A400" s="84">
        <v>399</v>
      </c>
      <c r="Z400" s="67"/>
    </row>
    <row r="401" spans="1:31" ht="15" customHeight="1" x14ac:dyDescent="0.25">
      <c r="A401" s="84">
        <v>400</v>
      </c>
      <c r="H401" s="67"/>
      <c r="Z401" s="67"/>
    </row>
    <row r="402" spans="1:31" ht="15" customHeight="1" x14ac:dyDescent="0.25">
      <c r="A402" s="84">
        <v>401</v>
      </c>
      <c r="Z402" s="67"/>
    </row>
    <row r="403" spans="1:31" ht="15" customHeight="1" x14ac:dyDescent="0.25">
      <c r="A403" s="84">
        <v>402</v>
      </c>
      <c r="B403" s="111"/>
      <c r="C403" s="112"/>
      <c r="D403" s="111"/>
      <c r="E403" s="111"/>
      <c r="F403" s="111"/>
      <c r="G403" s="113"/>
      <c r="H403" s="111"/>
      <c r="I403" s="111"/>
      <c r="J403" s="114"/>
      <c r="K403" s="111"/>
      <c r="L403" s="111"/>
      <c r="M403" s="111"/>
      <c r="N403" s="114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4"/>
      <c r="AA403" s="111"/>
      <c r="AB403" s="111"/>
      <c r="AC403" s="111"/>
      <c r="AD403" s="111"/>
      <c r="AE403" s="111"/>
    </row>
    <row r="404" spans="1:31" ht="15" customHeight="1" x14ac:dyDescent="0.25">
      <c r="A404" s="84">
        <v>403</v>
      </c>
      <c r="B404" s="116"/>
      <c r="C404" s="117"/>
      <c r="D404" s="116"/>
      <c r="E404" s="116"/>
      <c r="F404" s="116"/>
      <c r="G404" s="118"/>
      <c r="H404" s="116"/>
      <c r="I404" s="116"/>
      <c r="J404" s="119"/>
      <c r="K404" s="116"/>
      <c r="L404" s="116"/>
      <c r="M404" s="116"/>
      <c r="N404" s="119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9"/>
      <c r="AA404" s="116"/>
      <c r="AB404" s="116"/>
      <c r="AC404" s="116"/>
      <c r="AD404" s="116"/>
      <c r="AE404" s="116"/>
    </row>
    <row r="405" spans="1:31" ht="15" customHeight="1" x14ac:dyDescent="0.25">
      <c r="A405" s="84">
        <v>404</v>
      </c>
      <c r="Z405" s="67"/>
    </row>
    <row r="406" spans="1:31" ht="15" customHeight="1" x14ac:dyDescent="0.25">
      <c r="A406" s="84">
        <v>405</v>
      </c>
      <c r="Z406" s="67"/>
    </row>
    <row r="407" spans="1:31" ht="15" customHeight="1" x14ac:dyDescent="0.25">
      <c r="A407" s="84">
        <v>406</v>
      </c>
      <c r="R407" s="74"/>
      <c r="S407" s="74"/>
      <c r="T407" s="74"/>
      <c r="U407" s="74"/>
      <c r="Z407" s="67"/>
    </row>
    <row r="408" spans="1:31" x14ac:dyDescent="0.25">
      <c r="A408" s="84">
        <v>407</v>
      </c>
      <c r="Z408" s="67"/>
    </row>
    <row r="409" spans="1:31" ht="15" customHeight="1" x14ac:dyDescent="0.25">
      <c r="A409" s="84">
        <v>408</v>
      </c>
      <c r="Z409" s="67"/>
    </row>
    <row r="410" spans="1:31" ht="15" customHeight="1" x14ac:dyDescent="0.25">
      <c r="A410" s="84">
        <v>409</v>
      </c>
      <c r="Z410" s="67"/>
    </row>
    <row r="411" spans="1:31" ht="15" customHeight="1" x14ac:dyDescent="0.25">
      <c r="A411" s="84">
        <v>410</v>
      </c>
      <c r="Z411" s="67"/>
    </row>
    <row r="412" spans="1:31" ht="15" customHeight="1" x14ac:dyDescent="0.25">
      <c r="A412" s="84">
        <v>411</v>
      </c>
      <c r="B412" s="111"/>
      <c r="C412" s="112"/>
      <c r="D412" s="111"/>
      <c r="E412" s="111"/>
      <c r="F412" s="111"/>
      <c r="G412" s="113"/>
      <c r="H412" s="111"/>
      <c r="I412" s="111"/>
      <c r="J412" s="114"/>
      <c r="K412" s="111"/>
      <c r="L412" s="111"/>
      <c r="M412" s="111"/>
      <c r="N412" s="114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4"/>
      <c r="AA412" s="111"/>
      <c r="AB412" s="111"/>
      <c r="AC412" s="111"/>
      <c r="AD412" s="111"/>
      <c r="AE412" s="111"/>
    </row>
    <row r="413" spans="1:31" ht="15" customHeight="1" x14ac:dyDescent="0.25">
      <c r="A413" s="84">
        <v>412</v>
      </c>
      <c r="B413" s="111"/>
      <c r="C413" s="112"/>
      <c r="D413" s="111"/>
      <c r="E413" s="111"/>
      <c r="F413" s="111"/>
      <c r="G413" s="113"/>
      <c r="H413" s="111"/>
      <c r="I413" s="111"/>
      <c r="J413" s="114"/>
      <c r="K413" s="111"/>
      <c r="L413" s="111"/>
      <c r="M413" s="111"/>
      <c r="N413" s="114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4"/>
      <c r="AA413" s="111"/>
      <c r="AB413" s="111"/>
      <c r="AC413" s="111"/>
      <c r="AD413" s="111"/>
      <c r="AE413" s="111"/>
    </row>
    <row r="414" spans="1:31" ht="15" customHeight="1" x14ac:dyDescent="0.25">
      <c r="A414" s="84">
        <v>413</v>
      </c>
      <c r="Z414" s="67"/>
    </row>
    <row r="415" spans="1:31" ht="15" customHeight="1" x14ac:dyDescent="0.25">
      <c r="A415" s="84">
        <v>414</v>
      </c>
      <c r="Z415" s="67"/>
    </row>
    <row r="416" spans="1:31" ht="15" customHeight="1" x14ac:dyDescent="0.25">
      <c r="A416" s="84">
        <v>415</v>
      </c>
      <c r="Z416" s="67"/>
    </row>
    <row r="417" spans="1:31" ht="15" customHeight="1" x14ac:dyDescent="0.25">
      <c r="A417" s="84">
        <v>416</v>
      </c>
      <c r="B417" s="111"/>
      <c r="C417" s="112"/>
      <c r="D417" s="111"/>
      <c r="E417" s="111"/>
      <c r="F417" s="111"/>
      <c r="G417" s="113"/>
      <c r="H417" s="111"/>
      <c r="I417" s="111"/>
      <c r="J417" s="114"/>
      <c r="K417" s="111"/>
      <c r="L417" s="111"/>
      <c r="M417" s="111"/>
      <c r="N417" s="114"/>
      <c r="O417" s="111"/>
      <c r="P417" s="111"/>
      <c r="Q417" s="111"/>
      <c r="R417" s="121"/>
      <c r="S417" s="121"/>
      <c r="T417" s="121"/>
      <c r="U417" s="121"/>
      <c r="V417" s="111"/>
      <c r="W417" s="111"/>
      <c r="X417" s="111"/>
      <c r="Y417" s="111"/>
      <c r="Z417" s="114"/>
      <c r="AA417" s="111"/>
      <c r="AB417" s="111"/>
      <c r="AC417" s="111"/>
      <c r="AD417" s="111"/>
      <c r="AE417" s="111"/>
    </row>
    <row r="418" spans="1:31" ht="15" customHeight="1" x14ac:dyDescent="0.25">
      <c r="A418" s="84">
        <v>417</v>
      </c>
      <c r="Z418" s="67"/>
    </row>
    <row r="419" spans="1:31" ht="15" customHeight="1" x14ac:dyDescent="0.25">
      <c r="A419" s="84">
        <v>418</v>
      </c>
      <c r="B419" s="116"/>
      <c r="C419" s="117"/>
      <c r="D419" s="116"/>
      <c r="E419" s="116"/>
      <c r="F419" s="116"/>
      <c r="G419" s="118"/>
      <c r="H419" s="116"/>
      <c r="I419" s="116"/>
      <c r="J419" s="119"/>
      <c r="K419" s="116"/>
      <c r="L419" s="116"/>
      <c r="M419" s="116"/>
      <c r="N419" s="119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9"/>
      <c r="AA419" s="116"/>
      <c r="AB419" s="116"/>
      <c r="AC419" s="116"/>
      <c r="AD419" s="116"/>
      <c r="AE419" s="116"/>
    </row>
    <row r="420" spans="1:31" ht="15" customHeight="1" x14ac:dyDescent="0.25">
      <c r="A420" s="84">
        <v>419</v>
      </c>
      <c r="B420" s="116"/>
      <c r="C420" s="117"/>
      <c r="D420" s="116"/>
      <c r="E420" s="116"/>
      <c r="F420" s="116"/>
      <c r="G420" s="118"/>
      <c r="H420" s="116"/>
      <c r="I420" s="116"/>
      <c r="J420" s="119"/>
      <c r="K420" s="116"/>
      <c r="L420" s="116"/>
      <c r="M420" s="116"/>
      <c r="N420" s="119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9"/>
      <c r="AA420" s="116"/>
      <c r="AB420" s="116"/>
      <c r="AC420" s="116"/>
      <c r="AD420" s="116"/>
      <c r="AE420" s="116"/>
    </row>
    <row r="421" spans="1:31" ht="15" customHeight="1" x14ac:dyDescent="0.25">
      <c r="A421" s="84">
        <v>420</v>
      </c>
      <c r="Z421" s="67"/>
    </row>
    <row r="422" spans="1:31" ht="15" customHeight="1" x14ac:dyDescent="0.25">
      <c r="A422" s="84">
        <v>421</v>
      </c>
      <c r="Z422" s="67"/>
    </row>
    <row r="423" spans="1:31" ht="15" customHeight="1" x14ac:dyDescent="0.25">
      <c r="A423" s="84">
        <v>422</v>
      </c>
      <c r="Z423" s="67"/>
    </row>
    <row r="424" spans="1:31" ht="15" customHeight="1" x14ac:dyDescent="0.25">
      <c r="A424" s="84">
        <v>423</v>
      </c>
      <c r="Z424" s="67"/>
    </row>
    <row r="425" spans="1:31" ht="15" customHeight="1" x14ac:dyDescent="0.25">
      <c r="A425" s="84">
        <v>424</v>
      </c>
      <c r="Z425" s="67"/>
    </row>
    <row r="426" spans="1:31" ht="15" customHeight="1" x14ac:dyDescent="0.25">
      <c r="A426" s="84">
        <v>425</v>
      </c>
      <c r="Z426" s="67"/>
    </row>
    <row r="427" spans="1:31" ht="15" customHeight="1" x14ac:dyDescent="0.25">
      <c r="A427" s="84">
        <v>426</v>
      </c>
      <c r="Z427" s="67"/>
    </row>
    <row r="428" spans="1:31" ht="15" customHeight="1" x14ac:dyDescent="0.25">
      <c r="A428" s="84">
        <v>427</v>
      </c>
      <c r="B428" s="111"/>
      <c r="C428" s="112"/>
      <c r="D428" s="111"/>
      <c r="E428" s="111"/>
      <c r="F428" s="111"/>
      <c r="G428" s="113"/>
      <c r="H428" s="111"/>
      <c r="I428" s="111"/>
      <c r="J428" s="114"/>
      <c r="K428" s="111"/>
      <c r="L428" s="111"/>
      <c r="M428" s="111"/>
      <c r="N428" s="114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4"/>
      <c r="AA428" s="111"/>
      <c r="AB428" s="111"/>
      <c r="AC428" s="111"/>
      <c r="AD428" s="111"/>
      <c r="AE428" s="111"/>
    </row>
    <row r="429" spans="1:31" ht="15" customHeight="1" x14ac:dyDescent="0.25">
      <c r="A429" s="84">
        <v>428</v>
      </c>
      <c r="B429" s="116"/>
      <c r="C429" s="117"/>
      <c r="D429" s="116"/>
      <c r="E429" s="116"/>
      <c r="F429" s="116"/>
      <c r="G429" s="118"/>
      <c r="H429" s="116"/>
      <c r="I429" s="116"/>
      <c r="J429" s="119"/>
      <c r="K429" s="116"/>
      <c r="L429" s="116"/>
      <c r="M429" s="116"/>
      <c r="N429" s="119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9"/>
      <c r="AA429" s="116"/>
      <c r="AB429" s="116"/>
      <c r="AC429" s="116"/>
      <c r="AD429" s="116"/>
      <c r="AE429" s="116"/>
    </row>
    <row r="430" spans="1:31" ht="15" customHeight="1" x14ac:dyDescent="0.25">
      <c r="A430" s="84">
        <v>429</v>
      </c>
      <c r="Z430" s="67"/>
      <c r="AE430" s="71"/>
    </row>
    <row r="431" spans="1:31" x14ac:dyDescent="0.25">
      <c r="A431" s="84">
        <v>430</v>
      </c>
      <c r="H431" s="67"/>
      <c r="Z431" s="67"/>
    </row>
    <row r="432" spans="1:31" x14ac:dyDescent="0.25">
      <c r="A432" s="84">
        <v>431</v>
      </c>
      <c r="Z432" s="67"/>
    </row>
    <row r="433" spans="1:31" ht="15" customHeight="1" x14ac:dyDescent="0.25">
      <c r="A433" s="84">
        <v>432</v>
      </c>
      <c r="Z433" s="67"/>
    </row>
    <row r="434" spans="1:31" ht="15" customHeight="1" x14ac:dyDescent="0.25">
      <c r="A434" s="84">
        <v>433</v>
      </c>
      <c r="R434" s="74"/>
      <c r="S434" s="74"/>
      <c r="T434" s="74"/>
      <c r="U434" s="74"/>
      <c r="Z434" s="67"/>
    </row>
    <row r="435" spans="1:31" x14ac:dyDescent="0.25">
      <c r="A435" s="84">
        <v>434</v>
      </c>
      <c r="Z435" s="67"/>
    </row>
    <row r="436" spans="1:31" ht="15" customHeight="1" x14ac:dyDescent="0.25">
      <c r="A436" s="84">
        <v>435</v>
      </c>
      <c r="Z436" s="67"/>
    </row>
    <row r="437" spans="1:31" ht="15" customHeight="1" x14ac:dyDescent="0.25">
      <c r="A437" s="84">
        <v>436</v>
      </c>
      <c r="Z437" s="67"/>
    </row>
    <row r="438" spans="1:31" ht="15" customHeight="1" x14ac:dyDescent="0.25">
      <c r="A438" s="84">
        <v>437</v>
      </c>
      <c r="Z438" s="67"/>
    </row>
    <row r="439" spans="1:31" ht="15" customHeight="1" x14ac:dyDescent="0.25">
      <c r="A439" s="84">
        <v>438</v>
      </c>
      <c r="B439" s="111"/>
      <c r="C439" s="112"/>
      <c r="D439" s="111"/>
      <c r="E439" s="111"/>
      <c r="F439" s="111"/>
      <c r="G439" s="113"/>
      <c r="H439" s="111"/>
      <c r="I439" s="111"/>
      <c r="J439" s="114"/>
      <c r="K439" s="111"/>
      <c r="L439" s="111"/>
      <c r="M439" s="111"/>
      <c r="N439" s="114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4"/>
      <c r="AA439" s="111"/>
      <c r="AB439" s="111"/>
      <c r="AC439" s="111"/>
      <c r="AD439" s="111"/>
      <c r="AE439" s="111"/>
    </row>
    <row r="440" spans="1:31" ht="15" customHeight="1" x14ac:dyDescent="0.25">
      <c r="A440" s="84">
        <v>439</v>
      </c>
      <c r="Z440" s="67"/>
    </row>
    <row r="441" spans="1:31" ht="15" customHeight="1" x14ac:dyDescent="0.25">
      <c r="A441" s="84">
        <v>440</v>
      </c>
      <c r="Z441" s="67"/>
    </row>
    <row r="442" spans="1:31" x14ac:dyDescent="0.25">
      <c r="A442" s="84">
        <v>441</v>
      </c>
      <c r="Z442" s="67"/>
    </row>
    <row r="443" spans="1:31" ht="15" customHeight="1" x14ac:dyDescent="0.25">
      <c r="A443" s="84">
        <v>442</v>
      </c>
      <c r="R443" s="74"/>
      <c r="S443" s="74"/>
      <c r="T443" s="74"/>
      <c r="U443" s="74"/>
      <c r="Z443" s="67"/>
    </row>
    <row r="444" spans="1:31" ht="15" customHeight="1" x14ac:dyDescent="0.25">
      <c r="A444" s="84">
        <v>443</v>
      </c>
      <c r="Z444" s="67"/>
    </row>
    <row r="445" spans="1:31" ht="15" customHeight="1" x14ac:dyDescent="0.25">
      <c r="A445" s="84">
        <v>444</v>
      </c>
      <c r="B445" s="116"/>
      <c r="C445" s="117"/>
      <c r="D445" s="116"/>
      <c r="E445" s="116"/>
      <c r="F445" s="116"/>
      <c r="G445" s="118"/>
      <c r="H445" s="116"/>
      <c r="I445" s="116"/>
      <c r="J445" s="119"/>
      <c r="K445" s="116"/>
      <c r="L445" s="116"/>
      <c r="M445" s="116"/>
      <c r="N445" s="119"/>
      <c r="O445" s="116"/>
      <c r="P445" s="116"/>
      <c r="Q445" s="122"/>
      <c r="R445" s="116"/>
      <c r="S445" s="116"/>
      <c r="T445" s="116"/>
      <c r="U445" s="116"/>
      <c r="V445" s="116"/>
      <c r="W445" s="116"/>
      <c r="X445" s="116"/>
      <c r="Y445" s="116"/>
      <c r="Z445" s="119"/>
      <c r="AA445" s="116"/>
      <c r="AB445" s="116"/>
      <c r="AC445" s="116"/>
      <c r="AD445" s="116"/>
      <c r="AE445" s="116"/>
    </row>
    <row r="446" spans="1:31" ht="15" customHeight="1" x14ac:dyDescent="0.25">
      <c r="A446" s="84">
        <v>445</v>
      </c>
      <c r="Q446" s="72"/>
      <c r="Z446" s="67"/>
    </row>
    <row r="447" spans="1:31" ht="15" customHeight="1" x14ac:dyDescent="0.25">
      <c r="A447" s="84">
        <v>446</v>
      </c>
      <c r="Q447" s="72"/>
      <c r="Z447" s="67"/>
    </row>
    <row r="448" spans="1:31" ht="15" customHeight="1" x14ac:dyDescent="0.25">
      <c r="A448" s="84">
        <v>447</v>
      </c>
      <c r="Q448" s="72"/>
      <c r="Z448" s="67"/>
    </row>
    <row r="449" spans="1:31" ht="15" customHeight="1" x14ac:dyDescent="0.25">
      <c r="A449" s="84">
        <v>448</v>
      </c>
      <c r="Q449" s="72"/>
      <c r="Z449" s="67"/>
    </row>
    <row r="450" spans="1:31" ht="15" customHeight="1" x14ac:dyDescent="0.25">
      <c r="A450" s="84">
        <v>449</v>
      </c>
      <c r="Q450" s="72"/>
      <c r="Z450" s="67"/>
    </row>
    <row r="451" spans="1:31" ht="15" customHeight="1" x14ac:dyDescent="0.25">
      <c r="A451" s="84">
        <v>450</v>
      </c>
      <c r="Q451" s="72"/>
      <c r="Z451" s="67"/>
    </row>
    <row r="452" spans="1:31" ht="15" customHeight="1" x14ac:dyDescent="0.25">
      <c r="A452" s="84">
        <v>451</v>
      </c>
      <c r="Z452" s="67"/>
    </row>
    <row r="453" spans="1:31" ht="15" customHeight="1" x14ac:dyDescent="0.25">
      <c r="A453" s="84">
        <v>452</v>
      </c>
      <c r="Z453" s="67"/>
    </row>
    <row r="454" spans="1:31" ht="15" customHeight="1" x14ac:dyDescent="0.25">
      <c r="A454" s="84">
        <v>453</v>
      </c>
      <c r="Z454" s="67"/>
    </row>
    <row r="455" spans="1:31" ht="15" customHeight="1" x14ac:dyDescent="0.25">
      <c r="A455" s="84">
        <v>454</v>
      </c>
      <c r="Z455" s="67"/>
      <c r="AE455" s="73"/>
    </row>
    <row r="456" spans="1:31" ht="15" customHeight="1" x14ac:dyDescent="0.25">
      <c r="A456" s="84">
        <v>455</v>
      </c>
      <c r="Z456" s="67"/>
      <c r="AE456" s="74"/>
    </row>
    <row r="457" spans="1:31" ht="15" customHeight="1" x14ac:dyDescent="0.25">
      <c r="A457" s="84">
        <v>456</v>
      </c>
      <c r="Z457" s="67"/>
    </row>
    <row r="458" spans="1:31" ht="15" customHeight="1" x14ac:dyDescent="0.25">
      <c r="A458" s="84">
        <v>457</v>
      </c>
      <c r="Z458" s="67"/>
    </row>
    <row r="459" spans="1:31" ht="15" customHeight="1" x14ac:dyDescent="0.25">
      <c r="A459" s="84">
        <v>458</v>
      </c>
      <c r="B459" s="116"/>
      <c r="C459" s="117"/>
      <c r="D459" s="116"/>
      <c r="E459" s="116"/>
      <c r="F459" s="116"/>
      <c r="G459" s="118"/>
      <c r="H459" s="116"/>
      <c r="I459" s="116"/>
      <c r="J459" s="119"/>
      <c r="K459" s="116"/>
      <c r="L459" s="116"/>
      <c r="M459" s="116"/>
      <c r="N459" s="119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9"/>
      <c r="AA459" s="116"/>
      <c r="AB459" s="116"/>
      <c r="AC459" s="116"/>
      <c r="AD459" s="116"/>
      <c r="AE459" s="116"/>
    </row>
    <row r="460" spans="1:31" ht="15" customHeight="1" x14ac:dyDescent="0.25">
      <c r="A460" s="84">
        <v>459</v>
      </c>
      <c r="R460" s="74"/>
      <c r="S460" s="74"/>
      <c r="T460" s="74"/>
      <c r="U460" s="74"/>
      <c r="Z460" s="67"/>
    </row>
    <row r="461" spans="1:31" ht="15" customHeight="1" x14ac:dyDescent="0.25">
      <c r="A461" s="84">
        <v>460</v>
      </c>
      <c r="Z461" s="67"/>
      <c r="AE461" s="73"/>
    </row>
    <row r="462" spans="1:31" ht="15" customHeight="1" x14ac:dyDescent="0.25">
      <c r="A462" s="84">
        <v>461</v>
      </c>
      <c r="Z462" s="67"/>
      <c r="AE462" s="70"/>
    </row>
    <row r="463" spans="1:31" ht="15" customHeight="1" x14ac:dyDescent="0.25">
      <c r="A463" s="84">
        <v>462</v>
      </c>
      <c r="Z463" s="67"/>
      <c r="AE463" s="74"/>
    </row>
    <row r="464" spans="1:31" ht="15" customHeight="1" x14ac:dyDescent="0.25">
      <c r="A464" s="84">
        <v>463</v>
      </c>
      <c r="B464" s="116"/>
      <c r="C464" s="117"/>
      <c r="D464" s="116"/>
      <c r="E464" s="116"/>
      <c r="F464" s="116"/>
      <c r="G464" s="118"/>
      <c r="H464" s="116"/>
      <c r="I464" s="116"/>
      <c r="J464" s="119"/>
      <c r="K464" s="116"/>
      <c r="L464" s="116"/>
      <c r="M464" s="116"/>
      <c r="N464" s="119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9"/>
      <c r="AA464" s="116"/>
      <c r="AB464" s="116"/>
      <c r="AC464" s="116"/>
      <c r="AD464" s="116"/>
      <c r="AE464" s="116"/>
    </row>
    <row r="465" spans="1:26" ht="15" customHeight="1" x14ac:dyDescent="0.25">
      <c r="A465" s="84">
        <v>464</v>
      </c>
      <c r="Z465" s="67"/>
    </row>
    <row r="466" spans="1:26" ht="15" customHeight="1" x14ac:dyDescent="0.25">
      <c r="A466" s="84">
        <v>465</v>
      </c>
      <c r="Z466" s="67"/>
    </row>
    <row r="467" spans="1:26" ht="15" customHeight="1" x14ac:dyDescent="0.25">
      <c r="A467" s="84">
        <v>466</v>
      </c>
      <c r="Z467" s="67"/>
    </row>
    <row r="468" spans="1:26" ht="15" customHeight="1" x14ac:dyDescent="0.25">
      <c r="A468" s="84">
        <v>467</v>
      </c>
      <c r="Z468" s="67"/>
    </row>
    <row r="469" spans="1:26" ht="15" customHeight="1" x14ac:dyDescent="0.25">
      <c r="A469" s="84">
        <v>468</v>
      </c>
      <c r="Z469" s="67"/>
    </row>
    <row r="470" spans="1:26" ht="15" customHeight="1" x14ac:dyDescent="0.25">
      <c r="A470" s="84">
        <v>469</v>
      </c>
      <c r="R470" s="74"/>
      <c r="S470" s="74"/>
      <c r="T470" s="74"/>
      <c r="U470" s="74"/>
      <c r="Z470" s="67"/>
    </row>
    <row r="471" spans="1:26" ht="15" customHeight="1" x14ac:dyDescent="0.25">
      <c r="A471" s="84">
        <v>470</v>
      </c>
      <c r="Z471" s="67"/>
    </row>
    <row r="472" spans="1:26" ht="15" customHeight="1" x14ac:dyDescent="0.25">
      <c r="A472" s="84">
        <v>471</v>
      </c>
      <c r="Z472" s="67"/>
    </row>
    <row r="473" spans="1:26" ht="15" customHeight="1" x14ac:dyDescent="0.25">
      <c r="A473" s="84">
        <v>472</v>
      </c>
      <c r="Z473" s="67"/>
    </row>
    <row r="474" spans="1:26" ht="15" customHeight="1" x14ac:dyDescent="0.25">
      <c r="A474" s="84">
        <v>473</v>
      </c>
      <c r="Z474" s="67"/>
    </row>
    <row r="475" spans="1:26" ht="15" customHeight="1" x14ac:dyDescent="0.25">
      <c r="A475" s="84">
        <v>474</v>
      </c>
      <c r="Z475" s="67"/>
    </row>
    <row r="476" spans="1:26" ht="15" customHeight="1" x14ac:dyDescent="0.25">
      <c r="A476" s="84">
        <v>475</v>
      </c>
      <c r="Z476" s="67"/>
    </row>
    <row r="477" spans="1:26" ht="15" customHeight="1" x14ac:dyDescent="0.25">
      <c r="A477" s="84">
        <v>476</v>
      </c>
      <c r="R477" s="74"/>
      <c r="S477" s="74"/>
      <c r="T477" s="74"/>
      <c r="U477" s="74"/>
      <c r="Z477" s="67"/>
    </row>
    <row r="478" spans="1:26" ht="15" customHeight="1" x14ac:dyDescent="0.25">
      <c r="A478" s="84">
        <v>477</v>
      </c>
      <c r="Z478" s="67"/>
    </row>
    <row r="479" spans="1:26" ht="15" customHeight="1" x14ac:dyDescent="0.25">
      <c r="A479" s="84">
        <v>478</v>
      </c>
      <c r="H479" s="67"/>
      <c r="Z479" s="67"/>
    </row>
    <row r="480" spans="1:26" ht="15" customHeight="1" x14ac:dyDescent="0.25">
      <c r="A480" s="84">
        <v>479</v>
      </c>
      <c r="Z480" s="67"/>
    </row>
    <row r="481" spans="1:31" x14ac:dyDescent="0.25">
      <c r="A481" s="84">
        <v>480</v>
      </c>
      <c r="Z481" s="67"/>
    </row>
    <row r="482" spans="1:31" ht="15" customHeight="1" x14ac:dyDescent="0.25">
      <c r="A482" s="84">
        <v>481</v>
      </c>
      <c r="Z482" s="67"/>
    </row>
    <row r="483" spans="1:31" ht="15" customHeight="1" x14ac:dyDescent="0.25">
      <c r="A483" s="84">
        <v>482</v>
      </c>
      <c r="Z483" s="67"/>
    </row>
    <row r="484" spans="1:31" ht="15" customHeight="1" x14ac:dyDescent="0.25">
      <c r="A484" s="84">
        <v>483</v>
      </c>
      <c r="Z484" s="67"/>
    </row>
    <row r="485" spans="1:31" ht="15" customHeight="1" x14ac:dyDescent="0.25">
      <c r="A485" s="84">
        <v>484</v>
      </c>
      <c r="Z485" s="67"/>
    </row>
    <row r="486" spans="1:31" ht="15" customHeight="1" x14ac:dyDescent="0.25">
      <c r="A486" s="84">
        <v>485</v>
      </c>
      <c r="Z486" s="67"/>
    </row>
    <row r="487" spans="1:31" ht="15" customHeight="1" x14ac:dyDescent="0.25">
      <c r="A487" s="84">
        <v>486</v>
      </c>
      <c r="Z487" s="67"/>
    </row>
    <row r="488" spans="1:31" ht="15" customHeight="1" x14ac:dyDescent="0.25">
      <c r="A488" s="84">
        <v>487</v>
      </c>
      <c r="Z488" s="67"/>
    </row>
    <row r="489" spans="1:31" ht="15" customHeight="1" x14ac:dyDescent="0.25">
      <c r="A489" s="84">
        <v>488</v>
      </c>
      <c r="Z489" s="67"/>
    </row>
    <row r="490" spans="1:31" ht="15" customHeight="1" x14ac:dyDescent="0.25">
      <c r="A490" s="84">
        <v>489</v>
      </c>
      <c r="Z490" s="67"/>
    </row>
    <row r="491" spans="1:31" ht="15" customHeight="1" x14ac:dyDescent="0.25">
      <c r="A491" s="84">
        <v>490</v>
      </c>
      <c r="Z491" s="67"/>
    </row>
    <row r="492" spans="1:31" ht="15" customHeight="1" x14ac:dyDescent="0.25">
      <c r="A492" s="84">
        <v>491</v>
      </c>
      <c r="Z492" s="67"/>
    </row>
    <row r="493" spans="1:31" ht="15" customHeight="1" x14ac:dyDescent="0.25">
      <c r="A493" s="84">
        <v>492</v>
      </c>
      <c r="B493" s="111"/>
      <c r="C493" s="112"/>
      <c r="D493" s="111"/>
      <c r="E493" s="111"/>
      <c r="F493" s="111"/>
      <c r="G493" s="113"/>
      <c r="H493" s="111"/>
      <c r="I493" s="111"/>
      <c r="J493" s="114"/>
      <c r="K493" s="111"/>
      <c r="L493" s="111"/>
      <c r="M493" s="111"/>
      <c r="N493" s="114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4"/>
      <c r="AA493" s="111"/>
      <c r="AB493" s="111"/>
      <c r="AC493" s="111"/>
      <c r="AD493" s="111"/>
      <c r="AE493" s="111"/>
    </row>
    <row r="494" spans="1:31" x14ac:dyDescent="0.25">
      <c r="A494" s="84">
        <v>493</v>
      </c>
      <c r="Z494" s="67"/>
    </row>
    <row r="495" spans="1:31" ht="15" customHeight="1" x14ac:dyDescent="0.25">
      <c r="A495" s="84">
        <v>494</v>
      </c>
      <c r="Z495" s="67"/>
    </row>
    <row r="496" spans="1:31" ht="15" customHeight="1" x14ac:dyDescent="0.25">
      <c r="A496" s="84">
        <v>495</v>
      </c>
      <c r="Z496" s="67"/>
    </row>
    <row r="497" spans="1:26" ht="15" customHeight="1" x14ac:dyDescent="0.25">
      <c r="A497" s="84">
        <v>496</v>
      </c>
      <c r="Z497" s="67"/>
    </row>
    <row r="498" spans="1:26" ht="15" customHeight="1" x14ac:dyDescent="0.25">
      <c r="A498" s="84">
        <v>497</v>
      </c>
      <c r="Z498" s="67"/>
    </row>
    <row r="499" spans="1:26" ht="15" customHeight="1" x14ac:dyDescent="0.25">
      <c r="A499" s="84">
        <v>498</v>
      </c>
      <c r="Z499" s="67"/>
    </row>
    <row r="500" spans="1:26" ht="15" customHeight="1" x14ac:dyDescent="0.25">
      <c r="A500" s="84">
        <v>499</v>
      </c>
      <c r="Z500" s="67"/>
    </row>
    <row r="501" spans="1:26" ht="15" customHeight="1" x14ac:dyDescent="0.25">
      <c r="A501" s="84">
        <v>500</v>
      </c>
      <c r="Z501" s="67"/>
    </row>
    <row r="502" spans="1:26" ht="15" customHeight="1" x14ac:dyDescent="0.25">
      <c r="A502" s="84">
        <v>501</v>
      </c>
      <c r="Z502" s="67"/>
    </row>
    <row r="503" spans="1:26" ht="15" customHeight="1" x14ac:dyDescent="0.25">
      <c r="A503" s="84">
        <v>502</v>
      </c>
      <c r="Z503" s="67"/>
    </row>
    <row r="504" spans="1:26" ht="15" customHeight="1" x14ac:dyDescent="0.25">
      <c r="A504" s="84">
        <v>503</v>
      </c>
      <c r="Z504" s="67"/>
    </row>
    <row r="505" spans="1:26" ht="15" customHeight="1" x14ac:dyDescent="0.25">
      <c r="A505" s="84">
        <v>504</v>
      </c>
      <c r="Z505" s="67"/>
    </row>
    <row r="506" spans="1:26" ht="15" customHeight="1" x14ac:dyDescent="0.25">
      <c r="A506" s="84">
        <v>505</v>
      </c>
      <c r="Z506" s="67"/>
    </row>
    <row r="507" spans="1:26" ht="15" customHeight="1" x14ac:dyDescent="0.25">
      <c r="A507" s="84">
        <v>506</v>
      </c>
      <c r="Z507" s="67"/>
    </row>
    <row r="508" spans="1:26" ht="15" customHeight="1" x14ac:dyDescent="0.25">
      <c r="A508" s="84">
        <v>507</v>
      </c>
      <c r="R508" s="63"/>
      <c r="S508" s="63"/>
      <c r="Z508" s="67"/>
    </row>
    <row r="509" spans="1:26" ht="15" customHeight="1" x14ac:dyDescent="0.25">
      <c r="A509" s="84">
        <v>508</v>
      </c>
      <c r="Z509" s="67"/>
    </row>
    <row r="510" spans="1:26" ht="15" customHeight="1" x14ac:dyDescent="0.25">
      <c r="A510" s="84">
        <v>509</v>
      </c>
      <c r="Z510" s="67"/>
    </row>
    <row r="511" spans="1:26" ht="15" customHeight="1" x14ac:dyDescent="0.25">
      <c r="A511" s="84">
        <v>510</v>
      </c>
      <c r="Z511" s="67"/>
    </row>
    <row r="512" spans="1:26" ht="15" customHeight="1" x14ac:dyDescent="0.25">
      <c r="A512" s="84">
        <v>511</v>
      </c>
      <c r="R512" s="63"/>
      <c r="S512" s="63"/>
      <c r="Z512" s="67"/>
    </row>
    <row r="513" spans="1:26" ht="15" customHeight="1" x14ac:dyDescent="0.25">
      <c r="A513" s="84">
        <v>512</v>
      </c>
      <c r="Z513" s="67"/>
    </row>
    <row r="514" spans="1:26" ht="15" customHeight="1" x14ac:dyDescent="0.25">
      <c r="A514" s="84">
        <v>513</v>
      </c>
      <c r="R514" s="74"/>
      <c r="S514" s="74"/>
      <c r="T514" s="74"/>
      <c r="U514" s="74"/>
      <c r="Z514" s="67"/>
    </row>
    <row r="515" spans="1:26" ht="15" customHeight="1" x14ac:dyDescent="0.25">
      <c r="A515" s="84">
        <v>514</v>
      </c>
      <c r="Z515" s="67"/>
    </row>
    <row r="516" spans="1:26" ht="15" customHeight="1" x14ac:dyDescent="0.25">
      <c r="A516" s="84">
        <v>515</v>
      </c>
      <c r="Z516" s="67"/>
    </row>
    <row r="517" spans="1:26" ht="15" customHeight="1" x14ac:dyDescent="0.25">
      <c r="A517" s="84">
        <v>516</v>
      </c>
      <c r="Z517" s="67"/>
    </row>
    <row r="518" spans="1:26" ht="15" customHeight="1" x14ac:dyDescent="0.25">
      <c r="A518" s="84">
        <v>517</v>
      </c>
      <c r="R518" s="63"/>
      <c r="S518" s="63"/>
      <c r="Z518" s="67"/>
    </row>
    <row r="519" spans="1:26" ht="15" customHeight="1" x14ac:dyDescent="0.25">
      <c r="A519" s="84">
        <v>518</v>
      </c>
      <c r="R519" s="63"/>
      <c r="S519" s="63"/>
      <c r="Z519" s="67"/>
    </row>
    <row r="520" spans="1:26" ht="15" customHeight="1" x14ac:dyDescent="0.25">
      <c r="A520" s="84">
        <v>519</v>
      </c>
      <c r="Q520" s="72"/>
      <c r="R520" s="63"/>
      <c r="S520" s="63"/>
      <c r="Z520" s="67"/>
    </row>
    <row r="521" spans="1:26" ht="15" customHeight="1" x14ac:dyDescent="0.25">
      <c r="A521" s="84">
        <v>520</v>
      </c>
      <c r="Q521" s="72"/>
      <c r="R521" s="63"/>
      <c r="S521" s="63"/>
      <c r="Z521" s="67"/>
    </row>
    <row r="522" spans="1:26" ht="15" customHeight="1" x14ac:dyDescent="0.25">
      <c r="A522" s="84">
        <v>521</v>
      </c>
      <c r="Q522" s="72"/>
      <c r="R522" s="63"/>
      <c r="S522" s="63"/>
      <c r="Z522" s="67"/>
    </row>
    <row r="523" spans="1:26" ht="15" customHeight="1" x14ac:dyDescent="0.25">
      <c r="A523" s="84">
        <v>522</v>
      </c>
      <c r="Q523" s="72"/>
      <c r="Z523" s="67"/>
    </row>
    <row r="524" spans="1:26" ht="15" customHeight="1" x14ac:dyDescent="0.25">
      <c r="A524" s="84">
        <v>523</v>
      </c>
      <c r="Q524" s="72"/>
      <c r="R524" s="74"/>
      <c r="S524" s="74"/>
      <c r="T524" s="74"/>
      <c r="U524" s="74"/>
      <c r="Z524" s="67"/>
    </row>
    <row r="525" spans="1:26" ht="15" customHeight="1" x14ac:dyDescent="0.25">
      <c r="A525" s="84">
        <v>524</v>
      </c>
      <c r="Q525" s="72"/>
      <c r="Z525" s="67"/>
    </row>
    <row r="526" spans="1:26" ht="15" customHeight="1" x14ac:dyDescent="0.25">
      <c r="A526" s="84">
        <v>525</v>
      </c>
      <c r="Z526" s="67"/>
    </row>
    <row r="527" spans="1:26" ht="15" customHeight="1" x14ac:dyDescent="0.25">
      <c r="A527" s="84">
        <v>526</v>
      </c>
      <c r="Z527" s="67"/>
    </row>
    <row r="528" spans="1:26" ht="15" customHeight="1" x14ac:dyDescent="0.25">
      <c r="A528" s="84">
        <v>527</v>
      </c>
      <c r="Z528" s="67"/>
    </row>
    <row r="529" spans="1:26" ht="15" customHeight="1" x14ac:dyDescent="0.25">
      <c r="A529" s="84">
        <v>528</v>
      </c>
      <c r="Z529" s="67"/>
    </row>
    <row r="530" spans="1:26" ht="15" customHeight="1" x14ac:dyDescent="0.25">
      <c r="A530" s="84">
        <v>529</v>
      </c>
      <c r="Z530" s="67"/>
    </row>
    <row r="531" spans="1:26" ht="15" customHeight="1" x14ac:dyDescent="0.25">
      <c r="A531" s="84">
        <v>530</v>
      </c>
      <c r="Z531" s="67"/>
    </row>
    <row r="532" spans="1:26" ht="15" customHeight="1" x14ac:dyDescent="0.25">
      <c r="A532" s="84">
        <v>531</v>
      </c>
      <c r="Z532" s="67"/>
    </row>
    <row r="533" spans="1:26" ht="15" customHeight="1" x14ac:dyDescent="0.25">
      <c r="A533" s="84">
        <v>532</v>
      </c>
      <c r="Z533" s="67"/>
    </row>
    <row r="534" spans="1:26" ht="15" customHeight="1" x14ac:dyDescent="0.25">
      <c r="A534" s="84">
        <v>533</v>
      </c>
      <c r="H534" s="67"/>
      <c r="Z534" s="67"/>
    </row>
    <row r="535" spans="1:26" ht="15" customHeight="1" x14ac:dyDescent="0.25">
      <c r="A535" s="84">
        <v>534</v>
      </c>
      <c r="Z535" s="67"/>
    </row>
    <row r="536" spans="1:26" ht="15" customHeight="1" x14ac:dyDescent="0.25">
      <c r="A536" s="84">
        <v>535</v>
      </c>
      <c r="Z536" s="67"/>
    </row>
    <row r="537" spans="1:26" ht="15" customHeight="1" x14ac:dyDescent="0.25">
      <c r="A537" s="84">
        <v>536</v>
      </c>
      <c r="Z537" s="67"/>
    </row>
    <row r="538" spans="1:26" ht="15" customHeight="1" x14ac:dyDescent="0.25">
      <c r="A538" s="84">
        <v>537</v>
      </c>
      <c r="Z538" s="67"/>
    </row>
    <row r="539" spans="1:26" ht="15" customHeight="1" x14ac:dyDescent="0.25">
      <c r="A539" s="84">
        <v>538</v>
      </c>
      <c r="R539" s="63"/>
      <c r="S539" s="63"/>
      <c r="Z539" s="67"/>
    </row>
    <row r="540" spans="1:26" ht="15" customHeight="1" x14ac:dyDescent="0.25">
      <c r="A540" s="84">
        <v>539</v>
      </c>
      <c r="R540" s="63"/>
      <c r="Z540" s="67"/>
    </row>
    <row r="541" spans="1:26" ht="15" customHeight="1" x14ac:dyDescent="0.25">
      <c r="A541" s="84">
        <v>540</v>
      </c>
      <c r="Z541" s="67"/>
    </row>
    <row r="542" spans="1:26" ht="15" customHeight="1" x14ac:dyDescent="0.25">
      <c r="A542" s="84">
        <v>541</v>
      </c>
      <c r="R542" s="74"/>
      <c r="S542" s="74"/>
      <c r="T542" s="74"/>
      <c r="U542" s="74"/>
      <c r="Z542" s="67"/>
    </row>
    <row r="543" spans="1:26" ht="15" customHeight="1" x14ac:dyDescent="0.25">
      <c r="A543" s="84">
        <v>542</v>
      </c>
      <c r="R543" s="63"/>
      <c r="S543" s="63"/>
      <c r="Z543" s="67"/>
    </row>
    <row r="544" spans="1:26" ht="15" customHeight="1" x14ac:dyDescent="0.25">
      <c r="A544" s="84">
        <v>543</v>
      </c>
      <c r="Z544" s="67"/>
    </row>
    <row r="545" spans="1:26" ht="15" customHeight="1" x14ac:dyDescent="0.25">
      <c r="A545" s="84">
        <v>544</v>
      </c>
      <c r="Z545" s="67"/>
    </row>
    <row r="546" spans="1:26" ht="15" customHeight="1" x14ac:dyDescent="0.25">
      <c r="A546" s="84">
        <v>545</v>
      </c>
      <c r="R546" s="63"/>
      <c r="S546" s="63"/>
      <c r="Z546" s="67"/>
    </row>
    <row r="547" spans="1:26" ht="15" customHeight="1" x14ac:dyDescent="0.25">
      <c r="A547" s="84">
        <v>546</v>
      </c>
      <c r="Q547" s="72"/>
      <c r="R547" s="63"/>
      <c r="S547" s="63"/>
      <c r="Z547" s="67"/>
    </row>
    <row r="548" spans="1:26" ht="15" customHeight="1" x14ac:dyDescent="0.25">
      <c r="A548" s="84">
        <v>547</v>
      </c>
      <c r="Q548" s="72"/>
      <c r="R548" s="63"/>
      <c r="S548" s="63"/>
      <c r="Z548" s="67"/>
    </row>
    <row r="549" spans="1:26" ht="15" customHeight="1" x14ac:dyDescent="0.25">
      <c r="A549" s="84">
        <v>548</v>
      </c>
      <c r="Z549" s="67"/>
    </row>
    <row r="550" spans="1:26" ht="15" customHeight="1" x14ac:dyDescent="0.25">
      <c r="A550" s="84">
        <v>549</v>
      </c>
      <c r="R550" s="74"/>
      <c r="S550" s="74"/>
      <c r="T550" s="74"/>
      <c r="U550" s="74"/>
      <c r="Z550" s="67"/>
    </row>
    <row r="551" spans="1:26" ht="15" customHeight="1" x14ac:dyDescent="0.25">
      <c r="A551" s="84">
        <v>550</v>
      </c>
      <c r="Z551" s="67"/>
    </row>
    <row r="552" spans="1:26" ht="15" customHeight="1" x14ac:dyDescent="0.25">
      <c r="A552" s="84">
        <v>551</v>
      </c>
      <c r="Z552" s="67"/>
    </row>
    <row r="553" spans="1:26" ht="15" customHeight="1" x14ac:dyDescent="0.25">
      <c r="A553" s="84">
        <v>552</v>
      </c>
      <c r="Z553" s="67"/>
    </row>
    <row r="554" spans="1:26" ht="15" customHeight="1" x14ac:dyDescent="0.25">
      <c r="A554" s="84">
        <v>553</v>
      </c>
      <c r="Z554" s="67"/>
    </row>
    <row r="555" spans="1:26" ht="15" customHeight="1" x14ac:dyDescent="0.25">
      <c r="A555" s="84">
        <v>554</v>
      </c>
      <c r="Z555" s="67"/>
    </row>
    <row r="556" spans="1:26" ht="15" customHeight="1" x14ac:dyDescent="0.25">
      <c r="A556" s="84">
        <v>555</v>
      </c>
      <c r="Z556" s="67"/>
    </row>
    <row r="557" spans="1:26" ht="15" customHeight="1" x14ac:dyDescent="0.25">
      <c r="A557" s="84">
        <v>556</v>
      </c>
      <c r="Z557" s="67"/>
    </row>
    <row r="558" spans="1:26" ht="15" customHeight="1" x14ac:dyDescent="0.25">
      <c r="A558" s="84">
        <v>557</v>
      </c>
      <c r="Z558" s="67"/>
    </row>
    <row r="559" spans="1:26" ht="15" customHeight="1" x14ac:dyDescent="0.25">
      <c r="A559" s="84">
        <v>558</v>
      </c>
      <c r="Z559" s="67"/>
    </row>
    <row r="560" spans="1:26" ht="15" customHeight="1" x14ac:dyDescent="0.25">
      <c r="A560" s="84">
        <v>559</v>
      </c>
      <c r="Z560" s="67"/>
    </row>
    <row r="561" spans="1:31" ht="15" customHeight="1" x14ac:dyDescent="0.25">
      <c r="A561" s="84">
        <v>560</v>
      </c>
      <c r="Z561" s="67"/>
    </row>
    <row r="562" spans="1:31" ht="15" customHeight="1" x14ac:dyDescent="0.25">
      <c r="A562" s="84">
        <v>561</v>
      </c>
      <c r="B562" s="111"/>
      <c r="C562" s="112"/>
      <c r="D562" s="111"/>
      <c r="E562" s="111"/>
      <c r="F562" s="111"/>
      <c r="G562" s="113"/>
      <c r="H562" s="111"/>
      <c r="I562" s="111"/>
      <c r="J562" s="114"/>
      <c r="K562" s="111"/>
      <c r="L562" s="111"/>
      <c r="M562" s="111"/>
      <c r="N562" s="114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4"/>
      <c r="AA562" s="111"/>
      <c r="AB562" s="111"/>
      <c r="AC562" s="111"/>
      <c r="AD562" s="111"/>
      <c r="AE562" s="111"/>
    </row>
    <row r="563" spans="1:31" ht="15" customHeight="1" x14ac:dyDescent="0.25">
      <c r="A563" s="84">
        <v>562</v>
      </c>
      <c r="H563" s="67"/>
      <c r="Z563" s="67"/>
    </row>
    <row r="564" spans="1:31" ht="15" customHeight="1" x14ac:dyDescent="0.25">
      <c r="A564" s="84">
        <v>563</v>
      </c>
      <c r="Z564" s="67"/>
    </row>
    <row r="565" spans="1:31" ht="15" customHeight="1" x14ac:dyDescent="0.25">
      <c r="A565" s="84">
        <v>564</v>
      </c>
      <c r="B565" s="105"/>
      <c r="C565" s="106"/>
      <c r="D565" s="105"/>
      <c r="E565" s="105"/>
      <c r="F565" s="105"/>
      <c r="G565" s="107"/>
      <c r="H565" s="105"/>
      <c r="I565" s="105"/>
      <c r="J565" s="108"/>
      <c r="K565" s="105"/>
      <c r="L565" s="105"/>
      <c r="M565" s="105"/>
      <c r="N565" s="108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8"/>
      <c r="AA565" s="105"/>
      <c r="AB565" s="105"/>
      <c r="AC565" s="105"/>
      <c r="AD565" s="105"/>
      <c r="AE565" s="105"/>
    </row>
    <row r="566" spans="1:31" ht="15" customHeight="1" x14ac:dyDescent="0.25">
      <c r="A566" s="84">
        <v>565</v>
      </c>
      <c r="R566" s="74"/>
      <c r="S566" s="74"/>
      <c r="T566" s="74"/>
      <c r="U566" s="74"/>
      <c r="Z566" s="67"/>
    </row>
    <row r="567" spans="1:31" ht="15" customHeight="1" x14ac:dyDescent="0.25">
      <c r="A567" s="84">
        <v>566</v>
      </c>
      <c r="Z567" s="67"/>
    </row>
    <row r="568" spans="1:31" ht="15" customHeight="1" x14ac:dyDescent="0.25">
      <c r="A568" s="84">
        <v>567</v>
      </c>
      <c r="Z568" s="67"/>
    </row>
    <row r="569" spans="1:31" ht="15" customHeight="1" x14ac:dyDescent="0.25">
      <c r="A569" s="84">
        <v>568</v>
      </c>
      <c r="Z569" s="67"/>
    </row>
    <row r="570" spans="1:31" ht="15" customHeight="1" x14ac:dyDescent="0.25">
      <c r="A570" s="84">
        <v>569</v>
      </c>
      <c r="Z570" s="67"/>
    </row>
    <row r="571" spans="1:31" ht="15" customHeight="1" x14ac:dyDescent="0.25">
      <c r="A571" s="84">
        <v>570</v>
      </c>
      <c r="Z571" s="67"/>
    </row>
    <row r="572" spans="1:31" ht="15" customHeight="1" x14ac:dyDescent="0.25">
      <c r="A572" s="84">
        <v>571</v>
      </c>
      <c r="Q572" s="72"/>
      <c r="Z572" s="67"/>
    </row>
    <row r="573" spans="1:31" s="123" customFormat="1" ht="15" customHeight="1" x14ac:dyDescent="0.25">
      <c r="A573" s="84">
        <v>572</v>
      </c>
      <c r="B573" s="116"/>
      <c r="C573" s="117"/>
      <c r="D573" s="116"/>
      <c r="E573" s="116"/>
      <c r="F573" s="116"/>
      <c r="G573" s="118"/>
      <c r="H573" s="116"/>
      <c r="I573" s="116"/>
      <c r="J573" s="119"/>
      <c r="K573" s="116"/>
      <c r="L573" s="116"/>
      <c r="M573" s="116"/>
      <c r="N573" s="119"/>
      <c r="O573" s="116"/>
      <c r="P573" s="116"/>
      <c r="Q573" s="122"/>
      <c r="R573" s="116"/>
      <c r="S573" s="116"/>
      <c r="T573" s="116"/>
      <c r="U573" s="116"/>
      <c r="V573" s="116"/>
      <c r="W573" s="116"/>
      <c r="X573" s="116"/>
      <c r="Y573" s="116"/>
      <c r="Z573" s="119"/>
      <c r="AA573" s="116"/>
      <c r="AB573" s="116"/>
      <c r="AC573" s="116"/>
      <c r="AD573" s="116"/>
      <c r="AE573" s="116"/>
    </row>
    <row r="574" spans="1:31" ht="15" customHeight="1" x14ac:dyDescent="0.25">
      <c r="A574" s="84">
        <v>573</v>
      </c>
      <c r="Q574" s="72"/>
      <c r="Z574" s="67"/>
    </row>
    <row r="575" spans="1:31" ht="15" customHeight="1" x14ac:dyDescent="0.25">
      <c r="A575" s="84">
        <v>574</v>
      </c>
      <c r="R575" s="74"/>
      <c r="S575" s="74"/>
      <c r="T575" s="74"/>
      <c r="U575" s="74"/>
      <c r="Z575" s="67"/>
    </row>
    <row r="576" spans="1:31" ht="15" customHeight="1" x14ac:dyDescent="0.25">
      <c r="A576" s="84">
        <v>575</v>
      </c>
      <c r="Z576" s="67"/>
    </row>
    <row r="577" spans="1:32" ht="15" customHeight="1" x14ac:dyDescent="0.25">
      <c r="A577" s="84">
        <v>576</v>
      </c>
      <c r="Z577" s="67"/>
    </row>
    <row r="578" spans="1:32" ht="15" customHeight="1" x14ac:dyDescent="0.25">
      <c r="A578" s="84">
        <v>577</v>
      </c>
      <c r="Z578" s="67"/>
    </row>
    <row r="579" spans="1:32" ht="15" customHeight="1" x14ac:dyDescent="0.25">
      <c r="A579" s="84">
        <v>578</v>
      </c>
      <c r="Z579" s="67"/>
    </row>
    <row r="580" spans="1:32" s="123" customFormat="1" ht="15" customHeight="1" x14ac:dyDescent="0.25">
      <c r="A580" s="84">
        <v>579</v>
      </c>
      <c r="B580" s="116"/>
      <c r="C580" s="117"/>
      <c r="D580" s="116"/>
      <c r="E580" s="116"/>
      <c r="F580" s="116"/>
      <c r="G580" s="118"/>
      <c r="H580" s="116"/>
      <c r="I580" s="116"/>
      <c r="J580" s="119"/>
      <c r="K580" s="116"/>
      <c r="L580" s="116"/>
      <c r="M580" s="116"/>
      <c r="N580" s="119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9"/>
      <c r="AA580" s="116"/>
      <c r="AB580" s="116"/>
      <c r="AC580" s="116"/>
      <c r="AD580" s="116"/>
      <c r="AE580" s="116"/>
    </row>
    <row r="581" spans="1:32" ht="15" customHeight="1" x14ac:dyDescent="0.25">
      <c r="A581" s="84">
        <v>580</v>
      </c>
      <c r="Z581" s="67"/>
    </row>
    <row r="582" spans="1:32" ht="15" customHeight="1" x14ac:dyDescent="0.25">
      <c r="A582" s="84">
        <v>581</v>
      </c>
      <c r="Z582" s="67"/>
      <c r="AF582" s="68" t="s">
        <v>1623</v>
      </c>
    </row>
    <row r="583" spans="1:32" x14ac:dyDescent="0.25">
      <c r="A583" s="84">
        <v>582</v>
      </c>
      <c r="Z583" s="67"/>
    </row>
    <row r="584" spans="1:32" ht="15" customHeight="1" x14ac:dyDescent="0.25">
      <c r="A584" s="84">
        <v>583</v>
      </c>
      <c r="Z584" s="67"/>
    </row>
    <row r="585" spans="1:32" ht="15" customHeight="1" x14ac:dyDescent="0.25">
      <c r="A585" s="84">
        <v>584</v>
      </c>
      <c r="Z585" s="67"/>
    </row>
    <row r="586" spans="1:32" ht="15" customHeight="1" x14ac:dyDescent="0.25">
      <c r="A586" s="84">
        <v>585</v>
      </c>
      <c r="Z586" s="67"/>
    </row>
    <row r="587" spans="1:32" ht="15" customHeight="1" x14ac:dyDescent="0.25">
      <c r="A587" s="84">
        <v>586</v>
      </c>
      <c r="Z587" s="67"/>
    </row>
    <row r="588" spans="1:32" ht="15" customHeight="1" x14ac:dyDescent="0.25">
      <c r="A588" s="84">
        <v>587</v>
      </c>
      <c r="Z588" s="67"/>
    </row>
    <row r="589" spans="1:32" ht="15" customHeight="1" x14ac:dyDescent="0.25">
      <c r="A589" s="84">
        <v>588</v>
      </c>
      <c r="Z589" s="67"/>
    </row>
    <row r="590" spans="1:32" ht="15" customHeight="1" x14ac:dyDescent="0.25">
      <c r="A590" s="84">
        <v>589</v>
      </c>
      <c r="Z590" s="67"/>
    </row>
    <row r="591" spans="1:32" ht="15" customHeight="1" x14ac:dyDescent="0.25">
      <c r="A591" s="84">
        <v>590</v>
      </c>
      <c r="H591" s="67"/>
      <c r="L591" s="135"/>
      <c r="R591" s="74"/>
      <c r="S591" s="74"/>
      <c r="T591" s="74"/>
      <c r="U591" s="74"/>
      <c r="Z591" s="67"/>
    </row>
    <row r="592" spans="1:32" ht="15" customHeight="1" x14ac:dyDescent="0.25">
      <c r="A592" s="84">
        <v>591</v>
      </c>
      <c r="Z592" s="67"/>
    </row>
    <row r="593" spans="1:26" ht="15" customHeight="1" x14ac:dyDescent="0.25">
      <c r="A593" s="84">
        <v>592</v>
      </c>
      <c r="R593" s="74"/>
      <c r="S593" s="74"/>
      <c r="T593" s="74"/>
      <c r="U593" s="74"/>
      <c r="Z593" s="67"/>
    </row>
    <row r="594" spans="1:26" ht="15" customHeight="1" x14ac:dyDescent="0.25">
      <c r="A594" s="84">
        <v>593</v>
      </c>
      <c r="Z594" s="67"/>
    </row>
    <row r="595" spans="1:26" ht="15" customHeight="1" x14ac:dyDescent="0.25">
      <c r="A595" s="84">
        <v>594</v>
      </c>
      <c r="Z595" s="67"/>
    </row>
    <row r="596" spans="1:26" ht="15" customHeight="1" x14ac:dyDescent="0.25">
      <c r="A596" s="84">
        <v>595</v>
      </c>
      <c r="Z596" s="67"/>
    </row>
    <row r="597" spans="1:26" ht="15" customHeight="1" x14ac:dyDescent="0.25">
      <c r="A597" s="84">
        <v>596</v>
      </c>
      <c r="H597" s="65"/>
      <c r="I597" s="65"/>
      <c r="Z597" s="67"/>
    </row>
    <row r="598" spans="1:26" ht="15" customHeight="1" x14ac:dyDescent="0.25">
      <c r="A598" s="84">
        <v>597</v>
      </c>
      <c r="H598" s="65"/>
      <c r="I598" s="65"/>
      <c r="Z598" s="67"/>
    </row>
    <row r="599" spans="1:26" ht="15" customHeight="1" x14ac:dyDescent="0.25">
      <c r="A599" s="84">
        <v>598</v>
      </c>
      <c r="H599" s="65"/>
      <c r="I599" s="65"/>
      <c r="Z599" s="67"/>
    </row>
    <row r="600" spans="1:26" ht="15" customHeight="1" x14ac:dyDescent="0.25">
      <c r="A600" s="84">
        <v>599</v>
      </c>
      <c r="Z600" s="67"/>
    </row>
    <row r="601" spans="1:26" ht="15" customHeight="1" x14ac:dyDescent="0.25">
      <c r="A601" s="84">
        <v>600</v>
      </c>
      <c r="Z601" s="67"/>
    </row>
    <row r="602" spans="1:26" ht="15" customHeight="1" x14ac:dyDescent="0.25">
      <c r="A602" s="84">
        <v>601</v>
      </c>
      <c r="Z602" s="67"/>
    </row>
    <row r="603" spans="1:26" ht="15" customHeight="1" x14ac:dyDescent="0.25">
      <c r="A603" s="84">
        <v>602</v>
      </c>
      <c r="Z603" s="67"/>
    </row>
    <row r="604" spans="1:26" ht="15" customHeight="1" x14ac:dyDescent="0.25">
      <c r="A604" s="84">
        <v>603</v>
      </c>
      <c r="Z604" s="67"/>
    </row>
    <row r="605" spans="1:26" ht="15" customHeight="1" x14ac:dyDescent="0.25">
      <c r="A605" s="84">
        <v>604</v>
      </c>
      <c r="Z605" s="67"/>
    </row>
    <row r="606" spans="1:26" ht="15" customHeight="1" x14ac:dyDescent="0.25">
      <c r="A606" s="84">
        <v>605</v>
      </c>
      <c r="Z606" s="67"/>
    </row>
    <row r="607" spans="1:26" ht="15" customHeight="1" x14ac:dyDescent="0.25">
      <c r="A607" s="84">
        <v>606</v>
      </c>
      <c r="Z607" s="67"/>
    </row>
    <row r="608" spans="1:26" ht="15" customHeight="1" x14ac:dyDescent="0.25">
      <c r="A608" s="84">
        <v>607</v>
      </c>
      <c r="Z608" s="67"/>
    </row>
    <row r="609" spans="1:26" ht="15" customHeight="1" x14ac:dyDescent="0.25">
      <c r="A609" s="84">
        <v>608</v>
      </c>
      <c r="Z609" s="67"/>
    </row>
    <row r="610" spans="1:26" ht="15" customHeight="1" x14ac:dyDescent="0.25">
      <c r="A610" s="84">
        <v>609</v>
      </c>
      <c r="Z610" s="67"/>
    </row>
    <row r="611" spans="1:26" ht="15" customHeight="1" x14ac:dyDescent="0.25">
      <c r="A611" s="84">
        <v>610</v>
      </c>
      <c r="Z611" s="67"/>
    </row>
    <row r="612" spans="1:26" ht="15" customHeight="1" x14ac:dyDescent="0.25">
      <c r="A612" s="84">
        <v>611</v>
      </c>
      <c r="Z612" s="67"/>
    </row>
    <row r="613" spans="1:26" ht="15" customHeight="1" x14ac:dyDescent="0.25">
      <c r="A613" s="84">
        <v>612</v>
      </c>
      <c r="Z613" s="67"/>
    </row>
    <row r="614" spans="1:26" ht="15" customHeight="1" x14ac:dyDescent="0.25">
      <c r="A614" s="84">
        <v>613</v>
      </c>
      <c r="Z614" s="67"/>
    </row>
    <row r="615" spans="1:26" ht="15" customHeight="1" x14ac:dyDescent="0.25">
      <c r="A615" s="84">
        <v>614</v>
      </c>
      <c r="Z615" s="67"/>
    </row>
    <row r="616" spans="1:26" ht="15" customHeight="1" x14ac:dyDescent="0.25">
      <c r="A616" s="84">
        <v>615</v>
      </c>
      <c r="Z616" s="67"/>
    </row>
    <row r="617" spans="1:26" ht="15" customHeight="1" x14ac:dyDescent="0.25">
      <c r="A617" s="84">
        <v>616</v>
      </c>
      <c r="Z617" s="67"/>
    </row>
    <row r="618" spans="1:26" ht="15" customHeight="1" x14ac:dyDescent="0.25">
      <c r="A618" s="84">
        <v>617</v>
      </c>
      <c r="Z618" s="67"/>
    </row>
    <row r="619" spans="1:26" ht="15" customHeight="1" x14ac:dyDescent="0.25">
      <c r="A619" s="84">
        <v>618</v>
      </c>
      <c r="R619" s="74"/>
      <c r="S619" s="74"/>
      <c r="T619" s="74"/>
      <c r="U619" s="74"/>
      <c r="Z619" s="67"/>
    </row>
    <row r="620" spans="1:26" ht="15" customHeight="1" x14ac:dyDescent="0.25">
      <c r="A620" s="84">
        <v>619</v>
      </c>
      <c r="Z620" s="67"/>
    </row>
    <row r="621" spans="1:26" ht="15" customHeight="1" x14ac:dyDescent="0.25">
      <c r="A621" s="84">
        <v>620</v>
      </c>
      <c r="Z621" s="67"/>
    </row>
    <row r="622" spans="1:26" x14ac:dyDescent="0.25">
      <c r="A622" s="84">
        <v>621</v>
      </c>
      <c r="Z622" s="67"/>
    </row>
    <row r="623" spans="1:26" ht="15" customHeight="1" x14ac:dyDescent="0.25">
      <c r="A623" s="84">
        <v>622</v>
      </c>
      <c r="Z623" s="67"/>
    </row>
    <row r="624" spans="1:26" ht="15" customHeight="1" x14ac:dyDescent="0.25">
      <c r="A624" s="84">
        <v>623</v>
      </c>
      <c r="Z624" s="67"/>
    </row>
    <row r="625" spans="1:26" ht="15" customHeight="1" x14ac:dyDescent="0.25">
      <c r="A625" s="84">
        <v>624</v>
      </c>
      <c r="Z625" s="67"/>
    </row>
    <row r="626" spans="1:26" ht="15" customHeight="1" x14ac:dyDescent="0.25">
      <c r="A626" s="84">
        <v>625</v>
      </c>
      <c r="Z626" s="67"/>
    </row>
    <row r="627" spans="1:26" ht="15" customHeight="1" x14ac:dyDescent="0.25">
      <c r="A627" s="84">
        <v>626</v>
      </c>
      <c r="Z627" s="67"/>
    </row>
    <row r="628" spans="1:26" x14ac:dyDescent="0.25">
      <c r="A628" s="84">
        <v>627</v>
      </c>
      <c r="Z628" s="67"/>
    </row>
    <row r="629" spans="1:26" ht="15" customHeight="1" x14ac:dyDescent="0.25">
      <c r="A629" s="84">
        <v>628</v>
      </c>
      <c r="R629" s="74"/>
      <c r="S629" s="74"/>
      <c r="T629" s="74"/>
      <c r="U629" s="74"/>
      <c r="Z629" s="67"/>
    </row>
    <row r="630" spans="1:26" x14ac:dyDescent="0.25">
      <c r="A630" s="84">
        <v>629</v>
      </c>
      <c r="Q630" s="72"/>
      <c r="Z630" s="67"/>
    </row>
    <row r="631" spans="1:26" x14ac:dyDescent="0.25">
      <c r="A631" s="84">
        <v>630</v>
      </c>
      <c r="Z631" s="67"/>
    </row>
    <row r="632" spans="1:26" x14ac:dyDescent="0.25">
      <c r="A632" s="84">
        <v>631</v>
      </c>
      <c r="Z632" s="67"/>
    </row>
    <row r="633" spans="1:26" x14ac:dyDescent="0.25">
      <c r="A633" s="84">
        <v>632</v>
      </c>
      <c r="Z633" s="67"/>
    </row>
    <row r="634" spans="1:26" x14ac:dyDescent="0.25">
      <c r="A634" s="84">
        <v>633</v>
      </c>
      <c r="Z634" s="67"/>
    </row>
    <row r="635" spans="1:26" x14ac:dyDescent="0.25">
      <c r="A635" s="84">
        <v>634</v>
      </c>
      <c r="Z635" s="67"/>
    </row>
    <row r="636" spans="1:26" x14ac:dyDescent="0.25">
      <c r="A636" s="84">
        <v>635</v>
      </c>
      <c r="Z636" s="67"/>
    </row>
    <row r="637" spans="1:26" x14ac:dyDescent="0.25">
      <c r="A637" s="84">
        <v>636</v>
      </c>
      <c r="Z637" s="67"/>
    </row>
    <row r="638" spans="1:26" x14ac:dyDescent="0.25">
      <c r="A638" s="84">
        <v>637</v>
      </c>
      <c r="Z638" s="67"/>
    </row>
    <row r="639" spans="1:26" x14ac:dyDescent="0.25">
      <c r="A639" s="84">
        <v>638</v>
      </c>
      <c r="Z639" s="67"/>
    </row>
    <row r="640" spans="1:26" x14ac:dyDescent="0.25">
      <c r="A640" s="84">
        <v>639</v>
      </c>
      <c r="Z640" s="67"/>
    </row>
    <row r="641" spans="1:31" x14ac:dyDescent="0.25">
      <c r="A641" s="84">
        <v>640</v>
      </c>
      <c r="R641" s="74"/>
      <c r="S641" s="74"/>
      <c r="T641" s="74"/>
      <c r="U641" s="74"/>
      <c r="Z641" s="67"/>
    </row>
    <row r="642" spans="1:31" x14ac:dyDescent="0.25">
      <c r="A642" s="84">
        <v>641</v>
      </c>
      <c r="B642" s="105"/>
      <c r="C642" s="106"/>
      <c r="D642" s="105"/>
      <c r="E642" s="105"/>
      <c r="F642" s="105"/>
      <c r="G642" s="107"/>
      <c r="H642" s="105"/>
      <c r="I642" s="105"/>
      <c r="J642" s="108"/>
      <c r="K642" s="105"/>
      <c r="L642" s="105"/>
      <c r="M642" s="105"/>
      <c r="N642" s="108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8"/>
      <c r="AA642" s="105"/>
      <c r="AB642" s="105"/>
      <c r="AC642" s="105"/>
      <c r="AD642" s="105"/>
      <c r="AE642" s="105"/>
    </row>
    <row r="643" spans="1:31" x14ac:dyDescent="0.25">
      <c r="A643" s="84">
        <v>642</v>
      </c>
      <c r="Z643" s="67"/>
    </row>
    <row r="644" spans="1:31" x14ac:dyDescent="0.25">
      <c r="A644" s="84">
        <v>643</v>
      </c>
      <c r="H644" s="67"/>
      <c r="Z644" s="67"/>
    </row>
    <row r="645" spans="1:31" x14ac:dyDescent="0.25">
      <c r="A645" s="84">
        <v>644</v>
      </c>
      <c r="Z645" s="67"/>
    </row>
    <row r="646" spans="1:31" x14ac:dyDescent="0.25">
      <c r="A646" s="84">
        <v>645</v>
      </c>
      <c r="Z646" s="67"/>
    </row>
    <row r="647" spans="1:31" x14ac:dyDescent="0.25">
      <c r="A647" s="84">
        <v>646</v>
      </c>
      <c r="Z647" s="67"/>
    </row>
    <row r="648" spans="1:31" x14ac:dyDescent="0.25">
      <c r="A648" s="84">
        <v>647</v>
      </c>
      <c r="Z648" s="67"/>
    </row>
    <row r="649" spans="1:31" x14ac:dyDescent="0.25">
      <c r="A649" s="84">
        <v>648</v>
      </c>
      <c r="Z649" s="67"/>
    </row>
    <row r="650" spans="1:31" x14ac:dyDescent="0.25">
      <c r="A650" s="84">
        <v>649</v>
      </c>
      <c r="Z650" s="67"/>
    </row>
    <row r="651" spans="1:31" x14ac:dyDescent="0.25">
      <c r="A651" s="84">
        <v>650</v>
      </c>
      <c r="Z651" s="67"/>
    </row>
    <row r="652" spans="1:31" x14ac:dyDescent="0.25">
      <c r="A652" s="84">
        <v>651</v>
      </c>
      <c r="Z652" s="67"/>
    </row>
    <row r="653" spans="1:31" x14ac:dyDescent="0.25">
      <c r="A653" s="84">
        <v>652</v>
      </c>
      <c r="B653" s="124"/>
      <c r="C653" s="125"/>
      <c r="D653" s="124"/>
      <c r="E653" s="124"/>
      <c r="F653" s="124"/>
      <c r="G653" s="126"/>
      <c r="H653" s="124"/>
      <c r="I653" s="124"/>
      <c r="J653" s="127"/>
      <c r="K653" s="124"/>
      <c r="L653" s="124"/>
      <c r="M653" s="124"/>
      <c r="N653" s="127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7"/>
      <c r="AA653" s="124"/>
      <c r="AB653" s="124"/>
      <c r="AC653" s="124"/>
      <c r="AD653" s="124"/>
      <c r="AE653" s="124"/>
    </row>
    <row r="654" spans="1:31" x14ac:dyDescent="0.25">
      <c r="A654" s="84">
        <v>653</v>
      </c>
      <c r="Z654" s="67"/>
    </row>
    <row r="655" spans="1:31" x14ac:dyDescent="0.25">
      <c r="A655" s="84">
        <v>654</v>
      </c>
      <c r="O655" s="88"/>
      <c r="Z655" s="67"/>
    </row>
    <row r="656" spans="1:31" x14ac:dyDescent="0.25">
      <c r="A656" s="84">
        <v>655</v>
      </c>
      <c r="R656" s="74"/>
      <c r="S656" s="74"/>
      <c r="T656" s="74"/>
      <c r="U656" s="74"/>
      <c r="Z656" s="67"/>
    </row>
    <row r="657" spans="1:31" x14ac:dyDescent="0.25">
      <c r="A657" s="84">
        <v>656</v>
      </c>
      <c r="Z657" s="67"/>
    </row>
    <row r="658" spans="1:31" x14ac:dyDescent="0.25">
      <c r="A658" s="84">
        <v>657</v>
      </c>
      <c r="Z658" s="67"/>
    </row>
    <row r="659" spans="1:31" x14ac:dyDescent="0.25">
      <c r="A659" s="84">
        <v>658</v>
      </c>
      <c r="Z659" s="67"/>
    </row>
    <row r="660" spans="1:31" x14ac:dyDescent="0.25">
      <c r="A660" s="84">
        <v>659</v>
      </c>
      <c r="Z660" s="67"/>
    </row>
    <row r="661" spans="1:31" x14ac:dyDescent="0.25">
      <c r="A661" s="84">
        <v>660</v>
      </c>
      <c r="Z661" s="67"/>
    </row>
    <row r="662" spans="1:31" x14ac:dyDescent="0.25">
      <c r="A662" s="84">
        <v>661</v>
      </c>
      <c r="Z662" s="67"/>
    </row>
    <row r="663" spans="1:31" x14ac:dyDescent="0.25">
      <c r="A663" s="84">
        <v>662</v>
      </c>
      <c r="B663" s="124"/>
      <c r="C663" s="125"/>
      <c r="D663" s="124"/>
      <c r="E663" s="124"/>
      <c r="F663" s="124"/>
      <c r="G663" s="126"/>
      <c r="H663" s="124"/>
      <c r="I663" s="124"/>
      <c r="J663" s="127"/>
      <c r="K663" s="124"/>
      <c r="L663" s="124"/>
      <c r="M663" s="124"/>
      <c r="N663" s="127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7"/>
      <c r="AA663" s="124"/>
      <c r="AB663" s="124"/>
      <c r="AC663" s="124"/>
      <c r="AD663" s="124"/>
      <c r="AE663" s="124"/>
    </row>
    <row r="664" spans="1:31" x14ac:dyDescent="0.25">
      <c r="A664" s="84">
        <v>663</v>
      </c>
      <c r="Z664" s="67"/>
    </row>
    <row r="665" spans="1:31" x14ac:dyDescent="0.25">
      <c r="A665" s="84">
        <v>664</v>
      </c>
      <c r="Z665" s="67"/>
    </row>
    <row r="666" spans="1:31" x14ac:dyDescent="0.25">
      <c r="A666" s="84">
        <v>665</v>
      </c>
      <c r="Z666" s="67"/>
    </row>
    <row r="667" spans="1:31" x14ac:dyDescent="0.25">
      <c r="A667" s="84">
        <v>666</v>
      </c>
      <c r="Z667" s="67"/>
    </row>
    <row r="668" spans="1:31" x14ac:dyDescent="0.25">
      <c r="A668" s="84">
        <v>667</v>
      </c>
      <c r="Z668" s="67"/>
    </row>
    <row r="669" spans="1:31" x14ac:dyDescent="0.25">
      <c r="A669" s="84">
        <v>668</v>
      </c>
      <c r="Z669" s="67"/>
    </row>
    <row r="670" spans="1:31" x14ac:dyDescent="0.25">
      <c r="A670" s="84">
        <v>669</v>
      </c>
      <c r="Z670" s="67"/>
    </row>
    <row r="671" spans="1:31" x14ac:dyDescent="0.25">
      <c r="A671" s="84">
        <v>670</v>
      </c>
      <c r="Z671" s="67"/>
    </row>
    <row r="672" spans="1:31" x14ac:dyDescent="0.25">
      <c r="A672" s="84">
        <v>671</v>
      </c>
      <c r="R672" s="74"/>
      <c r="S672" s="74"/>
      <c r="T672" s="74"/>
      <c r="U672" s="74"/>
      <c r="Z672" s="67"/>
    </row>
    <row r="673" spans="1:31" x14ac:dyDescent="0.25">
      <c r="A673" s="84">
        <v>672</v>
      </c>
      <c r="Z673" s="67"/>
    </row>
    <row r="674" spans="1:31" x14ac:dyDescent="0.25">
      <c r="A674" s="84">
        <v>673</v>
      </c>
      <c r="Z674" s="67"/>
    </row>
    <row r="675" spans="1:31" x14ac:dyDescent="0.25">
      <c r="A675" s="84">
        <v>674</v>
      </c>
      <c r="Z675" s="67"/>
    </row>
    <row r="676" spans="1:31" x14ac:dyDescent="0.25">
      <c r="A676" s="84">
        <v>675</v>
      </c>
      <c r="Z676" s="67"/>
    </row>
    <row r="677" spans="1:31" x14ac:dyDescent="0.25">
      <c r="A677" s="84">
        <v>676</v>
      </c>
      <c r="Z677" s="67"/>
    </row>
    <row r="678" spans="1:31" x14ac:dyDescent="0.25">
      <c r="A678" s="84">
        <v>677</v>
      </c>
      <c r="Z678" s="67"/>
    </row>
    <row r="679" spans="1:31" x14ac:dyDescent="0.25">
      <c r="A679" s="84">
        <v>678</v>
      </c>
      <c r="Z679" s="67"/>
    </row>
    <row r="680" spans="1:31" x14ac:dyDescent="0.25">
      <c r="A680" s="84">
        <v>679</v>
      </c>
      <c r="Z680" s="67"/>
    </row>
    <row r="681" spans="1:31" x14ac:dyDescent="0.25">
      <c r="A681" s="84">
        <v>680</v>
      </c>
      <c r="Z681" s="67"/>
    </row>
    <row r="682" spans="1:31" x14ac:dyDescent="0.25">
      <c r="A682" s="84">
        <v>681</v>
      </c>
      <c r="Z682" s="67"/>
    </row>
    <row r="683" spans="1:31" x14ac:dyDescent="0.25">
      <c r="A683" s="84">
        <v>682</v>
      </c>
      <c r="Z683" s="67"/>
    </row>
    <row r="684" spans="1:31" x14ac:dyDescent="0.25">
      <c r="A684" s="84">
        <v>683</v>
      </c>
      <c r="B684" s="111"/>
      <c r="C684" s="112"/>
      <c r="D684" s="111"/>
      <c r="E684" s="111"/>
      <c r="F684" s="111"/>
      <c r="G684" s="113"/>
      <c r="H684" s="111"/>
      <c r="I684" s="111"/>
      <c r="J684" s="114"/>
      <c r="K684" s="111"/>
      <c r="L684" s="111"/>
      <c r="M684" s="111"/>
      <c r="N684" s="114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4"/>
      <c r="AA684" s="111"/>
      <c r="AB684" s="111"/>
      <c r="AC684" s="111"/>
      <c r="AD684" s="111"/>
      <c r="AE684" s="111"/>
    </row>
    <row r="685" spans="1:31" x14ac:dyDescent="0.25">
      <c r="A685" s="84">
        <v>684</v>
      </c>
      <c r="H685" s="65"/>
      <c r="I685" s="65"/>
      <c r="R685" s="74"/>
      <c r="S685" s="74"/>
      <c r="T685" s="74"/>
      <c r="U685" s="74"/>
      <c r="Z685" s="67"/>
    </row>
    <row r="686" spans="1:31" x14ac:dyDescent="0.25">
      <c r="A686" s="84">
        <v>685</v>
      </c>
      <c r="H686" s="65"/>
      <c r="I686" s="65"/>
      <c r="R686" s="74"/>
      <c r="S686" s="74"/>
      <c r="T686" s="74"/>
      <c r="U686" s="74"/>
      <c r="Z686" s="67"/>
    </row>
    <row r="687" spans="1:31" x14ac:dyDescent="0.25">
      <c r="A687" s="84">
        <v>686</v>
      </c>
      <c r="H687" s="65"/>
      <c r="I687" s="65"/>
      <c r="R687" s="74"/>
      <c r="S687" s="74"/>
      <c r="T687" s="74"/>
      <c r="U687" s="74"/>
      <c r="Z687" s="67"/>
    </row>
    <row r="688" spans="1:31" x14ac:dyDescent="0.25">
      <c r="A688" s="84">
        <v>687</v>
      </c>
      <c r="R688" s="74"/>
      <c r="S688" s="74"/>
      <c r="T688" s="74"/>
      <c r="U688" s="74"/>
      <c r="Z688" s="67"/>
    </row>
    <row r="689" spans="1:31" x14ac:dyDescent="0.25">
      <c r="A689" s="84">
        <v>688</v>
      </c>
      <c r="R689" s="74"/>
      <c r="S689" s="74"/>
      <c r="T689" s="74"/>
      <c r="U689" s="74"/>
      <c r="Z689" s="67"/>
    </row>
    <row r="690" spans="1:31" x14ac:dyDescent="0.25">
      <c r="A690" s="84">
        <v>689</v>
      </c>
      <c r="B690" s="124"/>
      <c r="C690" s="125"/>
      <c r="D690" s="124"/>
      <c r="E690" s="124"/>
      <c r="F690" s="124"/>
      <c r="G690" s="126"/>
      <c r="H690" s="124"/>
      <c r="I690" s="124"/>
      <c r="J690" s="127"/>
      <c r="K690" s="124"/>
      <c r="L690" s="124"/>
      <c r="M690" s="124"/>
      <c r="N690" s="127"/>
      <c r="O690" s="124"/>
      <c r="P690" s="124"/>
      <c r="Q690" s="124"/>
      <c r="R690" s="128"/>
      <c r="S690" s="128"/>
      <c r="T690" s="128"/>
      <c r="U690" s="128"/>
      <c r="V690" s="124"/>
      <c r="W690" s="124"/>
      <c r="X690" s="124"/>
      <c r="Y690" s="124"/>
      <c r="Z690" s="127"/>
      <c r="AA690" s="124"/>
      <c r="AB690" s="124"/>
      <c r="AC690" s="124"/>
      <c r="AD690" s="124"/>
      <c r="AE690" s="124"/>
    </row>
    <row r="691" spans="1:31" x14ac:dyDescent="0.25">
      <c r="A691" s="84">
        <v>690</v>
      </c>
      <c r="R691" s="74"/>
      <c r="S691" s="74"/>
      <c r="T691" s="74"/>
      <c r="U691" s="74"/>
      <c r="Z691" s="67"/>
    </row>
    <row r="692" spans="1:31" x14ac:dyDescent="0.25">
      <c r="A692" s="84">
        <v>691</v>
      </c>
      <c r="R692" s="74"/>
      <c r="S692" s="74"/>
      <c r="T692" s="74"/>
      <c r="U692" s="74"/>
      <c r="Z692" s="67"/>
    </row>
    <row r="693" spans="1:31" x14ac:dyDescent="0.25">
      <c r="A693" s="84">
        <v>692</v>
      </c>
      <c r="R693" s="74"/>
      <c r="S693" s="74"/>
      <c r="T693" s="74"/>
      <c r="U693" s="74"/>
      <c r="Z693" s="67"/>
    </row>
    <row r="694" spans="1:31" x14ac:dyDescent="0.25">
      <c r="A694" s="84">
        <v>693</v>
      </c>
      <c r="R694" s="74"/>
      <c r="S694" s="74"/>
      <c r="T694" s="74"/>
      <c r="U694" s="74"/>
      <c r="Z694" s="67"/>
    </row>
    <row r="695" spans="1:31" x14ac:dyDescent="0.25">
      <c r="A695" s="84">
        <v>694</v>
      </c>
      <c r="B695" s="111"/>
      <c r="C695" s="112"/>
      <c r="D695" s="111"/>
      <c r="E695" s="111"/>
      <c r="F695" s="111"/>
      <c r="G695" s="113"/>
      <c r="H695" s="111"/>
      <c r="I695" s="111"/>
      <c r="J695" s="114"/>
      <c r="K695" s="111"/>
      <c r="L695" s="111"/>
      <c r="M695" s="111"/>
      <c r="N695" s="114"/>
      <c r="O695" s="111"/>
      <c r="P695" s="111"/>
      <c r="Q695" s="111"/>
      <c r="R695" s="121"/>
      <c r="S695" s="121"/>
      <c r="T695" s="121"/>
      <c r="U695" s="121"/>
      <c r="V695" s="111"/>
      <c r="W695" s="111"/>
      <c r="X695" s="111"/>
      <c r="Y695" s="111"/>
      <c r="Z695" s="114"/>
      <c r="AA695" s="111"/>
      <c r="AB695" s="111"/>
      <c r="AC695" s="111"/>
      <c r="AD695" s="111"/>
      <c r="AE695" s="111"/>
    </row>
    <row r="696" spans="1:31" x14ac:dyDescent="0.25">
      <c r="A696" s="84">
        <v>695</v>
      </c>
      <c r="R696" s="74"/>
      <c r="S696" s="74"/>
      <c r="T696" s="74"/>
      <c r="U696" s="74"/>
      <c r="Z696" s="67"/>
    </row>
    <row r="697" spans="1:31" x14ac:dyDescent="0.25">
      <c r="A697" s="84">
        <v>696</v>
      </c>
      <c r="R697" s="74"/>
      <c r="S697" s="74"/>
      <c r="T697" s="74"/>
      <c r="U697" s="74"/>
      <c r="Z697" s="67"/>
    </row>
    <row r="698" spans="1:31" x14ac:dyDescent="0.25">
      <c r="A698" s="84">
        <v>697</v>
      </c>
      <c r="R698" s="74"/>
      <c r="S698" s="74"/>
      <c r="T698" s="74"/>
      <c r="U698" s="74"/>
      <c r="Z698" s="67"/>
    </row>
    <row r="699" spans="1:31" x14ac:dyDescent="0.25">
      <c r="A699" s="84">
        <v>698</v>
      </c>
      <c r="B699" s="124"/>
      <c r="C699" s="125"/>
      <c r="D699" s="124"/>
      <c r="E699" s="124"/>
      <c r="F699" s="124"/>
      <c r="G699" s="126"/>
      <c r="H699" s="124"/>
      <c r="I699" s="124"/>
      <c r="J699" s="127"/>
      <c r="K699" s="124"/>
      <c r="L699" s="124"/>
      <c r="M699" s="124"/>
      <c r="N699" s="127"/>
      <c r="O699" s="124"/>
      <c r="P699" s="124"/>
      <c r="Q699" s="124"/>
      <c r="R699" s="128"/>
      <c r="S699" s="128"/>
      <c r="T699" s="128"/>
      <c r="U699" s="128"/>
      <c r="V699" s="124"/>
      <c r="W699" s="124"/>
      <c r="X699" s="124"/>
      <c r="Y699" s="124"/>
      <c r="Z699" s="127"/>
      <c r="AA699" s="124"/>
      <c r="AB699" s="124"/>
      <c r="AC699" s="124"/>
      <c r="AD699" s="124"/>
      <c r="AE699" s="124"/>
    </row>
    <row r="700" spans="1:31" x14ac:dyDescent="0.25">
      <c r="A700" s="84">
        <v>699</v>
      </c>
      <c r="H700" s="67"/>
      <c r="R700" s="74"/>
      <c r="S700" s="74"/>
      <c r="T700" s="74"/>
      <c r="U700" s="74"/>
      <c r="Z700" s="67"/>
    </row>
    <row r="701" spans="1:31" x14ac:dyDescent="0.25">
      <c r="A701" s="84">
        <v>700</v>
      </c>
      <c r="R701" s="74"/>
      <c r="S701" s="74"/>
      <c r="T701" s="74"/>
      <c r="U701" s="74"/>
      <c r="Z701" s="67"/>
    </row>
    <row r="702" spans="1:31" x14ac:dyDescent="0.25">
      <c r="A702" s="84">
        <v>701</v>
      </c>
      <c r="R702" s="74"/>
      <c r="S702" s="74"/>
      <c r="T702" s="74"/>
      <c r="U702" s="74"/>
      <c r="Z702" s="67"/>
    </row>
    <row r="703" spans="1:31" x14ac:dyDescent="0.25">
      <c r="A703" s="84">
        <v>702</v>
      </c>
      <c r="R703" s="74"/>
      <c r="S703" s="74"/>
      <c r="T703" s="74"/>
      <c r="U703" s="74"/>
      <c r="Z703" s="67"/>
    </row>
    <row r="704" spans="1:31" x14ac:dyDescent="0.25">
      <c r="A704" s="84">
        <v>703</v>
      </c>
      <c r="R704" s="74"/>
      <c r="S704" s="74"/>
      <c r="T704" s="74"/>
      <c r="U704" s="74"/>
      <c r="Z704" s="67"/>
    </row>
    <row r="705" spans="1:31" x14ac:dyDescent="0.25">
      <c r="A705" s="84">
        <v>704</v>
      </c>
      <c r="R705" s="74"/>
      <c r="S705" s="74"/>
      <c r="T705" s="74"/>
      <c r="U705" s="74"/>
      <c r="Z705" s="67"/>
    </row>
    <row r="706" spans="1:31" x14ac:dyDescent="0.25">
      <c r="A706" s="84">
        <v>705</v>
      </c>
      <c r="R706" s="74"/>
      <c r="S706" s="74"/>
      <c r="T706" s="74"/>
      <c r="U706" s="74"/>
      <c r="Z706" s="67"/>
    </row>
    <row r="707" spans="1:31" x14ac:dyDescent="0.25">
      <c r="A707" s="84">
        <v>706</v>
      </c>
      <c r="R707" s="74"/>
      <c r="S707" s="74"/>
      <c r="T707" s="74"/>
      <c r="U707" s="74"/>
      <c r="Z707" s="67"/>
    </row>
    <row r="708" spans="1:31" x14ac:dyDescent="0.25">
      <c r="A708" s="84">
        <v>707</v>
      </c>
      <c r="R708" s="74"/>
      <c r="S708" s="74"/>
      <c r="T708" s="74"/>
      <c r="U708" s="74"/>
      <c r="Z708" s="67"/>
    </row>
    <row r="709" spans="1:31" x14ac:dyDescent="0.25">
      <c r="A709" s="84">
        <v>708</v>
      </c>
      <c r="B709" s="89"/>
      <c r="C709" s="129"/>
      <c r="D709" s="130"/>
      <c r="E709" s="130"/>
      <c r="F709" s="89"/>
      <c r="G709" s="131"/>
      <c r="H709" s="129"/>
      <c r="I709" s="129"/>
      <c r="J709" s="132"/>
      <c r="K709" s="89"/>
      <c r="L709" s="89"/>
      <c r="M709" s="89"/>
      <c r="N709" s="132"/>
      <c r="O709" s="89"/>
      <c r="P709" s="89"/>
      <c r="Q709" s="89"/>
      <c r="R709" s="133"/>
      <c r="S709" s="133"/>
      <c r="T709" s="133"/>
      <c r="U709" s="133"/>
      <c r="V709" s="89"/>
      <c r="W709" s="89"/>
      <c r="X709" s="89"/>
      <c r="Y709" s="89"/>
      <c r="Z709" s="132"/>
      <c r="AA709" s="89"/>
      <c r="AB709" s="89"/>
      <c r="AC709" s="89"/>
      <c r="AD709" s="89"/>
      <c r="AE709" s="134"/>
    </row>
    <row r="710" spans="1:31" x14ac:dyDescent="0.25">
      <c r="A710" s="84">
        <v>709</v>
      </c>
      <c r="B710" s="89"/>
      <c r="C710" s="129"/>
      <c r="D710" s="130"/>
      <c r="E710" s="130"/>
      <c r="F710" s="89"/>
      <c r="G710" s="131"/>
      <c r="H710" s="129"/>
      <c r="I710" s="129"/>
      <c r="J710" s="132"/>
      <c r="K710" s="89"/>
      <c r="L710" s="89"/>
      <c r="M710" s="89"/>
      <c r="N710" s="132"/>
      <c r="O710" s="89"/>
      <c r="P710" s="89"/>
      <c r="Q710" s="89"/>
      <c r="R710" s="133"/>
      <c r="S710" s="133"/>
      <c r="T710" s="133"/>
      <c r="U710" s="133"/>
      <c r="V710" s="89"/>
      <c r="W710" s="89"/>
      <c r="X710" s="89"/>
      <c r="Y710" s="89"/>
      <c r="Z710" s="132"/>
      <c r="AA710" s="89"/>
      <c r="AB710" s="89"/>
      <c r="AC710" s="89"/>
      <c r="AD710" s="89"/>
      <c r="AE710" s="134"/>
    </row>
    <row r="711" spans="1:31" x14ac:dyDescent="0.25">
      <c r="A711" s="84">
        <v>710</v>
      </c>
      <c r="B711" s="89"/>
      <c r="C711" s="129"/>
      <c r="D711" s="130"/>
      <c r="E711" s="130"/>
      <c r="F711" s="89"/>
      <c r="G711" s="131"/>
      <c r="H711" s="129"/>
      <c r="I711" s="129"/>
      <c r="J711" s="132"/>
      <c r="K711" s="89"/>
      <c r="L711" s="89"/>
      <c r="M711" s="89"/>
      <c r="N711" s="132"/>
      <c r="O711" s="89"/>
      <c r="P711" s="89"/>
      <c r="Q711" s="89"/>
      <c r="R711" s="133"/>
      <c r="S711" s="133"/>
      <c r="T711" s="133"/>
      <c r="U711" s="133"/>
      <c r="V711" s="89"/>
      <c r="W711" s="89"/>
      <c r="X711" s="89"/>
      <c r="Y711" s="89"/>
      <c r="Z711" s="132"/>
      <c r="AA711" s="89"/>
      <c r="AB711" s="89"/>
      <c r="AC711" s="89"/>
      <c r="AD711" s="89"/>
      <c r="AE711" s="134"/>
    </row>
    <row r="712" spans="1:31" x14ac:dyDescent="0.25">
      <c r="A712" s="84">
        <v>711</v>
      </c>
      <c r="B712" s="89"/>
      <c r="C712" s="129"/>
      <c r="D712" s="130"/>
      <c r="E712" s="130"/>
      <c r="F712" s="89"/>
      <c r="G712" s="131"/>
      <c r="H712" s="129"/>
      <c r="I712" s="129"/>
      <c r="J712" s="132"/>
      <c r="K712" s="89"/>
      <c r="L712" s="89"/>
      <c r="M712" s="89"/>
      <c r="N712" s="132"/>
      <c r="O712" s="89"/>
      <c r="P712" s="89"/>
      <c r="Q712" s="89"/>
      <c r="R712" s="133"/>
      <c r="S712" s="133"/>
      <c r="T712" s="133"/>
      <c r="U712" s="133"/>
      <c r="V712" s="89"/>
      <c r="W712" s="89"/>
      <c r="X712" s="89"/>
      <c r="Y712" s="89"/>
      <c r="Z712" s="132"/>
      <c r="AA712" s="89"/>
      <c r="AB712" s="89"/>
      <c r="AC712" s="89"/>
      <c r="AD712" s="89"/>
      <c r="AE712" s="134"/>
    </row>
    <row r="713" spans="1:31" x14ac:dyDescent="0.25">
      <c r="A713" s="84">
        <v>712</v>
      </c>
      <c r="B713" s="89"/>
      <c r="C713" s="129"/>
      <c r="D713" s="130"/>
      <c r="E713" s="130"/>
      <c r="F713" s="89"/>
      <c r="G713" s="131"/>
      <c r="H713" s="129"/>
      <c r="I713" s="129"/>
      <c r="J713" s="132"/>
      <c r="K713" s="89"/>
      <c r="L713" s="89"/>
      <c r="M713" s="89"/>
      <c r="N713" s="132"/>
      <c r="O713" s="89"/>
      <c r="P713" s="89"/>
      <c r="Q713" s="89"/>
      <c r="R713" s="133"/>
      <c r="S713" s="133"/>
      <c r="T713" s="133"/>
      <c r="U713" s="133"/>
      <c r="V713" s="89"/>
      <c r="W713" s="89"/>
      <c r="X713" s="89"/>
      <c r="Y713" s="89"/>
      <c r="Z713" s="132"/>
      <c r="AA713" s="89"/>
      <c r="AB713" s="89"/>
      <c r="AC713" s="89"/>
      <c r="AD713" s="89"/>
      <c r="AE713" s="134"/>
    </row>
    <row r="714" spans="1:31" x14ac:dyDescent="0.25">
      <c r="A714" s="84">
        <v>713</v>
      </c>
      <c r="B714" s="89"/>
      <c r="C714" s="129"/>
      <c r="D714" s="130"/>
      <c r="E714" s="130"/>
      <c r="F714" s="89"/>
      <c r="G714" s="131"/>
      <c r="H714" s="129"/>
      <c r="I714" s="129"/>
      <c r="J714" s="132"/>
      <c r="K714" s="89"/>
      <c r="L714" s="89"/>
      <c r="M714" s="89"/>
      <c r="N714" s="132"/>
      <c r="O714" s="89"/>
      <c r="P714" s="89"/>
      <c r="Q714" s="89"/>
      <c r="R714" s="133"/>
      <c r="S714" s="133"/>
      <c r="T714" s="133"/>
      <c r="U714" s="133"/>
      <c r="V714" s="89"/>
      <c r="W714" s="89"/>
      <c r="X714" s="89"/>
      <c r="Y714" s="89"/>
      <c r="Z714" s="132"/>
      <c r="AA714" s="89"/>
      <c r="AB714" s="89"/>
      <c r="AC714" s="89"/>
      <c r="AD714" s="89"/>
      <c r="AE714" s="134"/>
    </row>
    <row r="715" spans="1:31" x14ac:dyDescent="0.25">
      <c r="A715" s="84">
        <v>714</v>
      </c>
      <c r="B715" s="89"/>
      <c r="C715" s="129"/>
      <c r="D715" s="130"/>
      <c r="E715" s="130"/>
      <c r="F715" s="89"/>
      <c r="G715" s="131"/>
      <c r="H715" s="129"/>
      <c r="I715" s="129"/>
      <c r="J715" s="132"/>
      <c r="K715" s="89"/>
      <c r="L715" s="89"/>
      <c r="M715" s="89"/>
      <c r="N715" s="132"/>
      <c r="O715" s="89"/>
      <c r="P715" s="89"/>
      <c r="Q715" s="89"/>
      <c r="R715" s="133"/>
      <c r="S715" s="133"/>
      <c r="T715" s="133"/>
      <c r="U715" s="133"/>
      <c r="V715" s="89"/>
      <c r="W715" s="89"/>
      <c r="X715" s="89"/>
      <c r="Y715" s="89"/>
      <c r="Z715" s="132"/>
      <c r="AA715" s="89"/>
      <c r="AB715" s="89"/>
      <c r="AC715" s="89"/>
      <c r="AD715" s="89"/>
      <c r="AE715" s="134"/>
    </row>
    <row r="716" spans="1:31" x14ac:dyDescent="0.25">
      <c r="A716" s="84">
        <v>715</v>
      </c>
      <c r="B716" s="89"/>
      <c r="C716" s="129"/>
      <c r="D716" s="130"/>
      <c r="E716" s="130"/>
      <c r="F716" s="89"/>
      <c r="G716" s="131"/>
      <c r="H716" s="129"/>
      <c r="I716" s="129"/>
      <c r="J716" s="132"/>
      <c r="K716" s="89"/>
      <c r="L716" s="89"/>
      <c r="M716" s="89"/>
      <c r="N716" s="132"/>
      <c r="O716" s="89"/>
      <c r="P716" s="89"/>
      <c r="Q716" s="89"/>
      <c r="R716" s="133"/>
      <c r="S716" s="133"/>
      <c r="T716" s="133"/>
      <c r="U716" s="133"/>
      <c r="V716" s="89"/>
      <c r="W716" s="89"/>
      <c r="X716" s="89"/>
      <c r="Y716" s="89"/>
      <c r="Z716" s="132"/>
      <c r="AA716" s="89"/>
      <c r="AB716" s="89"/>
      <c r="AC716" s="89"/>
      <c r="AD716" s="89"/>
      <c r="AE716" s="134"/>
    </row>
    <row r="717" spans="1:31" x14ac:dyDescent="0.25">
      <c r="A717" s="84">
        <v>716</v>
      </c>
      <c r="B717" s="89"/>
      <c r="C717" s="129"/>
      <c r="D717" s="130"/>
      <c r="E717" s="130"/>
      <c r="F717" s="89"/>
      <c r="G717" s="131"/>
      <c r="H717" s="129"/>
      <c r="I717" s="129"/>
      <c r="J717" s="132"/>
      <c r="K717" s="89"/>
      <c r="L717" s="89"/>
      <c r="M717" s="89"/>
      <c r="N717" s="132"/>
      <c r="O717" s="89"/>
      <c r="P717" s="89"/>
      <c r="Q717" s="89"/>
      <c r="R717" s="133"/>
      <c r="S717" s="133"/>
      <c r="T717" s="133"/>
      <c r="U717" s="133"/>
      <c r="V717" s="89"/>
      <c r="W717" s="89"/>
      <c r="X717" s="89"/>
      <c r="Y717" s="89"/>
      <c r="Z717" s="132"/>
      <c r="AA717" s="89"/>
      <c r="AB717" s="89"/>
      <c r="AC717" s="89"/>
      <c r="AD717" s="89"/>
      <c r="AE717" s="134"/>
    </row>
    <row r="718" spans="1:31" x14ac:dyDescent="0.25">
      <c r="A718" s="84">
        <v>717</v>
      </c>
      <c r="B718" s="89"/>
      <c r="C718" s="129"/>
      <c r="D718" s="130"/>
      <c r="E718" s="130"/>
      <c r="F718" s="89"/>
      <c r="G718" s="131"/>
      <c r="H718" s="129"/>
      <c r="I718" s="129"/>
      <c r="J718" s="132"/>
      <c r="K718" s="89"/>
      <c r="L718" s="89"/>
      <c r="M718" s="89"/>
      <c r="N718" s="132"/>
      <c r="O718" s="89"/>
      <c r="P718" s="89"/>
      <c r="Q718" s="89"/>
      <c r="R718" s="133"/>
      <c r="S718" s="133"/>
      <c r="T718" s="133"/>
      <c r="U718" s="133"/>
      <c r="V718" s="89"/>
      <c r="W718" s="89"/>
      <c r="X718" s="89"/>
      <c r="Y718" s="89"/>
      <c r="Z718" s="132"/>
      <c r="AA718" s="89"/>
      <c r="AB718" s="89"/>
      <c r="AC718" s="89"/>
      <c r="AE718" s="134"/>
    </row>
    <row r="719" spans="1:31" x14ac:dyDescent="0.25">
      <c r="A719" s="84">
        <v>718</v>
      </c>
      <c r="B719" s="89"/>
      <c r="C719" s="129"/>
      <c r="D719" s="130"/>
      <c r="E719" s="130"/>
      <c r="F719" s="89"/>
      <c r="G719" s="131"/>
      <c r="H719" s="129"/>
      <c r="I719" s="129"/>
      <c r="J719" s="132"/>
      <c r="K719" s="89"/>
      <c r="L719" s="89"/>
      <c r="M719" s="89"/>
      <c r="N719" s="132"/>
      <c r="O719" s="89"/>
      <c r="P719" s="89"/>
      <c r="Q719" s="89"/>
      <c r="R719" s="133"/>
      <c r="S719" s="133"/>
      <c r="T719" s="133"/>
      <c r="U719" s="133"/>
      <c r="V719" s="89"/>
      <c r="W719" s="89"/>
      <c r="X719" s="89"/>
      <c r="Y719" s="89"/>
      <c r="Z719" s="132"/>
      <c r="AA719" s="89"/>
      <c r="AB719" s="89"/>
      <c r="AC719" s="89"/>
      <c r="AD719" s="89"/>
      <c r="AE719" s="134"/>
    </row>
    <row r="720" spans="1:31" x14ac:dyDescent="0.25">
      <c r="A720" s="84">
        <v>719</v>
      </c>
      <c r="F720" s="89"/>
      <c r="R720" s="74"/>
      <c r="S720" s="74"/>
      <c r="T720" s="74"/>
      <c r="U720" s="74"/>
      <c r="Z720" s="67"/>
    </row>
    <row r="721" spans="1:31" x14ac:dyDescent="0.25">
      <c r="A721" s="84">
        <v>720</v>
      </c>
      <c r="F721" s="89"/>
      <c r="R721" s="74"/>
      <c r="S721" s="74"/>
      <c r="T721" s="74"/>
      <c r="U721" s="74"/>
      <c r="Z721" s="67"/>
    </row>
    <row r="722" spans="1:31" x14ac:dyDescent="0.25">
      <c r="A722" s="84">
        <v>721</v>
      </c>
      <c r="F722" s="89"/>
      <c r="R722" s="74"/>
      <c r="S722" s="74"/>
      <c r="T722" s="74"/>
      <c r="U722" s="74"/>
      <c r="Z722" s="67"/>
    </row>
    <row r="723" spans="1:31" x14ac:dyDescent="0.25">
      <c r="A723" s="84">
        <v>722</v>
      </c>
      <c r="F723" s="89"/>
      <c r="R723" s="74"/>
      <c r="S723" s="74"/>
      <c r="T723" s="74"/>
      <c r="U723" s="74"/>
      <c r="Z723" s="67"/>
    </row>
    <row r="724" spans="1:31" x14ac:dyDescent="0.25">
      <c r="A724" s="84">
        <v>723</v>
      </c>
      <c r="F724" s="89"/>
      <c r="R724" s="74"/>
      <c r="S724" s="74"/>
      <c r="T724" s="74"/>
      <c r="U724" s="74"/>
      <c r="Z724" s="67"/>
    </row>
    <row r="725" spans="1:31" x14ac:dyDescent="0.25">
      <c r="A725" s="84">
        <v>724</v>
      </c>
      <c r="F725" s="89"/>
      <c r="R725" s="74"/>
      <c r="S725" s="74"/>
      <c r="T725" s="74"/>
      <c r="U725" s="74"/>
      <c r="Z725" s="67"/>
    </row>
    <row r="726" spans="1:31" x14ac:dyDescent="0.25">
      <c r="A726" s="84">
        <v>725</v>
      </c>
      <c r="F726" s="89"/>
      <c r="R726" s="74"/>
      <c r="S726" s="74"/>
      <c r="T726" s="74"/>
      <c r="U726" s="74"/>
      <c r="Z726" s="67"/>
    </row>
    <row r="727" spans="1:31" x14ac:dyDescent="0.25">
      <c r="A727" s="84">
        <v>726</v>
      </c>
      <c r="F727" s="89"/>
      <c r="R727" s="74"/>
      <c r="S727" s="74"/>
      <c r="T727" s="74"/>
      <c r="U727" s="74"/>
      <c r="Z727" s="67"/>
    </row>
    <row r="728" spans="1:31" x14ac:dyDescent="0.25">
      <c r="A728" s="84">
        <v>727</v>
      </c>
      <c r="F728" s="89"/>
      <c r="R728" s="74"/>
      <c r="S728" s="74"/>
      <c r="T728" s="74"/>
      <c r="U728" s="74"/>
      <c r="Z728" s="67"/>
    </row>
    <row r="729" spans="1:31" x14ac:dyDescent="0.25">
      <c r="A729" s="84">
        <v>728</v>
      </c>
      <c r="F729" s="89"/>
      <c r="R729" s="74"/>
      <c r="S729" s="74"/>
      <c r="T729" s="74"/>
      <c r="U729" s="74"/>
      <c r="Z729" s="67"/>
    </row>
    <row r="730" spans="1:31" x14ac:dyDescent="0.25">
      <c r="A730" s="84">
        <v>729</v>
      </c>
      <c r="F730" s="89"/>
      <c r="R730" s="74"/>
      <c r="S730" s="74"/>
      <c r="T730" s="74"/>
      <c r="U730" s="74"/>
      <c r="Z730" s="67"/>
    </row>
    <row r="731" spans="1:31" x14ac:dyDescent="0.25">
      <c r="A731" s="84">
        <v>730</v>
      </c>
      <c r="F731" s="89"/>
      <c r="R731" s="74"/>
      <c r="S731" s="74"/>
      <c r="T731" s="74"/>
      <c r="U731" s="74"/>
      <c r="Z731" s="67"/>
    </row>
    <row r="732" spans="1:31" x14ac:dyDescent="0.25">
      <c r="A732" s="84">
        <v>731</v>
      </c>
      <c r="F732" s="89"/>
      <c r="R732" s="74"/>
      <c r="S732" s="74"/>
      <c r="T732" s="74"/>
      <c r="U732" s="74"/>
      <c r="Z732" s="67"/>
    </row>
    <row r="733" spans="1:31" x14ac:dyDescent="0.25">
      <c r="A733" s="84">
        <v>732</v>
      </c>
      <c r="F733" s="89"/>
      <c r="R733" s="74"/>
      <c r="S733" s="74"/>
      <c r="T733" s="74"/>
      <c r="U733" s="74"/>
      <c r="Z733" s="67"/>
    </row>
    <row r="734" spans="1:31" x14ac:dyDescent="0.25">
      <c r="A734" s="84">
        <v>733</v>
      </c>
      <c r="F734" s="89"/>
      <c r="R734" s="74"/>
      <c r="S734" s="74"/>
      <c r="T734" s="74"/>
      <c r="U734" s="74"/>
      <c r="Z734" s="67"/>
    </row>
    <row r="735" spans="1:31" x14ac:dyDescent="0.25">
      <c r="A735" s="84">
        <v>734</v>
      </c>
      <c r="B735" s="124"/>
      <c r="C735" s="125"/>
      <c r="D735" s="124"/>
      <c r="E735" s="124"/>
      <c r="F735" s="89"/>
      <c r="G735" s="126"/>
      <c r="H735" s="124"/>
      <c r="I735" s="124"/>
      <c r="J735" s="127"/>
      <c r="K735" s="124"/>
      <c r="L735" s="124"/>
      <c r="M735" s="124"/>
      <c r="N735" s="127"/>
      <c r="O735" s="124"/>
      <c r="P735" s="124"/>
      <c r="Q735" s="124"/>
      <c r="R735" s="128"/>
      <c r="S735" s="128"/>
      <c r="T735" s="128"/>
      <c r="U735" s="128"/>
      <c r="V735" s="124"/>
      <c r="W735" s="124"/>
      <c r="X735" s="124"/>
      <c r="Y735" s="124"/>
      <c r="Z735" s="127"/>
      <c r="AA735" s="124"/>
      <c r="AB735" s="124"/>
      <c r="AC735" s="124"/>
      <c r="AD735" s="124"/>
      <c r="AE735" s="124"/>
    </row>
    <row r="736" spans="1:31" x14ac:dyDescent="0.25">
      <c r="A736" s="84">
        <v>735</v>
      </c>
      <c r="B736" s="124"/>
      <c r="C736" s="125"/>
      <c r="D736" s="124"/>
      <c r="E736" s="124"/>
      <c r="F736" s="89"/>
      <c r="G736" s="126"/>
      <c r="H736" s="124"/>
      <c r="I736" s="124"/>
      <c r="J736" s="127"/>
      <c r="K736" s="124"/>
      <c r="L736" s="124"/>
      <c r="M736" s="124"/>
      <c r="N736" s="127"/>
      <c r="O736" s="124"/>
      <c r="P736" s="124"/>
      <c r="Q736" s="124"/>
      <c r="R736" s="128"/>
      <c r="S736" s="128"/>
      <c r="T736" s="128"/>
      <c r="U736" s="128"/>
      <c r="V736" s="124"/>
      <c r="W736" s="124"/>
      <c r="X736" s="124"/>
      <c r="Y736" s="124"/>
      <c r="Z736" s="127"/>
      <c r="AA736" s="124"/>
      <c r="AB736" s="124"/>
      <c r="AC736" s="124"/>
      <c r="AD736" s="124"/>
      <c r="AE736" s="124"/>
    </row>
    <row r="737" spans="1:31" x14ac:dyDescent="0.25">
      <c r="A737" s="84">
        <v>736</v>
      </c>
      <c r="F737" s="89"/>
      <c r="R737" s="74"/>
      <c r="S737" s="74"/>
      <c r="T737" s="74"/>
      <c r="U737" s="74"/>
      <c r="Z737" s="67"/>
    </row>
    <row r="738" spans="1:31" x14ac:dyDescent="0.25">
      <c r="A738" s="84">
        <v>737</v>
      </c>
      <c r="F738" s="89"/>
      <c r="R738" s="74"/>
      <c r="S738" s="74"/>
      <c r="T738" s="74"/>
      <c r="U738" s="74"/>
      <c r="Z738" s="67"/>
    </row>
    <row r="739" spans="1:31" x14ac:dyDescent="0.25">
      <c r="A739" s="84">
        <v>738</v>
      </c>
      <c r="F739" s="89"/>
      <c r="R739" s="74"/>
      <c r="S739" s="74"/>
      <c r="T739" s="74"/>
      <c r="U739" s="74"/>
      <c r="Z739" s="67"/>
    </row>
    <row r="740" spans="1:31" x14ac:dyDescent="0.25">
      <c r="A740" s="110">
        <v>739</v>
      </c>
      <c r="B740" s="111"/>
      <c r="C740" s="112"/>
      <c r="D740" s="111"/>
      <c r="E740" s="111"/>
      <c r="F740" s="89"/>
      <c r="G740" s="113"/>
      <c r="H740" s="111"/>
      <c r="I740" s="111"/>
      <c r="J740" s="114"/>
      <c r="K740" s="111"/>
      <c r="L740" s="111"/>
      <c r="M740" s="111"/>
      <c r="N740" s="114"/>
      <c r="O740" s="111"/>
      <c r="P740" s="111"/>
      <c r="Q740" s="111"/>
      <c r="R740" s="121"/>
      <c r="S740" s="121"/>
      <c r="T740" s="121"/>
      <c r="U740" s="121"/>
      <c r="V740" s="111"/>
      <c r="W740" s="111"/>
      <c r="X740" s="111"/>
      <c r="Y740" s="111"/>
      <c r="Z740" s="114"/>
      <c r="AA740" s="111"/>
      <c r="AB740" s="111"/>
      <c r="AC740" s="111"/>
      <c r="AD740" s="111"/>
      <c r="AE740" s="111"/>
    </row>
    <row r="741" spans="1:31" x14ac:dyDescent="0.25">
      <c r="A741" s="84">
        <v>740</v>
      </c>
      <c r="F741" s="89"/>
      <c r="R741" s="74"/>
      <c r="S741" s="74"/>
      <c r="T741" s="74"/>
      <c r="U741" s="74"/>
      <c r="Z741" s="67"/>
    </row>
    <row r="742" spans="1:31" x14ac:dyDescent="0.25">
      <c r="A742" s="84">
        <v>741</v>
      </c>
      <c r="F742" s="89"/>
      <c r="R742" s="74"/>
      <c r="S742" s="74"/>
      <c r="T742" s="74"/>
      <c r="U742" s="74"/>
      <c r="Z742" s="67"/>
    </row>
    <row r="743" spans="1:31" x14ac:dyDescent="0.25">
      <c r="A743" s="84">
        <v>742</v>
      </c>
      <c r="F743" s="89"/>
      <c r="R743" s="74"/>
      <c r="S743" s="74"/>
      <c r="T743" s="74"/>
      <c r="U743" s="74"/>
      <c r="Z743" s="67"/>
    </row>
    <row r="744" spans="1:31" x14ac:dyDescent="0.25">
      <c r="A744" s="84">
        <v>743</v>
      </c>
      <c r="F744" s="89"/>
      <c r="R744" s="74"/>
      <c r="S744" s="74"/>
      <c r="T744" s="74"/>
      <c r="U744" s="74"/>
      <c r="Z744" s="67"/>
    </row>
    <row r="745" spans="1:31" x14ac:dyDescent="0.25">
      <c r="A745" s="84">
        <v>744</v>
      </c>
      <c r="F745" s="89"/>
      <c r="R745" s="74"/>
      <c r="S745" s="74"/>
      <c r="T745" s="74"/>
      <c r="U745" s="74"/>
      <c r="Z745" s="67"/>
    </row>
    <row r="746" spans="1:31" x14ac:dyDescent="0.25">
      <c r="A746" s="84">
        <v>745</v>
      </c>
      <c r="F746" s="89"/>
      <c r="R746" s="74"/>
      <c r="S746" s="74"/>
      <c r="T746" s="74"/>
      <c r="U746" s="74"/>
      <c r="Z746" s="67"/>
    </row>
    <row r="747" spans="1:31" x14ac:dyDescent="0.25">
      <c r="A747" s="84">
        <v>746</v>
      </c>
      <c r="F747" s="89"/>
      <c r="R747" s="74"/>
      <c r="S747" s="74"/>
      <c r="T747" s="74"/>
      <c r="U747" s="74"/>
      <c r="Z747" s="67"/>
    </row>
    <row r="748" spans="1:31" x14ac:dyDescent="0.25">
      <c r="A748" s="84">
        <v>747</v>
      </c>
      <c r="F748" s="89"/>
      <c r="R748" s="74"/>
      <c r="S748" s="74"/>
      <c r="T748" s="74"/>
      <c r="U748" s="74"/>
      <c r="Z748" s="67"/>
    </row>
    <row r="749" spans="1:31" x14ac:dyDescent="0.25">
      <c r="A749" s="84">
        <v>748</v>
      </c>
      <c r="F749" s="89"/>
      <c r="R749" s="74"/>
      <c r="S749" s="74"/>
      <c r="T749" s="74"/>
      <c r="U749" s="74"/>
      <c r="Z749" s="67"/>
    </row>
    <row r="750" spans="1:31" x14ac:dyDescent="0.25">
      <c r="A750" s="84">
        <v>749</v>
      </c>
      <c r="F750" s="89"/>
      <c r="R750" s="74"/>
      <c r="S750" s="74"/>
      <c r="T750" s="74"/>
      <c r="U750" s="74"/>
      <c r="Z750" s="67"/>
    </row>
    <row r="751" spans="1:31" x14ac:dyDescent="0.25">
      <c r="A751" s="84">
        <v>750</v>
      </c>
      <c r="F751" s="89"/>
      <c r="R751" s="74"/>
      <c r="S751" s="74"/>
      <c r="T751" s="74"/>
      <c r="U751" s="74"/>
      <c r="Z751" s="67"/>
    </row>
    <row r="752" spans="1:31" x14ac:dyDescent="0.25">
      <c r="A752" s="84">
        <v>751</v>
      </c>
      <c r="F752" s="89"/>
      <c r="R752" s="74"/>
      <c r="S752" s="74"/>
      <c r="T752" s="74"/>
      <c r="U752" s="74"/>
      <c r="Z752" s="67"/>
    </row>
    <row r="753" spans="1:26" x14ac:dyDescent="0.25">
      <c r="A753" s="84">
        <v>752</v>
      </c>
      <c r="F753" s="89"/>
      <c r="R753" s="74"/>
      <c r="S753" s="74"/>
      <c r="T753" s="74"/>
      <c r="U753" s="74"/>
      <c r="Z753" s="67"/>
    </row>
    <row r="754" spans="1:26" x14ac:dyDescent="0.25">
      <c r="A754" s="84">
        <v>753</v>
      </c>
      <c r="F754" s="89"/>
      <c r="R754" s="74"/>
      <c r="S754" s="74"/>
      <c r="T754" s="74"/>
      <c r="U754" s="74"/>
      <c r="Z754" s="67"/>
    </row>
    <row r="755" spans="1:26" x14ac:dyDescent="0.25">
      <c r="A755" s="84">
        <v>754</v>
      </c>
      <c r="F755" s="89"/>
      <c r="R755" s="74"/>
      <c r="S755" s="74"/>
      <c r="T755" s="74"/>
      <c r="U755" s="74"/>
      <c r="Z755" s="67"/>
    </row>
    <row r="756" spans="1:26" x14ac:dyDescent="0.25">
      <c r="A756" s="84">
        <v>755</v>
      </c>
      <c r="F756" s="89"/>
      <c r="H756" s="67"/>
      <c r="R756" s="74"/>
      <c r="S756" s="74"/>
      <c r="T756" s="74"/>
      <c r="U756" s="74"/>
      <c r="Z756" s="67"/>
    </row>
    <row r="757" spans="1:26" x14ac:dyDescent="0.25">
      <c r="A757" s="84">
        <v>756</v>
      </c>
      <c r="F757" s="89"/>
      <c r="H757" s="67"/>
      <c r="R757" s="74"/>
      <c r="S757" s="74"/>
      <c r="T757" s="74"/>
      <c r="U757" s="74"/>
      <c r="Z757" s="67"/>
    </row>
    <row r="758" spans="1:26" x14ac:dyDescent="0.25">
      <c r="A758" s="84">
        <v>757</v>
      </c>
      <c r="F758" s="89"/>
      <c r="H758" s="67"/>
      <c r="R758" s="74"/>
      <c r="S758" s="74"/>
      <c r="T758" s="74"/>
      <c r="U758" s="74"/>
      <c r="Z758" s="67"/>
    </row>
    <row r="759" spans="1:26" x14ac:dyDescent="0.25">
      <c r="A759" s="84">
        <v>758</v>
      </c>
      <c r="F759" s="89"/>
      <c r="H759" s="67"/>
      <c r="R759" s="74"/>
      <c r="S759" s="74"/>
      <c r="T759" s="74"/>
      <c r="U759" s="74"/>
      <c r="Z759" s="67"/>
    </row>
    <row r="760" spans="1:26" x14ac:dyDescent="0.25">
      <c r="A760" s="84">
        <v>759</v>
      </c>
      <c r="F760" s="89"/>
      <c r="H760" s="67"/>
      <c r="R760" s="74"/>
      <c r="S760" s="74"/>
      <c r="T760" s="74"/>
      <c r="U760" s="74"/>
      <c r="Z760" s="67"/>
    </row>
    <row r="761" spans="1:26" x14ac:dyDescent="0.25">
      <c r="A761" s="84">
        <v>760</v>
      </c>
      <c r="F761" s="89"/>
      <c r="H761" s="67"/>
      <c r="R761" s="74"/>
      <c r="S761" s="74"/>
      <c r="T761" s="74"/>
      <c r="U761" s="74"/>
      <c r="Z761" s="67"/>
    </row>
    <row r="762" spans="1:26" x14ac:dyDescent="0.25">
      <c r="A762" s="84">
        <v>761</v>
      </c>
      <c r="F762" s="89"/>
      <c r="R762" s="74"/>
      <c r="S762" s="74"/>
      <c r="T762" s="74"/>
      <c r="U762" s="74"/>
      <c r="Z762" s="67"/>
    </row>
    <row r="763" spans="1:26" x14ac:dyDescent="0.25">
      <c r="A763" s="84">
        <v>762</v>
      </c>
      <c r="F763" s="89"/>
      <c r="R763" s="74"/>
      <c r="S763" s="74"/>
      <c r="T763" s="74"/>
      <c r="U763" s="74"/>
      <c r="Z763" s="67"/>
    </row>
    <row r="764" spans="1:26" x14ac:dyDescent="0.25">
      <c r="A764" s="84">
        <v>763</v>
      </c>
      <c r="F764" s="89"/>
      <c r="R764" s="74"/>
      <c r="S764" s="74"/>
      <c r="T764" s="74"/>
      <c r="U764" s="74"/>
      <c r="Z764" s="67"/>
    </row>
    <row r="765" spans="1:26" x14ac:dyDescent="0.25">
      <c r="A765" s="84">
        <v>764</v>
      </c>
      <c r="F765" s="89"/>
      <c r="R765" s="74"/>
      <c r="S765" s="74"/>
      <c r="T765" s="74"/>
      <c r="U765" s="74"/>
      <c r="Z765" s="67"/>
    </row>
    <row r="766" spans="1:26" x14ac:dyDescent="0.25">
      <c r="A766" s="84">
        <v>765</v>
      </c>
      <c r="F766" s="89"/>
      <c r="R766" s="74"/>
      <c r="S766" s="74"/>
      <c r="T766" s="74"/>
      <c r="U766" s="74"/>
      <c r="Z766" s="67"/>
    </row>
    <row r="767" spans="1:26" x14ac:dyDescent="0.25">
      <c r="A767" s="84">
        <v>766</v>
      </c>
      <c r="F767" s="89"/>
      <c r="R767" s="74"/>
      <c r="S767" s="74"/>
      <c r="T767" s="74"/>
      <c r="U767" s="74"/>
      <c r="Z767" s="67"/>
    </row>
    <row r="768" spans="1:26" x14ac:dyDescent="0.25">
      <c r="A768" s="84">
        <v>767</v>
      </c>
      <c r="F768" s="89"/>
      <c r="R768" s="74"/>
      <c r="S768" s="74"/>
      <c r="T768" s="74"/>
      <c r="U768" s="74"/>
      <c r="Z768" s="67"/>
    </row>
    <row r="769" spans="1:26" x14ac:dyDescent="0.25">
      <c r="A769" s="84">
        <v>768</v>
      </c>
      <c r="F769" s="89"/>
      <c r="R769" s="74"/>
      <c r="S769" s="74"/>
      <c r="T769" s="74"/>
      <c r="U769" s="74"/>
      <c r="Z769" s="67"/>
    </row>
    <row r="770" spans="1:26" x14ac:dyDescent="0.25">
      <c r="A770" s="84">
        <v>769</v>
      </c>
      <c r="F770" s="89"/>
      <c r="R770" s="74"/>
      <c r="S770" s="74"/>
      <c r="T770" s="74"/>
      <c r="U770" s="74"/>
      <c r="Z770" s="67"/>
    </row>
    <row r="771" spans="1:26" x14ac:dyDescent="0.25">
      <c r="A771" s="84">
        <v>770</v>
      </c>
      <c r="F771" s="89"/>
      <c r="Z771" s="67"/>
    </row>
    <row r="772" spans="1:26" x14ac:dyDescent="0.25">
      <c r="A772" s="84">
        <v>771</v>
      </c>
      <c r="F772" s="89"/>
      <c r="Z772" s="67"/>
    </row>
    <row r="773" spans="1:26" x14ac:dyDescent="0.25">
      <c r="A773" s="84">
        <v>772</v>
      </c>
      <c r="F773" s="89"/>
      <c r="Z773" s="67"/>
    </row>
    <row r="774" spans="1:26" x14ac:dyDescent="0.25">
      <c r="A774" s="84">
        <v>773</v>
      </c>
      <c r="F774" s="89"/>
      <c r="Z774" s="67"/>
    </row>
    <row r="775" spans="1:26" x14ac:dyDescent="0.25">
      <c r="A775" s="84">
        <v>774</v>
      </c>
      <c r="F775" s="89"/>
      <c r="Z775" s="67"/>
    </row>
    <row r="776" spans="1:26" x14ac:dyDescent="0.25">
      <c r="A776" s="84">
        <v>775</v>
      </c>
      <c r="F776" s="89"/>
      <c r="Z776" s="67"/>
    </row>
    <row r="777" spans="1:26" x14ac:dyDescent="0.25">
      <c r="A777" s="84">
        <v>776</v>
      </c>
      <c r="B777" s="89"/>
      <c r="F777" s="89"/>
      <c r="Z777" s="67"/>
    </row>
    <row r="778" spans="1:26" x14ac:dyDescent="0.25">
      <c r="A778" s="84">
        <v>777</v>
      </c>
      <c r="B778" s="89"/>
      <c r="F778" s="89"/>
      <c r="Z778" s="67"/>
    </row>
    <row r="779" spans="1:26" x14ac:dyDescent="0.25">
      <c r="A779" s="84">
        <v>778</v>
      </c>
      <c r="B779" s="89"/>
      <c r="F779" s="89"/>
      <c r="Z779" s="67"/>
    </row>
    <row r="780" spans="1:26" x14ac:dyDescent="0.25">
      <c r="A780" s="84">
        <v>779</v>
      </c>
      <c r="B780" s="89"/>
      <c r="F780" s="89"/>
      <c r="Z780" s="67"/>
    </row>
    <row r="781" spans="1:26" x14ac:dyDescent="0.25">
      <c r="A781" s="84">
        <v>780</v>
      </c>
      <c r="B781" s="89"/>
      <c r="F781" s="89"/>
      <c r="Z781" s="67"/>
    </row>
    <row r="782" spans="1:26" x14ac:dyDescent="0.25">
      <c r="A782" s="84">
        <v>781</v>
      </c>
      <c r="B782" s="89"/>
      <c r="F782" s="89"/>
      <c r="Z782" s="67"/>
    </row>
    <row r="783" spans="1:26" x14ac:dyDescent="0.25">
      <c r="A783" s="84">
        <v>782</v>
      </c>
      <c r="B783" s="89"/>
      <c r="F783" s="89"/>
      <c r="Z783" s="67"/>
    </row>
    <row r="784" spans="1:26" x14ac:dyDescent="0.25">
      <c r="A784" s="84">
        <v>783</v>
      </c>
      <c r="B784" s="89"/>
      <c r="F784" s="89"/>
      <c r="Z784" s="67"/>
    </row>
    <row r="785" spans="1:26" x14ac:dyDescent="0.25">
      <c r="A785" s="84">
        <v>784</v>
      </c>
      <c r="F785" s="89"/>
      <c r="Z785" s="67"/>
    </row>
    <row r="786" spans="1:26" x14ac:dyDescent="0.25">
      <c r="A786" s="84">
        <v>785</v>
      </c>
      <c r="F786" s="89"/>
      <c r="Z786" s="67"/>
    </row>
    <row r="787" spans="1:26" x14ac:dyDescent="0.25">
      <c r="A787" s="84">
        <v>786</v>
      </c>
      <c r="F787" s="89"/>
      <c r="Z787" s="67"/>
    </row>
    <row r="788" spans="1:26" x14ac:dyDescent="0.25">
      <c r="A788" s="84">
        <v>787</v>
      </c>
      <c r="F788" s="89"/>
      <c r="Z788" s="67"/>
    </row>
    <row r="789" spans="1:26" x14ac:dyDescent="0.25">
      <c r="A789" s="84">
        <v>788</v>
      </c>
      <c r="F789" s="89"/>
      <c r="Z789" s="67"/>
    </row>
    <row r="790" spans="1:26" x14ac:dyDescent="0.25">
      <c r="A790" s="84">
        <v>789</v>
      </c>
      <c r="F790" s="89"/>
      <c r="Z790" s="67"/>
    </row>
    <row r="791" spans="1:26" x14ac:dyDescent="0.25">
      <c r="A791" s="84">
        <v>790</v>
      </c>
      <c r="F791" s="89"/>
      <c r="Z791" s="67"/>
    </row>
    <row r="792" spans="1:26" x14ac:dyDescent="0.25">
      <c r="A792" s="84">
        <v>791</v>
      </c>
      <c r="F792" s="89"/>
      <c r="Z792" s="67"/>
    </row>
    <row r="793" spans="1:26" x14ac:dyDescent="0.25">
      <c r="A793" s="84">
        <v>792</v>
      </c>
      <c r="F793" s="89"/>
      <c r="Z793" s="67"/>
    </row>
    <row r="794" spans="1:26" x14ac:dyDescent="0.25">
      <c r="A794" s="84">
        <v>793</v>
      </c>
      <c r="F794" s="89"/>
      <c r="Z794" s="67"/>
    </row>
    <row r="795" spans="1:26" x14ac:dyDescent="0.25">
      <c r="A795" s="84">
        <v>794</v>
      </c>
      <c r="F795" s="89"/>
      <c r="Z795" s="67"/>
    </row>
    <row r="796" spans="1:26" x14ac:dyDescent="0.25">
      <c r="A796" s="84">
        <v>795</v>
      </c>
      <c r="F796" s="89"/>
      <c r="Z796" s="67"/>
    </row>
    <row r="797" spans="1:26" x14ac:dyDescent="0.25">
      <c r="A797" s="84">
        <v>796</v>
      </c>
      <c r="F797" s="89"/>
      <c r="Z797" s="67"/>
    </row>
    <row r="798" spans="1:26" x14ac:dyDescent="0.25">
      <c r="A798" s="84">
        <v>797</v>
      </c>
      <c r="F798" s="89"/>
      <c r="Z798" s="67"/>
    </row>
    <row r="799" spans="1:26" x14ac:dyDescent="0.25">
      <c r="A799" s="84">
        <v>798</v>
      </c>
      <c r="F799" s="89"/>
      <c r="Z799" s="67"/>
    </row>
    <row r="800" spans="1:26" x14ac:dyDescent="0.25">
      <c r="A800" s="84">
        <v>799</v>
      </c>
      <c r="F800" s="89"/>
      <c r="Z800" s="67"/>
    </row>
    <row r="801" spans="1:30" x14ac:dyDescent="0.25">
      <c r="A801" s="84">
        <v>800</v>
      </c>
      <c r="F801" s="89"/>
      <c r="Z801" s="67"/>
    </row>
    <row r="802" spans="1:30" x14ac:dyDescent="0.25">
      <c r="A802" s="84">
        <v>801</v>
      </c>
      <c r="F802" s="89"/>
      <c r="Z802" s="67"/>
    </row>
    <row r="803" spans="1:30" x14ac:dyDescent="0.25">
      <c r="A803" s="84">
        <v>802</v>
      </c>
      <c r="F803" s="89"/>
      <c r="Z803" s="67"/>
    </row>
    <row r="804" spans="1:30" x14ac:dyDescent="0.25">
      <c r="A804" s="84">
        <v>803</v>
      </c>
      <c r="D804" s="64" t="str">
        <f>IFERROR(VLOOKUP(B804,Master!C:G,2,0),"")</f>
        <v/>
      </c>
      <c r="E804" s="64" t="str">
        <f>IFERROR(VLOOKUP(B804,'Master..'!C:F,3,0),"")</f>
        <v/>
      </c>
      <c r="Z804" s="67">
        <f t="shared" ref="Z804:Z833" si="0">IF(N804&gt;J804,N804-J804,1+N804-J804)</f>
        <v>1</v>
      </c>
      <c r="AA804" s="64">
        <f t="shared" ref="AA804" si="1">O804-K804</f>
        <v>0</v>
      </c>
      <c r="AB804" s="64">
        <f t="shared" ref="AB804:AB850" si="2">P804-L804</f>
        <v>0</v>
      </c>
      <c r="AC804" s="64">
        <f t="shared" ref="AC804:AC850" si="3">Q804-M804</f>
        <v>0</v>
      </c>
      <c r="AD804" s="64">
        <f t="shared" ref="AD804:AD815" si="4">SUM(T804+S804+R804)</f>
        <v>0</v>
      </c>
    </row>
    <row r="805" spans="1:30" x14ac:dyDescent="0.25">
      <c r="A805" s="84">
        <v>804</v>
      </c>
      <c r="D805" s="64" t="str">
        <f>IFERROR(VLOOKUP(B805,Master!C:G,2,0),"")</f>
        <v/>
      </c>
      <c r="E805" s="64" t="str">
        <f>IFERROR(VLOOKUP(B805,'Master..'!C:F,3,0),"")</f>
        <v/>
      </c>
      <c r="Z805" s="67">
        <f t="shared" si="0"/>
        <v>1</v>
      </c>
      <c r="AA805" s="64">
        <f t="shared" ref="AA805:AA850" si="5">O805-K805</f>
        <v>0</v>
      </c>
      <c r="AB805" s="64">
        <f t="shared" si="2"/>
        <v>0</v>
      </c>
      <c r="AC805" s="64">
        <f t="shared" si="3"/>
        <v>0</v>
      </c>
      <c r="AD805" s="64">
        <f t="shared" si="4"/>
        <v>0</v>
      </c>
    </row>
    <row r="806" spans="1:30" x14ac:dyDescent="0.25">
      <c r="A806" s="84">
        <v>805</v>
      </c>
      <c r="D806" s="64" t="str">
        <f>IFERROR(VLOOKUP(B806,Master!C:G,2,0),"")</f>
        <v/>
      </c>
      <c r="E806" s="64" t="str">
        <f>IFERROR(VLOOKUP(B806,'Master..'!C:F,3,0),"")</f>
        <v/>
      </c>
      <c r="Z806" s="67">
        <f t="shared" si="0"/>
        <v>1</v>
      </c>
      <c r="AA806" s="64">
        <f t="shared" si="5"/>
        <v>0</v>
      </c>
      <c r="AB806" s="64">
        <f t="shared" si="2"/>
        <v>0</v>
      </c>
      <c r="AC806" s="64">
        <f t="shared" si="3"/>
        <v>0</v>
      </c>
      <c r="AD806" s="64">
        <f t="shared" si="4"/>
        <v>0</v>
      </c>
    </row>
    <row r="807" spans="1:30" x14ac:dyDescent="0.25">
      <c r="A807" s="84">
        <v>806</v>
      </c>
      <c r="D807" s="64" t="str">
        <f>IFERROR(VLOOKUP(B807,Master!C:G,2,0),"")</f>
        <v/>
      </c>
      <c r="E807" s="64" t="str">
        <f>IFERROR(VLOOKUP(B807,'Master..'!C:F,3,0),"")</f>
        <v/>
      </c>
      <c r="Z807" s="67">
        <f t="shared" si="0"/>
        <v>1</v>
      </c>
      <c r="AA807" s="64">
        <f t="shared" si="5"/>
        <v>0</v>
      </c>
      <c r="AB807" s="64">
        <f t="shared" si="2"/>
        <v>0</v>
      </c>
      <c r="AC807" s="64">
        <f t="shared" si="3"/>
        <v>0</v>
      </c>
      <c r="AD807" s="64">
        <f t="shared" si="4"/>
        <v>0</v>
      </c>
    </row>
    <row r="808" spans="1:30" x14ac:dyDescent="0.25">
      <c r="A808" s="84">
        <v>807</v>
      </c>
      <c r="D808" s="64" t="str">
        <f>IFERROR(VLOOKUP(B808,Master!C:G,2,0),"")</f>
        <v/>
      </c>
      <c r="E808" s="64" t="str">
        <f>IFERROR(VLOOKUP(B808,'Master..'!C:F,3,0),"")</f>
        <v/>
      </c>
      <c r="Z808" s="67">
        <f t="shared" si="0"/>
        <v>1</v>
      </c>
      <c r="AA808" s="64">
        <f t="shared" si="5"/>
        <v>0</v>
      </c>
      <c r="AB808" s="64">
        <f t="shared" si="2"/>
        <v>0</v>
      </c>
      <c r="AC808" s="64">
        <f t="shared" si="3"/>
        <v>0</v>
      </c>
      <c r="AD808" s="64">
        <f t="shared" si="4"/>
        <v>0</v>
      </c>
    </row>
    <row r="809" spans="1:30" x14ac:dyDescent="0.25">
      <c r="A809" s="84">
        <v>808</v>
      </c>
      <c r="D809" s="64" t="str">
        <f>IFERROR(VLOOKUP(B809,Master!C:G,2,0),"")</f>
        <v/>
      </c>
      <c r="E809" s="64" t="str">
        <f>IFERROR(VLOOKUP(B809,'Master..'!C:F,3,0),"")</f>
        <v/>
      </c>
      <c r="Z809" s="67">
        <f t="shared" si="0"/>
        <v>1</v>
      </c>
      <c r="AA809" s="64">
        <f t="shared" si="5"/>
        <v>0</v>
      </c>
      <c r="AB809" s="64">
        <f t="shared" si="2"/>
        <v>0</v>
      </c>
      <c r="AC809" s="64">
        <f t="shared" si="3"/>
        <v>0</v>
      </c>
      <c r="AD809" s="64">
        <f t="shared" si="4"/>
        <v>0</v>
      </c>
    </row>
    <row r="810" spans="1:30" x14ac:dyDescent="0.25">
      <c r="A810" s="84">
        <v>809</v>
      </c>
      <c r="D810" s="64" t="str">
        <f>IFERROR(VLOOKUP(B810,Master!C:G,2,0),"")</f>
        <v/>
      </c>
      <c r="E810" s="64" t="str">
        <f>IFERROR(VLOOKUP(B810,'Master..'!C:F,3,0),"")</f>
        <v/>
      </c>
      <c r="Z810" s="67">
        <f t="shared" si="0"/>
        <v>1</v>
      </c>
      <c r="AA810" s="64">
        <f t="shared" si="5"/>
        <v>0</v>
      </c>
      <c r="AB810" s="64">
        <f t="shared" si="2"/>
        <v>0</v>
      </c>
      <c r="AC810" s="64">
        <f t="shared" si="3"/>
        <v>0</v>
      </c>
      <c r="AD810" s="64">
        <f t="shared" si="4"/>
        <v>0</v>
      </c>
    </row>
    <row r="811" spans="1:30" x14ac:dyDescent="0.25">
      <c r="A811" s="84">
        <v>810</v>
      </c>
      <c r="D811" s="64" t="str">
        <f>IFERROR(VLOOKUP(B811,Master!C:G,2,0),"")</f>
        <v/>
      </c>
      <c r="E811" s="64" t="str">
        <f>IFERROR(VLOOKUP(B811,'Master..'!C:F,3,0),"")</f>
        <v/>
      </c>
      <c r="Z811" s="67">
        <f t="shared" si="0"/>
        <v>1</v>
      </c>
      <c r="AA811" s="64">
        <f t="shared" si="5"/>
        <v>0</v>
      </c>
      <c r="AB811" s="64">
        <f t="shared" si="2"/>
        <v>0</v>
      </c>
      <c r="AC811" s="64">
        <f t="shared" si="3"/>
        <v>0</v>
      </c>
      <c r="AD811" s="64">
        <f t="shared" si="4"/>
        <v>0</v>
      </c>
    </row>
    <row r="812" spans="1:30" x14ac:dyDescent="0.25">
      <c r="A812" s="84">
        <v>811</v>
      </c>
      <c r="D812" s="64" t="str">
        <f>IFERROR(VLOOKUP(B812,Master!C:G,2,0),"")</f>
        <v/>
      </c>
      <c r="E812" s="64" t="str">
        <f>IFERROR(VLOOKUP(B812,'Master..'!C:F,3,0),"")</f>
        <v/>
      </c>
      <c r="Z812" s="67">
        <f t="shared" si="0"/>
        <v>1</v>
      </c>
      <c r="AA812" s="64">
        <f t="shared" si="5"/>
        <v>0</v>
      </c>
      <c r="AB812" s="64">
        <f t="shared" si="2"/>
        <v>0</v>
      </c>
      <c r="AC812" s="64">
        <f t="shared" si="3"/>
        <v>0</v>
      </c>
      <c r="AD812" s="64">
        <f t="shared" si="4"/>
        <v>0</v>
      </c>
    </row>
    <row r="813" spans="1:30" x14ac:dyDescent="0.25">
      <c r="A813" s="84">
        <v>812</v>
      </c>
      <c r="D813" s="64" t="str">
        <f>IFERROR(VLOOKUP(B813,Master!C:G,2,0),"")</f>
        <v/>
      </c>
      <c r="E813" s="64" t="str">
        <f>IFERROR(VLOOKUP(B813,'Master..'!C:F,3,0),"")</f>
        <v/>
      </c>
      <c r="Z813" s="67">
        <f t="shared" si="0"/>
        <v>1</v>
      </c>
      <c r="AA813" s="64">
        <f t="shared" si="5"/>
        <v>0</v>
      </c>
      <c r="AB813" s="64">
        <f t="shared" si="2"/>
        <v>0</v>
      </c>
      <c r="AC813" s="64">
        <f t="shared" si="3"/>
        <v>0</v>
      </c>
      <c r="AD813" s="64">
        <f t="shared" si="4"/>
        <v>0</v>
      </c>
    </row>
    <row r="814" spans="1:30" x14ac:dyDescent="0.25">
      <c r="A814" s="84">
        <v>813</v>
      </c>
      <c r="D814" s="64" t="str">
        <f>IFERROR(VLOOKUP(B814,Master!C:G,2,0),"")</f>
        <v/>
      </c>
      <c r="E814" s="64" t="str">
        <f>IFERROR(VLOOKUP(B814,'Master..'!C:F,3,0),"")</f>
        <v/>
      </c>
      <c r="Z814" s="67">
        <f t="shared" si="0"/>
        <v>1</v>
      </c>
      <c r="AA814" s="64">
        <f t="shared" si="5"/>
        <v>0</v>
      </c>
      <c r="AB814" s="64">
        <f t="shared" si="2"/>
        <v>0</v>
      </c>
      <c r="AC814" s="64">
        <f t="shared" si="3"/>
        <v>0</v>
      </c>
      <c r="AD814" s="64">
        <f t="shared" si="4"/>
        <v>0</v>
      </c>
    </row>
    <row r="815" spans="1:30" x14ac:dyDescent="0.25">
      <c r="A815" s="84">
        <v>814</v>
      </c>
      <c r="D815" s="64" t="str">
        <f>IFERROR(VLOOKUP(B815,Master!C:G,2,0),"")</f>
        <v/>
      </c>
      <c r="E815" s="64" t="str">
        <f>IFERROR(VLOOKUP(B815,'Master..'!C:F,3,0),"")</f>
        <v/>
      </c>
      <c r="Z815" s="67">
        <f t="shared" si="0"/>
        <v>1</v>
      </c>
      <c r="AA815" s="64">
        <f t="shared" si="5"/>
        <v>0</v>
      </c>
      <c r="AB815" s="64">
        <f t="shared" si="2"/>
        <v>0</v>
      </c>
      <c r="AC815" s="64">
        <f t="shared" si="3"/>
        <v>0</v>
      </c>
      <c r="AD815" s="64">
        <f t="shared" si="4"/>
        <v>0</v>
      </c>
    </row>
    <row r="816" spans="1:30" x14ac:dyDescent="0.25">
      <c r="A816" s="84">
        <v>815</v>
      </c>
      <c r="D816" s="64" t="str">
        <f>IFERROR(VLOOKUP(B816,Master!C:G,2,0),"")</f>
        <v/>
      </c>
      <c r="E816" s="64" t="str">
        <f>IFERROR(VLOOKUP(B816,'Master..'!C:F,3,0),"")</f>
        <v/>
      </c>
      <c r="Z816" s="67">
        <f t="shared" si="0"/>
        <v>1</v>
      </c>
      <c r="AA816" s="64">
        <f t="shared" si="5"/>
        <v>0</v>
      </c>
      <c r="AB816" s="64">
        <f t="shared" si="2"/>
        <v>0</v>
      </c>
      <c r="AC816" s="64">
        <f t="shared" si="3"/>
        <v>0</v>
      </c>
      <c r="AD816" s="64">
        <f t="shared" ref="AD816:AD850" si="6">SUM(T816+S816+R816)</f>
        <v>0</v>
      </c>
    </row>
    <row r="817" spans="1:30" x14ac:dyDescent="0.25">
      <c r="A817" s="84">
        <v>816</v>
      </c>
      <c r="D817" s="64" t="str">
        <f>IFERROR(VLOOKUP(B817,Master!C:G,2,0),"")</f>
        <v/>
      </c>
      <c r="E817" s="64" t="str">
        <f>IFERROR(VLOOKUP(B817,'Master..'!C:F,3,0),"")</f>
        <v/>
      </c>
      <c r="Z817" s="67">
        <f t="shared" si="0"/>
        <v>1</v>
      </c>
      <c r="AA817" s="64">
        <f t="shared" si="5"/>
        <v>0</v>
      </c>
      <c r="AB817" s="64">
        <f t="shared" si="2"/>
        <v>0</v>
      </c>
      <c r="AC817" s="64">
        <f t="shared" si="3"/>
        <v>0</v>
      </c>
      <c r="AD817" s="64">
        <f t="shared" si="6"/>
        <v>0</v>
      </c>
    </row>
    <row r="818" spans="1:30" x14ac:dyDescent="0.25">
      <c r="A818" s="84">
        <v>817</v>
      </c>
      <c r="D818" s="64" t="str">
        <f>IFERROR(VLOOKUP(B818,Master!C:G,2,0),"")</f>
        <v/>
      </c>
      <c r="E818" s="64" t="str">
        <f>IFERROR(VLOOKUP(B818,'Master..'!C:F,3,0),"")</f>
        <v/>
      </c>
      <c r="Z818" s="67">
        <f t="shared" si="0"/>
        <v>1</v>
      </c>
      <c r="AA818" s="64">
        <f t="shared" si="5"/>
        <v>0</v>
      </c>
      <c r="AB818" s="64">
        <f t="shared" si="2"/>
        <v>0</v>
      </c>
      <c r="AC818" s="64">
        <f t="shared" si="3"/>
        <v>0</v>
      </c>
      <c r="AD818" s="64">
        <f t="shared" si="6"/>
        <v>0</v>
      </c>
    </row>
    <row r="819" spans="1:30" x14ac:dyDescent="0.25">
      <c r="A819" s="84">
        <v>818</v>
      </c>
      <c r="D819" s="64" t="str">
        <f>IFERROR(VLOOKUP(B819,Master!C:G,2,0),"")</f>
        <v/>
      </c>
      <c r="E819" s="64" t="str">
        <f>IFERROR(VLOOKUP(B819,'Master..'!C:F,3,0),"")</f>
        <v/>
      </c>
      <c r="Z819" s="67">
        <f t="shared" si="0"/>
        <v>1</v>
      </c>
      <c r="AA819" s="64">
        <f t="shared" si="5"/>
        <v>0</v>
      </c>
      <c r="AB819" s="64">
        <f t="shared" si="2"/>
        <v>0</v>
      </c>
      <c r="AC819" s="64">
        <f t="shared" si="3"/>
        <v>0</v>
      </c>
      <c r="AD819" s="64">
        <f t="shared" si="6"/>
        <v>0</v>
      </c>
    </row>
    <row r="820" spans="1:30" x14ac:dyDescent="0.25">
      <c r="A820" s="84">
        <v>819</v>
      </c>
      <c r="D820" s="64" t="str">
        <f>IFERROR(VLOOKUP(B820,Master!C:G,2,0),"")</f>
        <v/>
      </c>
      <c r="E820" s="64" t="str">
        <f>IFERROR(VLOOKUP(B820,'Master..'!C:F,3,0),"")</f>
        <v/>
      </c>
      <c r="Z820" s="67">
        <f t="shared" si="0"/>
        <v>1</v>
      </c>
      <c r="AA820" s="64">
        <f t="shared" si="5"/>
        <v>0</v>
      </c>
      <c r="AB820" s="64">
        <f t="shared" si="2"/>
        <v>0</v>
      </c>
      <c r="AC820" s="64">
        <f t="shared" si="3"/>
        <v>0</v>
      </c>
      <c r="AD820" s="64">
        <f t="shared" si="6"/>
        <v>0</v>
      </c>
    </row>
    <row r="821" spans="1:30" x14ac:dyDescent="0.25">
      <c r="A821" s="84">
        <v>820</v>
      </c>
      <c r="D821" s="64" t="str">
        <f>IFERROR(VLOOKUP(B821,Master!C:G,2,0),"")</f>
        <v/>
      </c>
      <c r="E821" s="64" t="str">
        <f>IFERROR(VLOOKUP(B821,'Master..'!C:F,3,0),"")</f>
        <v/>
      </c>
      <c r="Z821" s="67">
        <f t="shared" si="0"/>
        <v>1</v>
      </c>
      <c r="AA821" s="64">
        <f t="shared" si="5"/>
        <v>0</v>
      </c>
      <c r="AB821" s="64">
        <f t="shared" si="2"/>
        <v>0</v>
      </c>
      <c r="AC821" s="64">
        <f t="shared" si="3"/>
        <v>0</v>
      </c>
      <c r="AD821" s="64">
        <f t="shared" si="6"/>
        <v>0</v>
      </c>
    </row>
    <row r="822" spans="1:30" x14ac:dyDescent="0.25">
      <c r="A822" s="84">
        <v>821</v>
      </c>
      <c r="D822" s="64" t="str">
        <f>IFERROR(VLOOKUP(B822,Master!C:G,2,0),"")</f>
        <v/>
      </c>
      <c r="E822" s="64" t="str">
        <f>IFERROR(VLOOKUP(B822,'Master..'!C:F,3,0),"")</f>
        <v/>
      </c>
      <c r="Z822" s="67">
        <f t="shared" si="0"/>
        <v>1</v>
      </c>
      <c r="AA822" s="64">
        <f t="shared" si="5"/>
        <v>0</v>
      </c>
      <c r="AB822" s="64">
        <f t="shared" si="2"/>
        <v>0</v>
      </c>
      <c r="AC822" s="64">
        <f t="shared" si="3"/>
        <v>0</v>
      </c>
      <c r="AD822" s="64">
        <f t="shared" si="6"/>
        <v>0</v>
      </c>
    </row>
    <row r="823" spans="1:30" x14ac:dyDescent="0.25">
      <c r="A823" s="84">
        <v>822</v>
      </c>
      <c r="D823" s="64" t="str">
        <f>IFERROR(VLOOKUP(B823,Master!C:G,2,0),"")</f>
        <v/>
      </c>
      <c r="E823" s="64" t="str">
        <f>IFERROR(VLOOKUP(B823,'Master..'!C:F,3,0),"")</f>
        <v/>
      </c>
      <c r="Z823" s="67">
        <f t="shared" si="0"/>
        <v>1</v>
      </c>
      <c r="AA823" s="64">
        <f t="shared" si="5"/>
        <v>0</v>
      </c>
      <c r="AB823" s="64">
        <f t="shared" si="2"/>
        <v>0</v>
      </c>
      <c r="AC823" s="64">
        <f t="shared" si="3"/>
        <v>0</v>
      </c>
      <c r="AD823" s="64">
        <f t="shared" si="6"/>
        <v>0</v>
      </c>
    </row>
    <row r="824" spans="1:30" x14ac:dyDescent="0.25">
      <c r="A824" s="84">
        <v>823</v>
      </c>
      <c r="D824" s="64" t="str">
        <f>IFERROR(VLOOKUP(B824,Master!C:G,2,0),"")</f>
        <v/>
      </c>
      <c r="E824" s="64" t="str">
        <f>IFERROR(VLOOKUP(B824,'Master..'!C:F,3,0),"")</f>
        <v/>
      </c>
      <c r="Z824" s="67">
        <f t="shared" si="0"/>
        <v>1</v>
      </c>
      <c r="AA824" s="64">
        <f t="shared" si="5"/>
        <v>0</v>
      </c>
      <c r="AB824" s="64">
        <f t="shared" si="2"/>
        <v>0</v>
      </c>
      <c r="AC824" s="64">
        <f t="shared" si="3"/>
        <v>0</v>
      </c>
      <c r="AD824" s="64">
        <f t="shared" si="6"/>
        <v>0</v>
      </c>
    </row>
    <row r="825" spans="1:30" x14ac:dyDescent="0.25">
      <c r="A825" s="84">
        <v>824</v>
      </c>
      <c r="D825" s="64" t="str">
        <f>IFERROR(VLOOKUP(B825,Master!C:G,2,0),"")</f>
        <v/>
      </c>
      <c r="E825" s="64" t="str">
        <f>IFERROR(VLOOKUP(B825,'Master..'!C:F,3,0),"")</f>
        <v/>
      </c>
      <c r="Z825" s="67">
        <f t="shared" si="0"/>
        <v>1</v>
      </c>
      <c r="AA825" s="64">
        <f t="shared" si="5"/>
        <v>0</v>
      </c>
      <c r="AB825" s="64">
        <f t="shared" si="2"/>
        <v>0</v>
      </c>
      <c r="AC825" s="64">
        <f t="shared" si="3"/>
        <v>0</v>
      </c>
      <c r="AD825" s="64">
        <f t="shared" si="6"/>
        <v>0</v>
      </c>
    </row>
    <row r="826" spans="1:30" x14ac:dyDescent="0.25">
      <c r="A826" s="84">
        <v>825</v>
      </c>
      <c r="D826" s="64" t="str">
        <f>IFERROR(VLOOKUP(B826,Master!C:G,2,0),"")</f>
        <v/>
      </c>
      <c r="E826" s="64" t="str">
        <f>IFERROR(VLOOKUP(B826,'Master..'!C:F,3,0),"")</f>
        <v/>
      </c>
      <c r="Z826" s="67">
        <f t="shared" si="0"/>
        <v>1</v>
      </c>
      <c r="AA826" s="64">
        <f t="shared" si="5"/>
        <v>0</v>
      </c>
      <c r="AB826" s="64">
        <f t="shared" si="2"/>
        <v>0</v>
      </c>
      <c r="AC826" s="64">
        <f t="shared" si="3"/>
        <v>0</v>
      </c>
      <c r="AD826" s="64">
        <f t="shared" si="6"/>
        <v>0</v>
      </c>
    </row>
    <row r="827" spans="1:30" x14ac:dyDescent="0.25">
      <c r="A827" s="84">
        <v>826</v>
      </c>
      <c r="D827" s="64" t="str">
        <f>IFERROR(VLOOKUP(B827,Master!C:G,2,0),"")</f>
        <v/>
      </c>
      <c r="E827" s="64" t="str">
        <f>IFERROR(VLOOKUP(B827,'Master..'!C:F,3,0),"")</f>
        <v/>
      </c>
      <c r="Z827" s="67">
        <f t="shared" si="0"/>
        <v>1</v>
      </c>
      <c r="AA827" s="64">
        <f t="shared" si="5"/>
        <v>0</v>
      </c>
      <c r="AB827" s="64">
        <f t="shared" si="2"/>
        <v>0</v>
      </c>
      <c r="AC827" s="64">
        <f t="shared" si="3"/>
        <v>0</v>
      </c>
      <c r="AD827" s="64">
        <f t="shared" si="6"/>
        <v>0</v>
      </c>
    </row>
    <row r="828" spans="1:30" x14ac:dyDescent="0.25">
      <c r="A828" s="84">
        <v>827</v>
      </c>
      <c r="D828" s="64" t="str">
        <f>IFERROR(VLOOKUP(B828,Master!C:G,2,0),"")</f>
        <v/>
      </c>
      <c r="E828" s="64" t="str">
        <f>IFERROR(VLOOKUP(B828,'Master..'!C:F,3,0),"")</f>
        <v/>
      </c>
      <c r="Z828" s="67">
        <f t="shared" si="0"/>
        <v>1</v>
      </c>
      <c r="AA828" s="64">
        <f t="shared" si="5"/>
        <v>0</v>
      </c>
      <c r="AB828" s="64">
        <f t="shared" si="2"/>
        <v>0</v>
      </c>
      <c r="AC828" s="64">
        <f t="shared" si="3"/>
        <v>0</v>
      </c>
      <c r="AD828" s="64">
        <f t="shared" si="6"/>
        <v>0</v>
      </c>
    </row>
    <row r="829" spans="1:30" x14ac:dyDescent="0.25">
      <c r="A829" s="84">
        <v>828</v>
      </c>
      <c r="D829" s="64" t="str">
        <f>IFERROR(VLOOKUP(B829,Master!C:G,2,0),"")</f>
        <v/>
      </c>
      <c r="E829" s="64" t="str">
        <f>IFERROR(VLOOKUP(B829,'Master..'!C:F,3,0),"")</f>
        <v/>
      </c>
      <c r="Z829" s="67">
        <f t="shared" si="0"/>
        <v>1</v>
      </c>
      <c r="AA829" s="64">
        <f t="shared" si="5"/>
        <v>0</v>
      </c>
      <c r="AB829" s="64">
        <f t="shared" si="2"/>
        <v>0</v>
      </c>
      <c r="AC829" s="64">
        <f t="shared" si="3"/>
        <v>0</v>
      </c>
      <c r="AD829" s="64">
        <f t="shared" si="6"/>
        <v>0</v>
      </c>
    </row>
    <row r="830" spans="1:30" x14ac:dyDescent="0.25">
      <c r="A830" s="84">
        <v>829</v>
      </c>
      <c r="D830" s="64" t="str">
        <f>IFERROR(VLOOKUP(B830,Master!C:G,2,0),"")</f>
        <v/>
      </c>
      <c r="E830" s="64" t="str">
        <f>IFERROR(VLOOKUP(B830,'Master..'!C:F,3,0),"")</f>
        <v/>
      </c>
      <c r="Z830" s="67">
        <f t="shared" si="0"/>
        <v>1</v>
      </c>
      <c r="AA830" s="64">
        <f t="shared" si="5"/>
        <v>0</v>
      </c>
      <c r="AB830" s="64">
        <f t="shared" si="2"/>
        <v>0</v>
      </c>
      <c r="AC830" s="64">
        <f t="shared" si="3"/>
        <v>0</v>
      </c>
      <c r="AD830" s="64">
        <f t="shared" si="6"/>
        <v>0</v>
      </c>
    </row>
    <row r="831" spans="1:30" x14ac:dyDescent="0.25">
      <c r="A831" s="84">
        <v>830</v>
      </c>
      <c r="D831" s="64" t="str">
        <f>IFERROR(VLOOKUP(B831,Master!C:G,2,0),"")</f>
        <v/>
      </c>
      <c r="E831" s="64" t="str">
        <f>IFERROR(VLOOKUP(B831,'Master..'!C:F,3,0),"")</f>
        <v/>
      </c>
      <c r="Z831" s="67">
        <f t="shared" si="0"/>
        <v>1</v>
      </c>
      <c r="AA831" s="64">
        <f t="shared" si="5"/>
        <v>0</v>
      </c>
      <c r="AB831" s="64">
        <f t="shared" si="2"/>
        <v>0</v>
      </c>
      <c r="AC831" s="64">
        <f t="shared" si="3"/>
        <v>0</v>
      </c>
      <c r="AD831" s="64">
        <f t="shared" si="6"/>
        <v>0</v>
      </c>
    </row>
    <row r="832" spans="1:30" x14ac:dyDescent="0.25">
      <c r="A832" s="84">
        <v>831</v>
      </c>
      <c r="D832" s="64" t="str">
        <f>IFERROR(VLOOKUP(B832,Master!C:G,2,0),"")</f>
        <v/>
      </c>
      <c r="E832" s="64" t="str">
        <f>IFERROR(VLOOKUP(B832,'Master..'!C:F,3,0),"")</f>
        <v/>
      </c>
      <c r="Z832" s="67">
        <f t="shared" si="0"/>
        <v>1</v>
      </c>
      <c r="AA832" s="64">
        <f t="shared" si="5"/>
        <v>0</v>
      </c>
      <c r="AB832" s="64">
        <f t="shared" si="2"/>
        <v>0</v>
      </c>
      <c r="AC832" s="64">
        <f t="shared" si="3"/>
        <v>0</v>
      </c>
      <c r="AD832" s="64">
        <f t="shared" si="6"/>
        <v>0</v>
      </c>
    </row>
    <row r="833" spans="1:30" x14ac:dyDescent="0.25">
      <c r="A833" s="84">
        <v>832</v>
      </c>
      <c r="D833" s="64" t="str">
        <f>IFERROR(VLOOKUP(B833,Master!C:G,2,0),"")</f>
        <v/>
      </c>
      <c r="E833" s="64" t="str">
        <f>IFERROR(VLOOKUP(B833,'Master..'!C:F,3,0),"")</f>
        <v/>
      </c>
      <c r="Z833" s="67">
        <f t="shared" si="0"/>
        <v>1</v>
      </c>
      <c r="AA833" s="64">
        <f t="shared" si="5"/>
        <v>0</v>
      </c>
      <c r="AB833" s="64">
        <f t="shared" si="2"/>
        <v>0</v>
      </c>
      <c r="AC833" s="64">
        <f t="shared" si="3"/>
        <v>0</v>
      </c>
      <c r="AD833" s="64">
        <f t="shared" si="6"/>
        <v>0</v>
      </c>
    </row>
    <row r="834" spans="1:30" x14ac:dyDescent="0.25">
      <c r="A834" s="84">
        <v>833</v>
      </c>
      <c r="D834" s="64" t="str">
        <f>IFERROR(VLOOKUP(B834,Master!C:G,2,0),"")</f>
        <v/>
      </c>
      <c r="E834" s="64" t="str">
        <f>IFERROR(VLOOKUP(B834,'Master..'!C:F,3,0),"")</f>
        <v/>
      </c>
      <c r="Z834" s="67">
        <f t="shared" ref="Z834:Z850" si="7">IF(N834&gt;J834,N834-J834,1+N834-J834)</f>
        <v>1</v>
      </c>
      <c r="AA834" s="64">
        <f t="shared" si="5"/>
        <v>0</v>
      </c>
      <c r="AB834" s="64">
        <f t="shared" si="2"/>
        <v>0</v>
      </c>
      <c r="AC834" s="64">
        <f t="shared" si="3"/>
        <v>0</v>
      </c>
      <c r="AD834" s="64">
        <f t="shared" si="6"/>
        <v>0</v>
      </c>
    </row>
    <row r="835" spans="1:30" x14ac:dyDescent="0.25">
      <c r="A835" s="84">
        <v>834</v>
      </c>
      <c r="D835" s="64" t="str">
        <f>IFERROR(VLOOKUP(B835,Master!C:G,2,0),"")</f>
        <v/>
      </c>
      <c r="E835" s="64" t="str">
        <f>IFERROR(VLOOKUP(B835,'Master..'!C:F,3,0),"")</f>
        <v/>
      </c>
      <c r="Z835" s="67">
        <f t="shared" si="7"/>
        <v>1</v>
      </c>
      <c r="AA835" s="64">
        <f t="shared" si="5"/>
        <v>0</v>
      </c>
      <c r="AB835" s="64">
        <f t="shared" si="2"/>
        <v>0</v>
      </c>
      <c r="AC835" s="64">
        <f t="shared" si="3"/>
        <v>0</v>
      </c>
      <c r="AD835" s="64">
        <f t="shared" si="6"/>
        <v>0</v>
      </c>
    </row>
    <row r="836" spans="1:30" x14ac:dyDescent="0.25">
      <c r="A836" s="84">
        <v>835</v>
      </c>
      <c r="D836" s="64" t="str">
        <f>IFERROR(VLOOKUP(B836,Master!C:G,2,0),"")</f>
        <v/>
      </c>
      <c r="E836" s="64" t="str">
        <f>IFERROR(VLOOKUP(B836,'Master..'!C:F,3,0),"")</f>
        <v/>
      </c>
      <c r="Z836" s="67">
        <f t="shared" si="7"/>
        <v>1</v>
      </c>
      <c r="AA836" s="64">
        <f t="shared" si="5"/>
        <v>0</v>
      </c>
      <c r="AB836" s="64">
        <f t="shared" si="2"/>
        <v>0</v>
      </c>
      <c r="AC836" s="64">
        <f t="shared" si="3"/>
        <v>0</v>
      </c>
      <c r="AD836" s="64">
        <f t="shared" si="6"/>
        <v>0</v>
      </c>
    </row>
    <row r="837" spans="1:30" x14ac:dyDescent="0.25">
      <c r="A837" s="84">
        <v>836</v>
      </c>
      <c r="D837" s="64" t="str">
        <f>IFERROR(VLOOKUP(B837,Master!C:G,2,0),"")</f>
        <v/>
      </c>
      <c r="E837" s="64" t="str">
        <f>IFERROR(VLOOKUP(B837,'Master..'!C:F,3,0),"")</f>
        <v/>
      </c>
      <c r="Z837" s="67">
        <f t="shared" si="7"/>
        <v>1</v>
      </c>
      <c r="AA837" s="64">
        <f t="shared" si="5"/>
        <v>0</v>
      </c>
      <c r="AB837" s="64">
        <f t="shared" si="2"/>
        <v>0</v>
      </c>
      <c r="AC837" s="64">
        <f t="shared" si="3"/>
        <v>0</v>
      </c>
      <c r="AD837" s="64">
        <f t="shared" si="6"/>
        <v>0</v>
      </c>
    </row>
    <row r="838" spans="1:30" x14ac:dyDescent="0.25">
      <c r="A838" s="84">
        <v>837</v>
      </c>
      <c r="D838" s="64" t="str">
        <f>IFERROR(VLOOKUP(B838,Master!C:G,2,0),"")</f>
        <v/>
      </c>
      <c r="E838" s="64" t="str">
        <f>IFERROR(VLOOKUP(B838,'Master..'!C:F,3,0),"")</f>
        <v/>
      </c>
      <c r="Z838" s="67">
        <f t="shared" si="7"/>
        <v>1</v>
      </c>
      <c r="AA838" s="64">
        <f t="shared" si="5"/>
        <v>0</v>
      </c>
      <c r="AB838" s="64">
        <f t="shared" si="2"/>
        <v>0</v>
      </c>
      <c r="AC838" s="64">
        <f t="shared" si="3"/>
        <v>0</v>
      </c>
      <c r="AD838" s="64">
        <f t="shared" si="6"/>
        <v>0</v>
      </c>
    </row>
    <row r="839" spans="1:30" x14ac:dyDescent="0.25">
      <c r="A839" s="84">
        <v>838</v>
      </c>
      <c r="D839" s="64" t="str">
        <f>IFERROR(VLOOKUP(B839,Master!C:G,2,0),"")</f>
        <v/>
      </c>
      <c r="E839" s="64" t="str">
        <f>IFERROR(VLOOKUP(B839,'Master..'!C:F,3,0),"")</f>
        <v/>
      </c>
      <c r="Z839" s="67">
        <f t="shared" si="7"/>
        <v>1</v>
      </c>
      <c r="AA839" s="64">
        <f t="shared" si="5"/>
        <v>0</v>
      </c>
      <c r="AB839" s="64">
        <f t="shared" si="2"/>
        <v>0</v>
      </c>
      <c r="AC839" s="64">
        <f t="shared" si="3"/>
        <v>0</v>
      </c>
      <c r="AD839" s="64">
        <f t="shared" si="6"/>
        <v>0</v>
      </c>
    </row>
    <row r="840" spans="1:30" x14ac:dyDescent="0.25">
      <c r="A840" s="84">
        <v>839</v>
      </c>
      <c r="D840" s="64" t="str">
        <f>IFERROR(VLOOKUP(B840,Master!C:G,2,0),"")</f>
        <v/>
      </c>
      <c r="E840" s="64" t="str">
        <f>IFERROR(VLOOKUP(B840,'Master..'!C:F,3,0),"")</f>
        <v/>
      </c>
      <c r="Z840" s="67">
        <f t="shared" si="7"/>
        <v>1</v>
      </c>
      <c r="AA840" s="64">
        <f t="shared" si="5"/>
        <v>0</v>
      </c>
      <c r="AB840" s="64">
        <f t="shared" si="2"/>
        <v>0</v>
      </c>
      <c r="AC840" s="64">
        <f t="shared" si="3"/>
        <v>0</v>
      </c>
      <c r="AD840" s="64">
        <f t="shared" si="6"/>
        <v>0</v>
      </c>
    </row>
    <row r="841" spans="1:30" x14ac:dyDescent="0.25">
      <c r="A841" s="84">
        <v>840</v>
      </c>
      <c r="D841" s="64" t="str">
        <f>IFERROR(VLOOKUP(B841,Master!C:G,2,0),"")</f>
        <v/>
      </c>
      <c r="E841" s="64" t="str">
        <f>IFERROR(VLOOKUP(B841,'Master..'!C:F,3,0),"")</f>
        <v/>
      </c>
      <c r="Z841" s="67">
        <f t="shared" si="7"/>
        <v>1</v>
      </c>
      <c r="AA841" s="64">
        <f t="shared" si="5"/>
        <v>0</v>
      </c>
      <c r="AB841" s="64">
        <f t="shared" si="2"/>
        <v>0</v>
      </c>
      <c r="AC841" s="64">
        <f t="shared" si="3"/>
        <v>0</v>
      </c>
      <c r="AD841" s="64">
        <f t="shared" si="6"/>
        <v>0</v>
      </c>
    </row>
    <row r="842" spans="1:30" x14ac:dyDescent="0.25">
      <c r="A842" s="84">
        <v>841</v>
      </c>
      <c r="D842" s="64" t="str">
        <f>IFERROR(VLOOKUP(B842,Master!C:G,2,0),"")</f>
        <v/>
      </c>
      <c r="E842" s="64" t="str">
        <f>IFERROR(VLOOKUP(B842,'Master..'!C:F,3,0),"")</f>
        <v/>
      </c>
      <c r="Z842" s="67">
        <f t="shared" si="7"/>
        <v>1</v>
      </c>
      <c r="AA842" s="64">
        <f t="shared" si="5"/>
        <v>0</v>
      </c>
      <c r="AB842" s="64">
        <f t="shared" si="2"/>
        <v>0</v>
      </c>
      <c r="AC842" s="64">
        <f t="shared" si="3"/>
        <v>0</v>
      </c>
      <c r="AD842" s="64">
        <f t="shared" si="6"/>
        <v>0</v>
      </c>
    </row>
    <row r="843" spans="1:30" x14ac:dyDescent="0.25">
      <c r="A843" s="84">
        <v>842</v>
      </c>
      <c r="D843" s="64" t="str">
        <f>IFERROR(VLOOKUP(B843,Master!C:G,2,0),"")</f>
        <v/>
      </c>
      <c r="E843" s="64" t="str">
        <f>IFERROR(VLOOKUP(B843,'Master..'!C:F,3,0),"")</f>
        <v/>
      </c>
      <c r="Z843" s="67">
        <f t="shared" si="7"/>
        <v>1</v>
      </c>
      <c r="AA843" s="64">
        <f t="shared" si="5"/>
        <v>0</v>
      </c>
      <c r="AB843" s="64">
        <f t="shared" si="2"/>
        <v>0</v>
      </c>
      <c r="AC843" s="64">
        <f t="shared" si="3"/>
        <v>0</v>
      </c>
      <c r="AD843" s="64">
        <f t="shared" si="6"/>
        <v>0</v>
      </c>
    </row>
    <row r="844" spans="1:30" x14ac:dyDescent="0.25">
      <c r="A844" s="84">
        <v>843</v>
      </c>
      <c r="D844" s="64" t="str">
        <f>IFERROR(VLOOKUP(B844,Master!C:G,2,0),"")</f>
        <v/>
      </c>
      <c r="E844" s="64" t="str">
        <f>IFERROR(VLOOKUP(B844,'Master..'!C:F,3,0),"")</f>
        <v/>
      </c>
      <c r="Z844" s="67">
        <f t="shared" si="7"/>
        <v>1</v>
      </c>
      <c r="AA844" s="64">
        <f t="shared" si="5"/>
        <v>0</v>
      </c>
      <c r="AB844" s="64">
        <f t="shared" si="2"/>
        <v>0</v>
      </c>
      <c r="AC844" s="64">
        <f t="shared" si="3"/>
        <v>0</v>
      </c>
      <c r="AD844" s="64">
        <f t="shared" si="6"/>
        <v>0</v>
      </c>
    </row>
    <row r="845" spans="1:30" x14ac:dyDescent="0.25">
      <c r="A845" s="84">
        <v>844</v>
      </c>
      <c r="D845" s="64" t="str">
        <f>IFERROR(VLOOKUP(B845,Master!C:G,2,0),"")</f>
        <v/>
      </c>
      <c r="E845" s="64" t="str">
        <f>IFERROR(VLOOKUP(B845,'Master..'!C:F,3,0),"")</f>
        <v/>
      </c>
      <c r="Z845" s="67">
        <f t="shared" si="7"/>
        <v>1</v>
      </c>
      <c r="AA845" s="64">
        <f t="shared" si="5"/>
        <v>0</v>
      </c>
      <c r="AB845" s="64">
        <f t="shared" si="2"/>
        <v>0</v>
      </c>
      <c r="AC845" s="64">
        <f t="shared" si="3"/>
        <v>0</v>
      </c>
      <c r="AD845" s="64">
        <f t="shared" si="6"/>
        <v>0</v>
      </c>
    </row>
    <row r="846" spans="1:30" x14ac:dyDescent="0.25">
      <c r="A846" s="84">
        <v>845</v>
      </c>
      <c r="D846" s="64" t="str">
        <f>IFERROR(VLOOKUP(B846,Master!C:G,2,0),"")</f>
        <v/>
      </c>
      <c r="E846" s="64" t="str">
        <f>IFERROR(VLOOKUP(B846,'Master..'!C:F,3,0),"")</f>
        <v/>
      </c>
      <c r="Z846" s="67">
        <f t="shared" si="7"/>
        <v>1</v>
      </c>
      <c r="AA846" s="64">
        <f t="shared" si="5"/>
        <v>0</v>
      </c>
      <c r="AB846" s="64">
        <f t="shared" si="2"/>
        <v>0</v>
      </c>
      <c r="AC846" s="64">
        <f t="shared" si="3"/>
        <v>0</v>
      </c>
      <c r="AD846" s="64">
        <f t="shared" si="6"/>
        <v>0</v>
      </c>
    </row>
    <row r="847" spans="1:30" x14ac:dyDescent="0.25">
      <c r="A847" s="84">
        <v>846</v>
      </c>
      <c r="D847" s="64" t="str">
        <f>IFERROR(VLOOKUP(B847,Master!C:G,2,0),"")</f>
        <v/>
      </c>
      <c r="E847" s="64" t="str">
        <f>IFERROR(VLOOKUP(B847,'Master..'!C:F,3,0),"")</f>
        <v/>
      </c>
      <c r="Z847" s="67">
        <f t="shared" si="7"/>
        <v>1</v>
      </c>
      <c r="AA847" s="64">
        <f t="shared" si="5"/>
        <v>0</v>
      </c>
      <c r="AB847" s="64">
        <f t="shared" si="2"/>
        <v>0</v>
      </c>
      <c r="AC847" s="64">
        <f t="shared" si="3"/>
        <v>0</v>
      </c>
      <c r="AD847" s="64">
        <f t="shared" si="6"/>
        <v>0</v>
      </c>
    </row>
    <row r="848" spans="1:30" x14ac:dyDescent="0.25">
      <c r="A848" s="84">
        <v>847</v>
      </c>
      <c r="D848" s="64" t="str">
        <f>IFERROR(VLOOKUP(B848,Master!C:G,2,0),"")</f>
        <v/>
      </c>
      <c r="E848" s="64" t="str">
        <f>IFERROR(VLOOKUP(B848,'Master..'!C:F,3,0),"")</f>
        <v/>
      </c>
      <c r="Z848" s="67">
        <f t="shared" si="7"/>
        <v>1</v>
      </c>
      <c r="AA848" s="64">
        <f t="shared" si="5"/>
        <v>0</v>
      </c>
      <c r="AB848" s="64">
        <f t="shared" si="2"/>
        <v>0</v>
      </c>
      <c r="AC848" s="64">
        <f t="shared" si="3"/>
        <v>0</v>
      </c>
      <c r="AD848" s="64">
        <f t="shared" si="6"/>
        <v>0</v>
      </c>
    </row>
    <row r="849" spans="1:30" x14ac:dyDescent="0.25">
      <c r="A849" s="84">
        <v>848</v>
      </c>
      <c r="D849" s="64" t="str">
        <f>IFERROR(VLOOKUP(B849,Master!C:G,2,0),"")</f>
        <v/>
      </c>
      <c r="E849" s="64" t="str">
        <f>IFERROR(VLOOKUP(B849,'Master..'!C:F,3,0),"")</f>
        <v/>
      </c>
      <c r="Z849" s="67">
        <f t="shared" si="7"/>
        <v>1</v>
      </c>
      <c r="AA849" s="64">
        <f t="shared" si="5"/>
        <v>0</v>
      </c>
      <c r="AB849" s="64">
        <f t="shared" si="2"/>
        <v>0</v>
      </c>
      <c r="AC849" s="64">
        <f t="shared" si="3"/>
        <v>0</v>
      </c>
      <c r="AD849" s="64">
        <f t="shared" si="6"/>
        <v>0</v>
      </c>
    </row>
    <row r="850" spans="1:30" x14ac:dyDescent="0.25">
      <c r="A850" s="84">
        <v>849</v>
      </c>
      <c r="D850" s="64" t="str">
        <f>IFERROR(VLOOKUP(B850,Master!C:G,2,0),"")</f>
        <v/>
      </c>
      <c r="E850" s="64" t="str">
        <f>IFERROR(VLOOKUP(B850,'Master..'!C:F,3,0),"")</f>
        <v/>
      </c>
      <c r="Z850" s="67">
        <f t="shared" si="7"/>
        <v>1</v>
      </c>
      <c r="AA850" s="64">
        <f t="shared" si="5"/>
        <v>0</v>
      </c>
      <c r="AB850" s="64">
        <f t="shared" si="2"/>
        <v>0</v>
      </c>
      <c r="AC850" s="64">
        <f t="shared" si="3"/>
        <v>0</v>
      </c>
      <c r="AD850" s="64">
        <f t="shared" si="6"/>
        <v>0</v>
      </c>
    </row>
    <row r="851" spans="1:30" x14ac:dyDescent="0.25">
      <c r="A851" s="84">
        <v>850</v>
      </c>
      <c r="Z851" s="67"/>
    </row>
    <row r="852" spans="1:30" x14ac:dyDescent="0.25">
      <c r="A852" s="84">
        <v>851</v>
      </c>
      <c r="D852" s="64" t="str">
        <f>IFERROR(VLOOKUP(B852,Master!C:G,2,0),"")</f>
        <v/>
      </c>
      <c r="E852" s="64" t="str">
        <f>IFERROR(VLOOKUP(B852,'Master..'!C:F,3,0),"")</f>
        <v/>
      </c>
      <c r="Z852" s="67">
        <f t="shared" ref="Z852:Z883" si="8">IF(N852&gt;J852,N852-J852,1+N852-J852)</f>
        <v>1</v>
      </c>
      <c r="AA852" s="64">
        <f t="shared" ref="AA852:AA883" si="9">O852-K852</f>
        <v>0</v>
      </c>
      <c r="AB852" s="64">
        <f t="shared" ref="AB852:AB883" si="10">P852-L852</f>
        <v>0</v>
      </c>
      <c r="AC852" s="64">
        <f t="shared" ref="AC852:AC883" si="11">Q852-M852</f>
        <v>0</v>
      </c>
      <c r="AD852" s="64">
        <f t="shared" ref="AD852:AD883" si="12">SUM(T852+S852+R852)</f>
        <v>0</v>
      </c>
    </row>
    <row r="853" spans="1:30" x14ac:dyDescent="0.25">
      <c r="A853" s="84">
        <v>852</v>
      </c>
      <c r="D853" s="64" t="str">
        <f>IFERROR(VLOOKUP(B853,Master!C:G,2,0),"")</f>
        <v/>
      </c>
      <c r="E853" s="64" t="str">
        <f>IFERROR(VLOOKUP(B853,'Master..'!C:F,3,0),"")</f>
        <v/>
      </c>
      <c r="Z853" s="67">
        <f t="shared" si="8"/>
        <v>1</v>
      </c>
      <c r="AA853" s="64">
        <f t="shared" si="9"/>
        <v>0</v>
      </c>
      <c r="AB853" s="64">
        <f t="shared" si="10"/>
        <v>0</v>
      </c>
      <c r="AC853" s="64">
        <f t="shared" si="11"/>
        <v>0</v>
      </c>
      <c r="AD853" s="64">
        <f t="shared" si="12"/>
        <v>0</v>
      </c>
    </row>
    <row r="854" spans="1:30" x14ac:dyDescent="0.25">
      <c r="A854" s="84">
        <v>853</v>
      </c>
      <c r="D854" s="64" t="str">
        <f>IFERROR(VLOOKUP(B854,Master!C:G,2,0),"")</f>
        <v/>
      </c>
      <c r="E854" s="64" t="str">
        <f>IFERROR(VLOOKUP(B854,'Master..'!C:F,3,0),"")</f>
        <v/>
      </c>
      <c r="Z854" s="67">
        <f t="shared" si="8"/>
        <v>1</v>
      </c>
      <c r="AA854" s="64">
        <f t="shared" si="9"/>
        <v>0</v>
      </c>
      <c r="AB854" s="64">
        <f t="shared" si="10"/>
        <v>0</v>
      </c>
      <c r="AC854" s="64">
        <f t="shared" si="11"/>
        <v>0</v>
      </c>
      <c r="AD854" s="64">
        <f t="shared" si="12"/>
        <v>0</v>
      </c>
    </row>
    <row r="855" spans="1:30" x14ac:dyDescent="0.25">
      <c r="A855" s="84">
        <v>854</v>
      </c>
      <c r="D855" s="64" t="str">
        <f>IFERROR(VLOOKUP(B855,Master!C:G,2,0),"")</f>
        <v/>
      </c>
      <c r="E855" s="64" t="str">
        <f>IFERROR(VLOOKUP(B855,'Master..'!C:F,3,0),"")</f>
        <v/>
      </c>
      <c r="Z855" s="67">
        <f t="shared" si="8"/>
        <v>1</v>
      </c>
      <c r="AA855" s="64">
        <f t="shared" si="9"/>
        <v>0</v>
      </c>
      <c r="AB855" s="64">
        <f t="shared" si="10"/>
        <v>0</v>
      </c>
      <c r="AC855" s="64">
        <f t="shared" si="11"/>
        <v>0</v>
      </c>
      <c r="AD855" s="64">
        <f t="shared" si="12"/>
        <v>0</v>
      </c>
    </row>
    <row r="856" spans="1:30" x14ac:dyDescent="0.25">
      <c r="A856" s="84">
        <v>855</v>
      </c>
      <c r="D856" s="64" t="str">
        <f>IFERROR(VLOOKUP(B856,Master!C:G,2,0),"")</f>
        <v/>
      </c>
      <c r="E856" s="64" t="str">
        <f>IFERROR(VLOOKUP(B856,'Master..'!C:F,3,0),"")</f>
        <v/>
      </c>
      <c r="Z856" s="67">
        <f t="shared" si="8"/>
        <v>1</v>
      </c>
      <c r="AA856" s="64">
        <f t="shared" si="9"/>
        <v>0</v>
      </c>
      <c r="AB856" s="64">
        <f t="shared" si="10"/>
        <v>0</v>
      </c>
      <c r="AC856" s="64">
        <f t="shared" si="11"/>
        <v>0</v>
      </c>
      <c r="AD856" s="64">
        <f t="shared" si="12"/>
        <v>0</v>
      </c>
    </row>
    <row r="857" spans="1:30" x14ac:dyDescent="0.25">
      <c r="A857" s="84">
        <v>856</v>
      </c>
      <c r="D857" s="64" t="str">
        <f>IFERROR(VLOOKUP(B857,Master!C:G,2,0),"")</f>
        <v/>
      </c>
      <c r="E857" s="64" t="str">
        <f>IFERROR(VLOOKUP(B857,'Master..'!C:F,3,0),"")</f>
        <v/>
      </c>
      <c r="Z857" s="67">
        <f t="shared" si="8"/>
        <v>1</v>
      </c>
      <c r="AA857" s="64">
        <f t="shared" si="9"/>
        <v>0</v>
      </c>
      <c r="AB857" s="64">
        <f t="shared" si="10"/>
        <v>0</v>
      </c>
      <c r="AC857" s="64">
        <f t="shared" si="11"/>
        <v>0</v>
      </c>
      <c r="AD857" s="64">
        <f t="shared" si="12"/>
        <v>0</v>
      </c>
    </row>
    <row r="858" spans="1:30" x14ac:dyDescent="0.25">
      <c r="A858" s="84">
        <v>857</v>
      </c>
      <c r="D858" s="64" t="str">
        <f>IFERROR(VLOOKUP(B858,Master!C:G,2,0),"")</f>
        <v/>
      </c>
      <c r="E858" s="64" t="str">
        <f>IFERROR(VLOOKUP(B858,'Master..'!C:F,3,0),"")</f>
        <v/>
      </c>
      <c r="Z858" s="67">
        <f t="shared" si="8"/>
        <v>1</v>
      </c>
      <c r="AA858" s="64">
        <f t="shared" si="9"/>
        <v>0</v>
      </c>
      <c r="AB858" s="64">
        <f t="shared" si="10"/>
        <v>0</v>
      </c>
      <c r="AC858" s="64">
        <f t="shared" si="11"/>
        <v>0</v>
      </c>
      <c r="AD858" s="64">
        <f t="shared" si="12"/>
        <v>0</v>
      </c>
    </row>
    <row r="859" spans="1:30" x14ac:dyDescent="0.25">
      <c r="A859" s="84">
        <v>858</v>
      </c>
      <c r="D859" s="64" t="str">
        <f>IFERROR(VLOOKUP(B859,Master!C:G,2,0),"")</f>
        <v/>
      </c>
      <c r="E859" s="64" t="str">
        <f>IFERROR(VLOOKUP(B859,'Master..'!C:F,3,0),"")</f>
        <v/>
      </c>
      <c r="Z859" s="67">
        <f t="shared" si="8"/>
        <v>1</v>
      </c>
      <c r="AA859" s="64">
        <f t="shared" si="9"/>
        <v>0</v>
      </c>
      <c r="AB859" s="64">
        <f t="shared" si="10"/>
        <v>0</v>
      </c>
      <c r="AC859" s="64">
        <f t="shared" si="11"/>
        <v>0</v>
      </c>
      <c r="AD859" s="64">
        <f t="shared" si="12"/>
        <v>0</v>
      </c>
    </row>
    <row r="860" spans="1:30" x14ac:dyDescent="0.25">
      <c r="A860" s="84">
        <v>859</v>
      </c>
      <c r="D860" s="64" t="str">
        <f>IFERROR(VLOOKUP(B860,Master!C:G,2,0),"")</f>
        <v/>
      </c>
      <c r="E860" s="64" t="str">
        <f>IFERROR(VLOOKUP(B860,'Master..'!C:F,3,0),"")</f>
        <v/>
      </c>
      <c r="Z860" s="67">
        <f t="shared" si="8"/>
        <v>1</v>
      </c>
      <c r="AA860" s="64">
        <f t="shared" si="9"/>
        <v>0</v>
      </c>
      <c r="AB860" s="64">
        <f t="shared" si="10"/>
        <v>0</v>
      </c>
      <c r="AC860" s="64">
        <f t="shared" si="11"/>
        <v>0</v>
      </c>
      <c r="AD860" s="64">
        <f t="shared" si="12"/>
        <v>0</v>
      </c>
    </row>
    <row r="861" spans="1:30" x14ac:dyDescent="0.25">
      <c r="A861" s="84">
        <v>860</v>
      </c>
      <c r="D861" s="64" t="str">
        <f>IFERROR(VLOOKUP(B861,Master!C:G,2,0),"")</f>
        <v/>
      </c>
      <c r="E861" s="64" t="str">
        <f>IFERROR(VLOOKUP(B861,'Master..'!C:F,3,0),"")</f>
        <v/>
      </c>
      <c r="Z861" s="67">
        <f t="shared" si="8"/>
        <v>1</v>
      </c>
      <c r="AA861" s="64">
        <f t="shared" si="9"/>
        <v>0</v>
      </c>
      <c r="AB861" s="64">
        <f t="shared" si="10"/>
        <v>0</v>
      </c>
      <c r="AC861" s="64">
        <f t="shared" si="11"/>
        <v>0</v>
      </c>
      <c r="AD861" s="64">
        <f t="shared" si="12"/>
        <v>0</v>
      </c>
    </row>
    <row r="862" spans="1:30" x14ac:dyDescent="0.25">
      <c r="A862" s="84">
        <v>861</v>
      </c>
      <c r="D862" s="64" t="str">
        <f>IFERROR(VLOOKUP(B862,Master!C:G,2,0),"")</f>
        <v/>
      </c>
      <c r="E862" s="64" t="str">
        <f>IFERROR(VLOOKUP(B862,'Master..'!C:F,3,0),"")</f>
        <v/>
      </c>
      <c r="Z862" s="67">
        <f t="shared" si="8"/>
        <v>1</v>
      </c>
      <c r="AA862" s="64">
        <f t="shared" si="9"/>
        <v>0</v>
      </c>
      <c r="AB862" s="64">
        <f t="shared" si="10"/>
        <v>0</v>
      </c>
      <c r="AC862" s="64">
        <f t="shared" si="11"/>
        <v>0</v>
      </c>
      <c r="AD862" s="64">
        <f t="shared" si="12"/>
        <v>0</v>
      </c>
    </row>
    <row r="863" spans="1:30" x14ac:dyDescent="0.25">
      <c r="A863" s="84">
        <v>862</v>
      </c>
      <c r="D863" s="64" t="str">
        <f>IFERROR(VLOOKUP(B863,Master!C:G,2,0),"")</f>
        <v/>
      </c>
      <c r="E863" s="64" t="str">
        <f>IFERROR(VLOOKUP(B863,'Master..'!C:F,3,0),"")</f>
        <v/>
      </c>
      <c r="Z863" s="67">
        <f t="shared" si="8"/>
        <v>1</v>
      </c>
      <c r="AA863" s="64">
        <f t="shared" si="9"/>
        <v>0</v>
      </c>
      <c r="AB863" s="64">
        <f t="shared" si="10"/>
        <v>0</v>
      </c>
      <c r="AC863" s="64">
        <f t="shared" si="11"/>
        <v>0</v>
      </c>
      <c r="AD863" s="64">
        <f t="shared" si="12"/>
        <v>0</v>
      </c>
    </row>
    <row r="864" spans="1:30" x14ac:dyDescent="0.25">
      <c r="A864" s="84">
        <v>863</v>
      </c>
      <c r="D864" s="64" t="str">
        <f>IFERROR(VLOOKUP(B864,Master!C:G,2,0),"")</f>
        <v/>
      </c>
      <c r="E864" s="64" t="str">
        <f>IFERROR(VLOOKUP(B864,'Master..'!C:F,3,0),"")</f>
        <v/>
      </c>
      <c r="Z864" s="67">
        <f t="shared" si="8"/>
        <v>1</v>
      </c>
      <c r="AA864" s="64">
        <f t="shared" si="9"/>
        <v>0</v>
      </c>
      <c r="AB864" s="64">
        <f t="shared" si="10"/>
        <v>0</v>
      </c>
      <c r="AC864" s="64">
        <f t="shared" si="11"/>
        <v>0</v>
      </c>
      <c r="AD864" s="64">
        <f t="shared" si="12"/>
        <v>0</v>
      </c>
    </row>
    <row r="865" spans="1:30" x14ac:dyDescent="0.25">
      <c r="A865" s="84">
        <v>864</v>
      </c>
      <c r="D865" s="64" t="str">
        <f>IFERROR(VLOOKUP(B865,Master!C:G,2,0),"")</f>
        <v/>
      </c>
      <c r="E865" s="64" t="str">
        <f>IFERROR(VLOOKUP(B865,'Master..'!C:F,3,0),"")</f>
        <v/>
      </c>
      <c r="Z865" s="67">
        <f t="shared" si="8"/>
        <v>1</v>
      </c>
      <c r="AA865" s="64">
        <f t="shared" si="9"/>
        <v>0</v>
      </c>
      <c r="AB865" s="64">
        <f t="shared" si="10"/>
        <v>0</v>
      </c>
      <c r="AC865" s="64">
        <f t="shared" si="11"/>
        <v>0</v>
      </c>
      <c r="AD865" s="64">
        <f t="shared" si="12"/>
        <v>0</v>
      </c>
    </row>
    <row r="866" spans="1:30" x14ac:dyDescent="0.25">
      <c r="A866" s="84">
        <v>865</v>
      </c>
      <c r="D866" s="64" t="str">
        <f>IFERROR(VLOOKUP(B866,Master!C:G,2,0),"")</f>
        <v/>
      </c>
      <c r="E866" s="64" t="str">
        <f>IFERROR(VLOOKUP(B866,'Master..'!C:F,3,0),"")</f>
        <v/>
      </c>
      <c r="Z866" s="67">
        <f t="shared" si="8"/>
        <v>1</v>
      </c>
      <c r="AA866" s="64">
        <f t="shared" si="9"/>
        <v>0</v>
      </c>
      <c r="AB866" s="64">
        <f t="shared" si="10"/>
        <v>0</v>
      </c>
      <c r="AC866" s="64">
        <f t="shared" si="11"/>
        <v>0</v>
      </c>
      <c r="AD866" s="64">
        <f t="shared" si="12"/>
        <v>0</v>
      </c>
    </row>
    <row r="867" spans="1:30" x14ac:dyDescent="0.25">
      <c r="A867" s="84">
        <v>866</v>
      </c>
      <c r="D867" s="64" t="str">
        <f>IFERROR(VLOOKUP(B867,Master!C:G,2,0),"")</f>
        <v/>
      </c>
      <c r="E867" s="64" t="str">
        <f>IFERROR(VLOOKUP(B867,'Master..'!C:F,3,0),"")</f>
        <v/>
      </c>
      <c r="Z867" s="67">
        <f t="shared" si="8"/>
        <v>1</v>
      </c>
      <c r="AA867" s="64">
        <f t="shared" si="9"/>
        <v>0</v>
      </c>
      <c r="AB867" s="64">
        <f t="shared" si="10"/>
        <v>0</v>
      </c>
      <c r="AC867" s="64">
        <f t="shared" si="11"/>
        <v>0</v>
      </c>
      <c r="AD867" s="64">
        <f t="shared" si="12"/>
        <v>0</v>
      </c>
    </row>
    <row r="868" spans="1:30" x14ac:dyDescent="0.25">
      <c r="A868" s="84">
        <v>867</v>
      </c>
      <c r="D868" s="64" t="str">
        <f>IFERROR(VLOOKUP(B868,Master!C:G,2,0),"")</f>
        <v/>
      </c>
      <c r="E868" s="64" t="str">
        <f>IFERROR(VLOOKUP(B868,'Master..'!C:F,3,0),"")</f>
        <v/>
      </c>
      <c r="Z868" s="67">
        <f t="shared" si="8"/>
        <v>1</v>
      </c>
      <c r="AA868" s="64">
        <f t="shared" si="9"/>
        <v>0</v>
      </c>
      <c r="AB868" s="64">
        <f t="shared" si="10"/>
        <v>0</v>
      </c>
      <c r="AC868" s="64">
        <f t="shared" si="11"/>
        <v>0</v>
      </c>
      <c r="AD868" s="64">
        <f t="shared" si="12"/>
        <v>0</v>
      </c>
    </row>
    <row r="869" spans="1:30" x14ac:dyDescent="0.25">
      <c r="A869" s="84">
        <v>868</v>
      </c>
      <c r="D869" s="64" t="str">
        <f>IFERROR(VLOOKUP(B869,Master!C:G,2,0),"")</f>
        <v/>
      </c>
      <c r="E869" s="64" t="str">
        <f>IFERROR(VLOOKUP(B869,'Master..'!C:F,3,0),"")</f>
        <v/>
      </c>
      <c r="Z869" s="67">
        <f t="shared" si="8"/>
        <v>1</v>
      </c>
      <c r="AA869" s="64">
        <f t="shared" si="9"/>
        <v>0</v>
      </c>
      <c r="AB869" s="64">
        <f t="shared" si="10"/>
        <v>0</v>
      </c>
      <c r="AC869" s="64">
        <f t="shared" si="11"/>
        <v>0</v>
      </c>
      <c r="AD869" s="64">
        <f t="shared" si="12"/>
        <v>0</v>
      </c>
    </row>
    <row r="870" spans="1:30" x14ac:dyDescent="0.25">
      <c r="A870" s="84">
        <v>869</v>
      </c>
      <c r="D870" s="64" t="str">
        <f>IFERROR(VLOOKUP(B870,Master!C:G,2,0),"")</f>
        <v/>
      </c>
      <c r="E870" s="64" t="str">
        <f>IFERROR(VLOOKUP(B870,'Master..'!C:F,3,0),"")</f>
        <v/>
      </c>
      <c r="Z870" s="67">
        <f t="shared" si="8"/>
        <v>1</v>
      </c>
      <c r="AA870" s="64">
        <f t="shared" si="9"/>
        <v>0</v>
      </c>
      <c r="AB870" s="64">
        <f t="shared" si="10"/>
        <v>0</v>
      </c>
      <c r="AC870" s="64">
        <f t="shared" si="11"/>
        <v>0</v>
      </c>
      <c r="AD870" s="64">
        <f t="shared" si="12"/>
        <v>0</v>
      </c>
    </row>
    <row r="871" spans="1:30" x14ac:dyDescent="0.25">
      <c r="A871" s="84">
        <v>870</v>
      </c>
      <c r="D871" s="64" t="str">
        <f>IFERROR(VLOOKUP(B871,Master!C:G,2,0),"")</f>
        <v/>
      </c>
      <c r="E871" s="64" t="str">
        <f>IFERROR(VLOOKUP(B871,'Master..'!C:F,3,0),"")</f>
        <v/>
      </c>
      <c r="Z871" s="67">
        <f t="shared" si="8"/>
        <v>1</v>
      </c>
      <c r="AA871" s="64">
        <f t="shared" si="9"/>
        <v>0</v>
      </c>
      <c r="AB871" s="64">
        <f t="shared" si="10"/>
        <v>0</v>
      </c>
      <c r="AC871" s="64">
        <f t="shared" si="11"/>
        <v>0</v>
      </c>
      <c r="AD871" s="64">
        <f t="shared" si="12"/>
        <v>0</v>
      </c>
    </row>
    <row r="872" spans="1:30" x14ac:dyDescent="0.25">
      <c r="A872" s="84">
        <v>871</v>
      </c>
      <c r="D872" s="64" t="str">
        <f>IFERROR(VLOOKUP(B872,Master!C:G,2,0),"")</f>
        <v/>
      </c>
      <c r="E872" s="64" t="str">
        <f>IFERROR(VLOOKUP(B872,'Master..'!C:F,3,0),"")</f>
        <v/>
      </c>
      <c r="Z872" s="67">
        <f t="shared" si="8"/>
        <v>1</v>
      </c>
      <c r="AA872" s="64">
        <f t="shared" si="9"/>
        <v>0</v>
      </c>
      <c r="AB872" s="64">
        <f t="shared" si="10"/>
        <v>0</v>
      </c>
      <c r="AC872" s="64">
        <f t="shared" si="11"/>
        <v>0</v>
      </c>
      <c r="AD872" s="64">
        <f t="shared" si="12"/>
        <v>0</v>
      </c>
    </row>
    <row r="873" spans="1:30" x14ac:dyDescent="0.25">
      <c r="A873" s="84">
        <v>872</v>
      </c>
      <c r="D873" s="64" t="str">
        <f>IFERROR(VLOOKUP(B873,Master!C:G,2,0),"")</f>
        <v/>
      </c>
      <c r="E873" s="64" t="str">
        <f>IFERROR(VLOOKUP(B873,'Master..'!C:F,3,0),"")</f>
        <v/>
      </c>
      <c r="Z873" s="67">
        <f t="shared" si="8"/>
        <v>1</v>
      </c>
      <c r="AA873" s="64">
        <f t="shared" si="9"/>
        <v>0</v>
      </c>
      <c r="AB873" s="64">
        <f t="shared" si="10"/>
        <v>0</v>
      </c>
      <c r="AC873" s="64">
        <f t="shared" si="11"/>
        <v>0</v>
      </c>
      <c r="AD873" s="64">
        <f t="shared" si="12"/>
        <v>0</v>
      </c>
    </row>
    <row r="874" spans="1:30" x14ac:dyDescent="0.25">
      <c r="A874" s="84">
        <v>873</v>
      </c>
      <c r="D874" s="64" t="str">
        <f>IFERROR(VLOOKUP(B874,Master!C:G,2,0),"")</f>
        <v/>
      </c>
      <c r="E874" s="64" t="str">
        <f>IFERROR(VLOOKUP(B874,'Master..'!C:F,3,0),"")</f>
        <v/>
      </c>
      <c r="Z874" s="67">
        <f t="shared" si="8"/>
        <v>1</v>
      </c>
      <c r="AA874" s="64">
        <f t="shared" si="9"/>
        <v>0</v>
      </c>
      <c r="AB874" s="64">
        <f t="shared" si="10"/>
        <v>0</v>
      </c>
      <c r="AC874" s="64">
        <f t="shared" si="11"/>
        <v>0</v>
      </c>
      <c r="AD874" s="64">
        <f t="shared" si="12"/>
        <v>0</v>
      </c>
    </row>
    <row r="875" spans="1:30" x14ac:dyDescent="0.25">
      <c r="A875" s="84">
        <v>874</v>
      </c>
      <c r="D875" s="64" t="str">
        <f>IFERROR(VLOOKUP(B875,Master!C:G,2,0),"")</f>
        <v/>
      </c>
      <c r="E875" s="64" t="str">
        <f>IFERROR(VLOOKUP(B875,'Master..'!C:F,3,0),"")</f>
        <v/>
      </c>
      <c r="Z875" s="67">
        <f t="shared" si="8"/>
        <v>1</v>
      </c>
      <c r="AA875" s="64">
        <f t="shared" si="9"/>
        <v>0</v>
      </c>
      <c r="AB875" s="64">
        <f t="shared" si="10"/>
        <v>0</v>
      </c>
      <c r="AC875" s="64">
        <f t="shared" si="11"/>
        <v>0</v>
      </c>
      <c r="AD875" s="64">
        <f t="shared" si="12"/>
        <v>0</v>
      </c>
    </row>
    <row r="876" spans="1:30" x14ac:dyDescent="0.25">
      <c r="A876" s="84">
        <v>875</v>
      </c>
      <c r="D876" s="64" t="str">
        <f>IFERROR(VLOOKUP(B876,Master!C:G,2,0),"")</f>
        <v/>
      </c>
      <c r="E876" s="64" t="str">
        <f>IFERROR(VLOOKUP(B876,'Master..'!C:F,3,0),"")</f>
        <v/>
      </c>
      <c r="Z876" s="67">
        <f t="shared" si="8"/>
        <v>1</v>
      </c>
      <c r="AA876" s="64">
        <f t="shared" si="9"/>
        <v>0</v>
      </c>
      <c r="AB876" s="64">
        <f t="shared" si="10"/>
        <v>0</v>
      </c>
      <c r="AC876" s="64">
        <f t="shared" si="11"/>
        <v>0</v>
      </c>
      <c r="AD876" s="64">
        <f t="shared" si="12"/>
        <v>0</v>
      </c>
    </row>
    <row r="877" spans="1:30" x14ac:dyDescent="0.25">
      <c r="A877" s="84">
        <v>876</v>
      </c>
      <c r="D877" s="64" t="str">
        <f>IFERROR(VLOOKUP(B877,Master!C:G,2,0),"")</f>
        <v/>
      </c>
      <c r="E877" s="64" t="str">
        <f>IFERROR(VLOOKUP(B877,'Master..'!C:F,3,0),"")</f>
        <v/>
      </c>
      <c r="Z877" s="67">
        <f t="shared" si="8"/>
        <v>1</v>
      </c>
      <c r="AA877" s="64">
        <f t="shared" si="9"/>
        <v>0</v>
      </c>
      <c r="AB877" s="64">
        <f t="shared" si="10"/>
        <v>0</v>
      </c>
      <c r="AC877" s="64">
        <f t="shared" si="11"/>
        <v>0</v>
      </c>
      <c r="AD877" s="64">
        <f t="shared" si="12"/>
        <v>0</v>
      </c>
    </row>
    <row r="878" spans="1:30" x14ac:dyDescent="0.25">
      <c r="A878" s="84">
        <v>877</v>
      </c>
      <c r="D878" s="64" t="str">
        <f>IFERROR(VLOOKUP(B878,Master!C:G,2,0),"")</f>
        <v/>
      </c>
      <c r="E878" s="64" t="str">
        <f>IFERROR(VLOOKUP(B878,'Master..'!C:F,3,0),"")</f>
        <v/>
      </c>
      <c r="Z878" s="67">
        <f t="shared" si="8"/>
        <v>1</v>
      </c>
      <c r="AA878" s="64">
        <f t="shared" si="9"/>
        <v>0</v>
      </c>
      <c r="AB878" s="64">
        <f t="shared" si="10"/>
        <v>0</v>
      </c>
      <c r="AC878" s="64">
        <f t="shared" si="11"/>
        <v>0</v>
      </c>
      <c r="AD878" s="64">
        <f t="shared" si="12"/>
        <v>0</v>
      </c>
    </row>
    <row r="879" spans="1:30" x14ac:dyDescent="0.25">
      <c r="A879" s="84">
        <v>878</v>
      </c>
      <c r="D879" s="64" t="str">
        <f>IFERROR(VLOOKUP(B879,Master!C:G,2,0),"")</f>
        <v/>
      </c>
      <c r="E879" s="64" t="str">
        <f>IFERROR(VLOOKUP(B879,'Master..'!C:F,3,0),"")</f>
        <v/>
      </c>
      <c r="Z879" s="67">
        <f t="shared" si="8"/>
        <v>1</v>
      </c>
      <c r="AA879" s="64">
        <f t="shared" si="9"/>
        <v>0</v>
      </c>
      <c r="AB879" s="64">
        <f t="shared" si="10"/>
        <v>0</v>
      </c>
      <c r="AC879" s="64">
        <f t="shared" si="11"/>
        <v>0</v>
      </c>
      <c r="AD879" s="64">
        <f t="shared" si="12"/>
        <v>0</v>
      </c>
    </row>
    <row r="880" spans="1:30" x14ac:dyDescent="0.25">
      <c r="A880" s="84">
        <v>879</v>
      </c>
      <c r="D880" s="64" t="str">
        <f>IFERROR(VLOOKUP(B880,Master!C:G,2,0),"")</f>
        <v/>
      </c>
      <c r="E880" s="64" t="str">
        <f>IFERROR(VLOOKUP(B880,'Master..'!C:F,3,0),"")</f>
        <v/>
      </c>
      <c r="Z880" s="67">
        <f t="shared" si="8"/>
        <v>1</v>
      </c>
      <c r="AA880" s="64">
        <f t="shared" si="9"/>
        <v>0</v>
      </c>
      <c r="AB880" s="64">
        <f t="shared" si="10"/>
        <v>0</v>
      </c>
      <c r="AC880" s="64">
        <f t="shared" si="11"/>
        <v>0</v>
      </c>
      <c r="AD880" s="64">
        <f t="shared" si="12"/>
        <v>0</v>
      </c>
    </row>
    <row r="881" spans="1:30" x14ac:dyDescent="0.25">
      <c r="A881" s="84">
        <v>880</v>
      </c>
      <c r="D881" s="64" t="str">
        <f>IFERROR(VLOOKUP(B881,Master!C:G,2,0),"")</f>
        <v/>
      </c>
      <c r="E881" s="64" t="str">
        <f>IFERROR(VLOOKUP(B881,'Master..'!C:F,3,0),"")</f>
        <v/>
      </c>
      <c r="Z881" s="67">
        <f t="shared" si="8"/>
        <v>1</v>
      </c>
      <c r="AA881" s="64">
        <f t="shared" si="9"/>
        <v>0</v>
      </c>
      <c r="AB881" s="64">
        <f t="shared" si="10"/>
        <v>0</v>
      </c>
      <c r="AC881" s="64">
        <f t="shared" si="11"/>
        <v>0</v>
      </c>
      <c r="AD881" s="64">
        <f t="shared" si="12"/>
        <v>0</v>
      </c>
    </row>
    <row r="882" spans="1:30" x14ac:dyDescent="0.25">
      <c r="A882" s="84">
        <v>881</v>
      </c>
      <c r="D882" s="64" t="str">
        <f>IFERROR(VLOOKUP(B882,Master!C:G,2,0),"")</f>
        <v/>
      </c>
      <c r="E882" s="64" t="str">
        <f>IFERROR(VLOOKUP(B882,'Master..'!C:F,3,0),"")</f>
        <v/>
      </c>
      <c r="Z882" s="67">
        <f t="shared" si="8"/>
        <v>1</v>
      </c>
      <c r="AA882" s="64">
        <f t="shared" si="9"/>
        <v>0</v>
      </c>
      <c r="AB882" s="64">
        <f t="shared" si="10"/>
        <v>0</v>
      </c>
      <c r="AC882" s="64">
        <f t="shared" si="11"/>
        <v>0</v>
      </c>
      <c r="AD882" s="64">
        <f t="shared" si="12"/>
        <v>0</v>
      </c>
    </row>
    <row r="883" spans="1:30" x14ac:dyDescent="0.25">
      <c r="A883" s="84">
        <v>882</v>
      </c>
      <c r="D883" s="64" t="str">
        <f>IFERROR(VLOOKUP(B883,Master!C:G,2,0),"")</f>
        <v/>
      </c>
      <c r="E883" s="64" t="str">
        <f>IFERROR(VLOOKUP(B883,'Master..'!C:F,3,0),"")</f>
        <v/>
      </c>
      <c r="Z883" s="67">
        <f t="shared" si="8"/>
        <v>1</v>
      </c>
      <c r="AA883" s="64">
        <f t="shared" si="9"/>
        <v>0</v>
      </c>
      <c r="AB883" s="64">
        <f t="shared" si="10"/>
        <v>0</v>
      </c>
      <c r="AC883" s="64">
        <f t="shared" si="11"/>
        <v>0</v>
      </c>
      <c r="AD883" s="64">
        <f t="shared" si="12"/>
        <v>0</v>
      </c>
    </row>
    <row r="884" spans="1:30" x14ac:dyDescent="0.25">
      <c r="A884" s="84">
        <v>883</v>
      </c>
      <c r="D884" s="64" t="str">
        <f>IFERROR(VLOOKUP(B884,Master!C:G,2,0),"")</f>
        <v/>
      </c>
      <c r="E884" s="64" t="str">
        <f>IFERROR(VLOOKUP(B884,'Master..'!C:F,3,0),"")</f>
        <v/>
      </c>
      <c r="Z884" s="67">
        <f t="shared" ref="Z884:Z915" si="13">IF(N884&gt;J884,N884-J884,1+N884-J884)</f>
        <v>1</v>
      </c>
      <c r="AA884" s="64">
        <f t="shared" ref="AA884:AA915" si="14">O884-K884</f>
        <v>0</v>
      </c>
      <c r="AB884" s="64">
        <f t="shared" ref="AB884:AB915" si="15">P884-L884</f>
        <v>0</v>
      </c>
      <c r="AC884" s="64">
        <f t="shared" ref="AC884:AC915" si="16">Q884-M884</f>
        <v>0</v>
      </c>
      <c r="AD884" s="64">
        <f t="shared" ref="AD884:AD915" si="17">SUM(T884+S884+R884)</f>
        <v>0</v>
      </c>
    </row>
    <row r="885" spans="1:30" x14ac:dyDescent="0.25">
      <c r="A885" s="84">
        <v>884</v>
      </c>
      <c r="D885" s="64" t="str">
        <f>IFERROR(VLOOKUP(B885,Master!C:G,2,0),"")</f>
        <v/>
      </c>
      <c r="E885" s="64" t="str">
        <f>IFERROR(VLOOKUP(B885,'Master..'!C:F,3,0),"")</f>
        <v/>
      </c>
      <c r="Z885" s="67">
        <f t="shared" si="13"/>
        <v>1</v>
      </c>
      <c r="AA885" s="64">
        <f t="shared" si="14"/>
        <v>0</v>
      </c>
      <c r="AB885" s="64">
        <f t="shared" si="15"/>
        <v>0</v>
      </c>
      <c r="AC885" s="64">
        <f t="shared" si="16"/>
        <v>0</v>
      </c>
      <c r="AD885" s="64">
        <f t="shared" si="17"/>
        <v>0</v>
      </c>
    </row>
    <row r="886" spans="1:30" x14ac:dyDescent="0.25">
      <c r="A886" s="84">
        <v>885</v>
      </c>
      <c r="D886" s="64" t="str">
        <f>IFERROR(VLOOKUP(B886,Master!C:G,2,0),"")</f>
        <v/>
      </c>
      <c r="E886" s="64" t="str">
        <f>IFERROR(VLOOKUP(B886,'Master..'!C:F,3,0),"")</f>
        <v/>
      </c>
      <c r="Z886" s="67">
        <f t="shared" si="13"/>
        <v>1</v>
      </c>
      <c r="AA886" s="64">
        <f t="shared" si="14"/>
        <v>0</v>
      </c>
      <c r="AB886" s="64">
        <f t="shared" si="15"/>
        <v>0</v>
      </c>
      <c r="AC886" s="64">
        <f t="shared" si="16"/>
        <v>0</v>
      </c>
      <c r="AD886" s="64">
        <f t="shared" si="17"/>
        <v>0</v>
      </c>
    </row>
    <row r="887" spans="1:30" x14ac:dyDescent="0.25">
      <c r="A887" s="84">
        <v>886</v>
      </c>
      <c r="D887" s="64" t="str">
        <f>IFERROR(VLOOKUP(B887,Master!C:G,2,0),"")</f>
        <v/>
      </c>
      <c r="E887" s="64" t="str">
        <f>IFERROR(VLOOKUP(B887,'Master..'!C:F,3,0),"")</f>
        <v/>
      </c>
      <c r="Z887" s="67">
        <f t="shared" si="13"/>
        <v>1</v>
      </c>
      <c r="AA887" s="64">
        <f t="shared" si="14"/>
        <v>0</v>
      </c>
      <c r="AB887" s="64">
        <f t="shared" si="15"/>
        <v>0</v>
      </c>
      <c r="AC887" s="64">
        <f t="shared" si="16"/>
        <v>0</v>
      </c>
      <c r="AD887" s="64">
        <f t="shared" si="17"/>
        <v>0</v>
      </c>
    </row>
    <row r="888" spans="1:30" x14ac:dyDescent="0.25">
      <c r="A888" s="84">
        <v>887</v>
      </c>
      <c r="D888" s="64" t="str">
        <f>IFERROR(VLOOKUP(B888,Master!C:G,2,0),"")</f>
        <v/>
      </c>
      <c r="E888" s="64" t="str">
        <f>IFERROR(VLOOKUP(B888,'Master..'!C:F,3,0),"")</f>
        <v/>
      </c>
      <c r="Z888" s="67">
        <f t="shared" si="13"/>
        <v>1</v>
      </c>
      <c r="AA888" s="64">
        <f t="shared" si="14"/>
        <v>0</v>
      </c>
      <c r="AB888" s="64">
        <f t="shared" si="15"/>
        <v>0</v>
      </c>
      <c r="AC888" s="64">
        <f t="shared" si="16"/>
        <v>0</v>
      </c>
      <c r="AD888" s="64">
        <f t="shared" si="17"/>
        <v>0</v>
      </c>
    </row>
    <row r="889" spans="1:30" x14ac:dyDescent="0.25">
      <c r="A889" s="84">
        <v>888</v>
      </c>
      <c r="D889" s="64" t="str">
        <f>IFERROR(VLOOKUP(B889,Master!C:G,2,0),"")</f>
        <v/>
      </c>
      <c r="E889" s="64" t="str">
        <f>IFERROR(VLOOKUP(B889,'Master..'!C:F,3,0),"")</f>
        <v/>
      </c>
      <c r="Z889" s="67">
        <f t="shared" si="13"/>
        <v>1</v>
      </c>
      <c r="AA889" s="64">
        <f t="shared" si="14"/>
        <v>0</v>
      </c>
      <c r="AB889" s="64">
        <f t="shared" si="15"/>
        <v>0</v>
      </c>
      <c r="AC889" s="64">
        <f t="shared" si="16"/>
        <v>0</v>
      </c>
      <c r="AD889" s="64">
        <f t="shared" si="17"/>
        <v>0</v>
      </c>
    </row>
    <row r="890" spans="1:30" x14ac:dyDescent="0.25">
      <c r="A890" s="84">
        <v>889</v>
      </c>
      <c r="D890" s="64" t="str">
        <f>IFERROR(VLOOKUP(B890,Master!C:G,2,0),"")</f>
        <v/>
      </c>
      <c r="E890" s="64" t="str">
        <f>IFERROR(VLOOKUP(B890,'Master..'!C:F,3,0),"")</f>
        <v/>
      </c>
      <c r="Z890" s="67">
        <f t="shared" si="13"/>
        <v>1</v>
      </c>
      <c r="AA890" s="64">
        <f t="shared" si="14"/>
        <v>0</v>
      </c>
      <c r="AB890" s="64">
        <f t="shared" si="15"/>
        <v>0</v>
      </c>
      <c r="AC890" s="64">
        <f t="shared" si="16"/>
        <v>0</v>
      </c>
      <c r="AD890" s="64">
        <f t="shared" si="17"/>
        <v>0</v>
      </c>
    </row>
    <row r="891" spans="1:30" x14ac:dyDescent="0.25">
      <c r="A891" s="84">
        <v>890</v>
      </c>
      <c r="D891" s="64" t="str">
        <f>IFERROR(VLOOKUP(B891,Master!C:G,2,0),"")</f>
        <v/>
      </c>
      <c r="E891" s="64" t="str">
        <f>IFERROR(VLOOKUP(B891,'Master..'!C:F,3,0),"")</f>
        <v/>
      </c>
      <c r="Z891" s="67">
        <f t="shared" si="13"/>
        <v>1</v>
      </c>
      <c r="AA891" s="64">
        <f t="shared" si="14"/>
        <v>0</v>
      </c>
      <c r="AB891" s="64">
        <f t="shared" si="15"/>
        <v>0</v>
      </c>
      <c r="AC891" s="64">
        <f t="shared" si="16"/>
        <v>0</v>
      </c>
      <c r="AD891" s="64">
        <f t="shared" si="17"/>
        <v>0</v>
      </c>
    </row>
    <row r="892" spans="1:30" x14ac:dyDescent="0.25">
      <c r="A892" s="84">
        <v>891</v>
      </c>
      <c r="D892" s="64" t="str">
        <f>IFERROR(VLOOKUP(B892,Master!C:G,2,0),"")</f>
        <v/>
      </c>
      <c r="E892" s="64" t="str">
        <f>IFERROR(VLOOKUP(B892,'Master..'!C:F,3,0),"")</f>
        <v/>
      </c>
      <c r="Z892" s="67">
        <f t="shared" si="13"/>
        <v>1</v>
      </c>
      <c r="AA892" s="64">
        <f t="shared" si="14"/>
        <v>0</v>
      </c>
      <c r="AB892" s="64">
        <f t="shared" si="15"/>
        <v>0</v>
      </c>
      <c r="AC892" s="64">
        <f t="shared" si="16"/>
        <v>0</v>
      </c>
      <c r="AD892" s="64">
        <f t="shared" si="17"/>
        <v>0</v>
      </c>
    </row>
    <row r="893" spans="1:30" x14ac:dyDescent="0.25">
      <c r="A893" s="84">
        <v>892</v>
      </c>
      <c r="D893" s="64" t="str">
        <f>IFERROR(VLOOKUP(B893,Master!C:G,2,0),"")</f>
        <v/>
      </c>
      <c r="E893" s="64" t="str">
        <f>IFERROR(VLOOKUP(B893,'Master..'!C:F,3,0),"")</f>
        <v/>
      </c>
      <c r="Z893" s="67">
        <f t="shared" si="13"/>
        <v>1</v>
      </c>
      <c r="AA893" s="64">
        <f t="shared" si="14"/>
        <v>0</v>
      </c>
      <c r="AB893" s="64">
        <f t="shared" si="15"/>
        <v>0</v>
      </c>
      <c r="AC893" s="64">
        <f t="shared" si="16"/>
        <v>0</v>
      </c>
      <c r="AD893" s="64">
        <f t="shared" si="17"/>
        <v>0</v>
      </c>
    </row>
    <row r="894" spans="1:30" x14ac:dyDescent="0.25">
      <c r="A894" s="84">
        <v>893</v>
      </c>
      <c r="D894" s="64" t="str">
        <f>IFERROR(VLOOKUP(B894,Master!C:G,2,0),"")</f>
        <v/>
      </c>
      <c r="E894" s="64" t="str">
        <f>IFERROR(VLOOKUP(B894,'Master..'!C:F,3,0),"")</f>
        <v/>
      </c>
      <c r="Z894" s="67">
        <f t="shared" si="13"/>
        <v>1</v>
      </c>
      <c r="AA894" s="64">
        <f t="shared" si="14"/>
        <v>0</v>
      </c>
      <c r="AB894" s="64">
        <f t="shared" si="15"/>
        <v>0</v>
      </c>
      <c r="AC894" s="64">
        <f t="shared" si="16"/>
        <v>0</v>
      </c>
      <c r="AD894" s="64">
        <f t="shared" si="17"/>
        <v>0</v>
      </c>
    </row>
    <row r="895" spans="1:30" x14ac:dyDescent="0.25">
      <c r="A895" s="84">
        <v>894</v>
      </c>
      <c r="D895" s="64" t="str">
        <f>IFERROR(VLOOKUP(B895,Master!C:G,2,0),"")</f>
        <v/>
      </c>
      <c r="E895" s="64" t="str">
        <f>IFERROR(VLOOKUP(B895,'Master..'!C:F,3,0),"")</f>
        <v/>
      </c>
      <c r="Z895" s="67">
        <f t="shared" si="13"/>
        <v>1</v>
      </c>
      <c r="AA895" s="64">
        <f t="shared" si="14"/>
        <v>0</v>
      </c>
      <c r="AB895" s="64">
        <f t="shared" si="15"/>
        <v>0</v>
      </c>
      <c r="AC895" s="64">
        <f t="shared" si="16"/>
        <v>0</v>
      </c>
      <c r="AD895" s="64">
        <f t="shared" si="17"/>
        <v>0</v>
      </c>
    </row>
    <row r="896" spans="1:30" x14ac:dyDescent="0.25">
      <c r="A896" s="84">
        <v>895</v>
      </c>
      <c r="D896" s="64" t="str">
        <f>IFERROR(VLOOKUP(B896,Master!C:G,2,0),"")</f>
        <v/>
      </c>
      <c r="E896" s="64" t="str">
        <f>IFERROR(VLOOKUP(B896,'Master..'!C:F,3,0),"")</f>
        <v/>
      </c>
      <c r="Z896" s="67">
        <f t="shared" si="13"/>
        <v>1</v>
      </c>
      <c r="AA896" s="64">
        <f t="shared" si="14"/>
        <v>0</v>
      </c>
      <c r="AB896" s="64">
        <f t="shared" si="15"/>
        <v>0</v>
      </c>
      <c r="AC896" s="64">
        <f t="shared" si="16"/>
        <v>0</v>
      </c>
      <c r="AD896" s="64">
        <f t="shared" si="17"/>
        <v>0</v>
      </c>
    </row>
    <row r="897" spans="1:30" x14ac:dyDescent="0.25">
      <c r="A897" s="84">
        <v>896</v>
      </c>
      <c r="D897" s="64" t="str">
        <f>IFERROR(VLOOKUP(B897,Master!C:G,2,0),"")</f>
        <v/>
      </c>
      <c r="E897" s="64" t="str">
        <f>IFERROR(VLOOKUP(B897,'Master..'!C:F,3,0),"")</f>
        <v/>
      </c>
      <c r="Z897" s="67">
        <f t="shared" si="13"/>
        <v>1</v>
      </c>
      <c r="AA897" s="64">
        <f t="shared" si="14"/>
        <v>0</v>
      </c>
      <c r="AB897" s="64">
        <f t="shared" si="15"/>
        <v>0</v>
      </c>
      <c r="AC897" s="64">
        <f t="shared" si="16"/>
        <v>0</v>
      </c>
      <c r="AD897" s="64">
        <f t="shared" si="17"/>
        <v>0</v>
      </c>
    </row>
    <row r="898" spans="1:30" x14ac:dyDescent="0.25">
      <c r="A898" s="84">
        <v>897</v>
      </c>
      <c r="D898" s="64" t="str">
        <f>IFERROR(VLOOKUP(B898,Master!C:G,2,0),"")</f>
        <v/>
      </c>
      <c r="E898" s="64" t="str">
        <f>IFERROR(VLOOKUP(B898,'Master..'!C:F,3,0),"")</f>
        <v/>
      </c>
      <c r="Z898" s="67">
        <f t="shared" si="13"/>
        <v>1</v>
      </c>
      <c r="AA898" s="64">
        <f t="shared" si="14"/>
        <v>0</v>
      </c>
      <c r="AB898" s="64">
        <f t="shared" si="15"/>
        <v>0</v>
      </c>
      <c r="AC898" s="64">
        <f t="shared" si="16"/>
        <v>0</v>
      </c>
      <c r="AD898" s="64">
        <f t="shared" si="17"/>
        <v>0</v>
      </c>
    </row>
    <row r="899" spans="1:30" x14ac:dyDescent="0.25">
      <c r="A899" s="84">
        <v>898</v>
      </c>
      <c r="D899" s="64" t="str">
        <f>IFERROR(VLOOKUP(B899,Master!C:G,2,0),"")</f>
        <v/>
      </c>
      <c r="E899" s="64" t="str">
        <f>IFERROR(VLOOKUP(B899,'Master..'!C:F,3,0),"")</f>
        <v/>
      </c>
      <c r="Z899" s="67">
        <f t="shared" si="13"/>
        <v>1</v>
      </c>
      <c r="AA899" s="64">
        <f t="shared" si="14"/>
        <v>0</v>
      </c>
      <c r="AB899" s="64">
        <f t="shared" si="15"/>
        <v>0</v>
      </c>
      <c r="AC899" s="64">
        <f t="shared" si="16"/>
        <v>0</v>
      </c>
      <c r="AD899" s="64">
        <f t="shared" si="17"/>
        <v>0</v>
      </c>
    </row>
    <row r="900" spans="1:30" x14ac:dyDescent="0.25">
      <c r="A900" s="84">
        <v>899</v>
      </c>
      <c r="D900" s="64" t="str">
        <f>IFERROR(VLOOKUP(B900,Master!C:G,2,0),"")</f>
        <v/>
      </c>
      <c r="E900" s="64" t="str">
        <f>IFERROR(VLOOKUP(B900,'Master..'!C:F,3,0),"")</f>
        <v/>
      </c>
      <c r="Z900" s="67">
        <f t="shared" si="13"/>
        <v>1</v>
      </c>
      <c r="AA900" s="64">
        <f t="shared" si="14"/>
        <v>0</v>
      </c>
      <c r="AB900" s="64">
        <f t="shared" si="15"/>
        <v>0</v>
      </c>
      <c r="AC900" s="64">
        <f t="shared" si="16"/>
        <v>0</v>
      </c>
      <c r="AD900" s="64">
        <f t="shared" si="17"/>
        <v>0</v>
      </c>
    </row>
    <row r="901" spans="1:30" x14ac:dyDescent="0.25">
      <c r="A901" s="84">
        <v>900</v>
      </c>
      <c r="D901" s="64" t="str">
        <f>IFERROR(VLOOKUP(B901,Master!C:G,2,0),"")</f>
        <v/>
      </c>
      <c r="E901" s="64" t="str">
        <f>IFERROR(VLOOKUP(B901,'Master..'!C:F,3,0),"")</f>
        <v/>
      </c>
      <c r="Z901" s="67">
        <f t="shared" si="13"/>
        <v>1</v>
      </c>
      <c r="AA901" s="64">
        <f t="shared" si="14"/>
        <v>0</v>
      </c>
      <c r="AB901" s="64">
        <f t="shared" si="15"/>
        <v>0</v>
      </c>
      <c r="AC901" s="64">
        <f t="shared" si="16"/>
        <v>0</v>
      </c>
      <c r="AD901" s="64">
        <f t="shared" si="17"/>
        <v>0</v>
      </c>
    </row>
    <row r="902" spans="1:30" x14ac:dyDescent="0.25">
      <c r="A902" s="84">
        <v>901</v>
      </c>
      <c r="D902" s="64" t="str">
        <f>IFERROR(VLOOKUP(B902,Master!C:G,2,0),"")</f>
        <v/>
      </c>
      <c r="E902" s="64" t="str">
        <f>IFERROR(VLOOKUP(B902,'Master..'!C:F,3,0),"")</f>
        <v/>
      </c>
      <c r="Z902" s="67">
        <f t="shared" si="13"/>
        <v>1</v>
      </c>
      <c r="AA902" s="64">
        <f t="shared" si="14"/>
        <v>0</v>
      </c>
      <c r="AB902" s="64">
        <f t="shared" si="15"/>
        <v>0</v>
      </c>
      <c r="AC902" s="64">
        <f t="shared" si="16"/>
        <v>0</v>
      </c>
      <c r="AD902" s="64">
        <f t="shared" si="17"/>
        <v>0</v>
      </c>
    </row>
    <row r="903" spans="1:30" x14ac:dyDescent="0.25">
      <c r="A903" s="84">
        <v>902</v>
      </c>
      <c r="D903" s="64" t="str">
        <f>IFERROR(VLOOKUP(B903,Master!C:G,2,0),"")</f>
        <v/>
      </c>
      <c r="E903" s="64" t="str">
        <f>IFERROR(VLOOKUP(B903,'Master..'!C:F,3,0),"")</f>
        <v/>
      </c>
      <c r="Z903" s="67">
        <f t="shared" si="13"/>
        <v>1</v>
      </c>
      <c r="AA903" s="64">
        <f t="shared" si="14"/>
        <v>0</v>
      </c>
      <c r="AB903" s="64">
        <f t="shared" si="15"/>
        <v>0</v>
      </c>
      <c r="AC903" s="64">
        <f t="shared" si="16"/>
        <v>0</v>
      </c>
      <c r="AD903" s="64">
        <f t="shared" si="17"/>
        <v>0</v>
      </c>
    </row>
    <row r="904" spans="1:30" x14ac:dyDescent="0.25">
      <c r="A904" s="84">
        <v>903</v>
      </c>
      <c r="D904" s="64" t="str">
        <f>IFERROR(VLOOKUP(B904,Master!C:G,2,0),"")</f>
        <v/>
      </c>
      <c r="E904" s="64" t="str">
        <f>IFERROR(VLOOKUP(B904,'Master..'!C:F,3,0),"")</f>
        <v/>
      </c>
      <c r="Z904" s="67">
        <f t="shared" si="13"/>
        <v>1</v>
      </c>
      <c r="AA904" s="64">
        <f t="shared" si="14"/>
        <v>0</v>
      </c>
      <c r="AB904" s="64">
        <f t="shared" si="15"/>
        <v>0</v>
      </c>
      <c r="AC904" s="64">
        <f t="shared" si="16"/>
        <v>0</v>
      </c>
      <c r="AD904" s="64">
        <f t="shared" si="17"/>
        <v>0</v>
      </c>
    </row>
    <row r="905" spans="1:30" x14ac:dyDescent="0.25">
      <c r="A905" s="84">
        <v>904</v>
      </c>
      <c r="D905" s="64" t="str">
        <f>IFERROR(VLOOKUP(B905,Master!C:G,2,0),"")</f>
        <v/>
      </c>
      <c r="E905" s="64" t="str">
        <f>IFERROR(VLOOKUP(B905,'Master..'!C:F,3,0),"")</f>
        <v/>
      </c>
      <c r="Z905" s="67">
        <f t="shared" si="13"/>
        <v>1</v>
      </c>
      <c r="AA905" s="64">
        <f t="shared" si="14"/>
        <v>0</v>
      </c>
      <c r="AB905" s="64">
        <f t="shared" si="15"/>
        <v>0</v>
      </c>
      <c r="AC905" s="64">
        <f t="shared" si="16"/>
        <v>0</v>
      </c>
      <c r="AD905" s="64">
        <f t="shared" si="17"/>
        <v>0</v>
      </c>
    </row>
    <row r="906" spans="1:30" x14ac:dyDescent="0.25">
      <c r="A906" s="84">
        <v>905</v>
      </c>
      <c r="D906" s="64" t="str">
        <f>IFERROR(VLOOKUP(B906,Master!C:G,2,0),"")</f>
        <v/>
      </c>
      <c r="E906" s="64" t="str">
        <f>IFERROR(VLOOKUP(B906,'Master..'!C:F,3,0),"")</f>
        <v/>
      </c>
      <c r="Z906" s="67">
        <f t="shared" si="13"/>
        <v>1</v>
      </c>
      <c r="AA906" s="64">
        <f t="shared" si="14"/>
        <v>0</v>
      </c>
      <c r="AB906" s="64">
        <f t="shared" si="15"/>
        <v>0</v>
      </c>
      <c r="AC906" s="64">
        <f t="shared" si="16"/>
        <v>0</v>
      </c>
      <c r="AD906" s="64">
        <f t="shared" si="17"/>
        <v>0</v>
      </c>
    </row>
    <row r="907" spans="1:30" x14ac:dyDescent="0.25">
      <c r="A907" s="84">
        <v>906</v>
      </c>
      <c r="D907" s="64" t="str">
        <f>IFERROR(VLOOKUP(B907,Master!C:G,2,0),"")</f>
        <v/>
      </c>
      <c r="E907" s="64" t="str">
        <f>IFERROR(VLOOKUP(B907,'Master..'!C:F,3,0),"")</f>
        <v/>
      </c>
      <c r="Z907" s="67">
        <f t="shared" si="13"/>
        <v>1</v>
      </c>
      <c r="AA907" s="64">
        <f t="shared" si="14"/>
        <v>0</v>
      </c>
      <c r="AB907" s="64">
        <f t="shared" si="15"/>
        <v>0</v>
      </c>
      <c r="AC907" s="64">
        <f t="shared" si="16"/>
        <v>0</v>
      </c>
      <c r="AD907" s="64">
        <f t="shared" si="17"/>
        <v>0</v>
      </c>
    </row>
    <row r="908" spans="1:30" x14ac:dyDescent="0.25">
      <c r="A908" s="84">
        <v>907</v>
      </c>
      <c r="D908" s="64" t="str">
        <f>IFERROR(VLOOKUP(B908,Master!C:G,2,0),"")</f>
        <v/>
      </c>
      <c r="E908" s="64" t="str">
        <f>IFERROR(VLOOKUP(B908,'Master..'!C:F,3,0),"")</f>
        <v/>
      </c>
      <c r="Z908" s="67">
        <f t="shared" si="13"/>
        <v>1</v>
      </c>
      <c r="AA908" s="64">
        <f t="shared" si="14"/>
        <v>0</v>
      </c>
      <c r="AB908" s="64">
        <f t="shared" si="15"/>
        <v>0</v>
      </c>
      <c r="AC908" s="64">
        <f t="shared" si="16"/>
        <v>0</v>
      </c>
      <c r="AD908" s="64">
        <f t="shared" si="17"/>
        <v>0</v>
      </c>
    </row>
    <row r="909" spans="1:30" x14ac:dyDescent="0.25">
      <c r="A909" s="84">
        <v>908</v>
      </c>
      <c r="D909" s="64" t="str">
        <f>IFERROR(VLOOKUP(B909,Master!C:G,2,0),"")</f>
        <v/>
      </c>
      <c r="E909" s="64" t="str">
        <f>IFERROR(VLOOKUP(B909,'Master..'!C:F,3,0),"")</f>
        <v/>
      </c>
      <c r="Z909" s="67">
        <f t="shared" si="13"/>
        <v>1</v>
      </c>
      <c r="AA909" s="64">
        <f t="shared" si="14"/>
        <v>0</v>
      </c>
      <c r="AB909" s="64">
        <f t="shared" si="15"/>
        <v>0</v>
      </c>
      <c r="AC909" s="64">
        <f t="shared" si="16"/>
        <v>0</v>
      </c>
      <c r="AD909" s="64">
        <f t="shared" si="17"/>
        <v>0</v>
      </c>
    </row>
    <row r="910" spans="1:30" x14ac:dyDescent="0.25">
      <c r="A910" s="84">
        <v>909</v>
      </c>
      <c r="D910" s="64" t="str">
        <f>IFERROR(VLOOKUP(B910,Master!C:G,2,0),"")</f>
        <v/>
      </c>
      <c r="E910" s="64" t="str">
        <f>IFERROR(VLOOKUP(B910,'Master..'!C:F,3,0),"")</f>
        <v/>
      </c>
      <c r="Z910" s="67">
        <f t="shared" si="13"/>
        <v>1</v>
      </c>
      <c r="AA910" s="64">
        <f t="shared" si="14"/>
        <v>0</v>
      </c>
      <c r="AB910" s="64">
        <f t="shared" si="15"/>
        <v>0</v>
      </c>
      <c r="AC910" s="64">
        <f t="shared" si="16"/>
        <v>0</v>
      </c>
      <c r="AD910" s="64">
        <f t="shared" si="17"/>
        <v>0</v>
      </c>
    </row>
    <row r="911" spans="1:30" x14ac:dyDescent="0.25">
      <c r="A911" s="84">
        <v>910</v>
      </c>
      <c r="D911" s="64" t="str">
        <f>IFERROR(VLOOKUP(B911,Master!C:G,2,0),"")</f>
        <v/>
      </c>
      <c r="E911" s="64" t="str">
        <f>IFERROR(VLOOKUP(B911,'Master..'!C:F,3,0),"")</f>
        <v/>
      </c>
      <c r="Z911" s="67">
        <f t="shared" si="13"/>
        <v>1</v>
      </c>
      <c r="AA911" s="64">
        <f t="shared" si="14"/>
        <v>0</v>
      </c>
      <c r="AB911" s="64">
        <f t="shared" si="15"/>
        <v>0</v>
      </c>
      <c r="AC911" s="64">
        <f t="shared" si="16"/>
        <v>0</v>
      </c>
      <c r="AD911" s="64">
        <f t="shared" si="17"/>
        <v>0</v>
      </c>
    </row>
    <row r="912" spans="1:30" x14ac:dyDescent="0.25">
      <c r="A912" s="84">
        <v>911</v>
      </c>
      <c r="D912" s="64" t="str">
        <f>IFERROR(VLOOKUP(B912,Master!C:G,2,0),"")</f>
        <v/>
      </c>
      <c r="E912" s="64" t="str">
        <f>IFERROR(VLOOKUP(B912,'Master..'!C:F,3,0),"")</f>
        <v/>
      </c>
      <c r="Z912" s="67">
        <f t="shared" si="13"/>
        <v>1</v>
      </c>
      <c r="AA912" s="64">
        <f t="shared" si="14"/>
        <v>0</v>
      </c>
      <c r="AB912" s="64">
        <f t="shared" si="15"/>
        <v>0</v>
      </c>
      <c r="AC912" s="64">
        <f t="shared" si="16"/>
        <v>0</v>
      </c>
      <c r="AD912" s="64">
        <f t="shared" si="17"/>
        <v>0</v>
      </c>
    </row>
    <row r="913" spans="1:30" x14ac:dyDescent="0.25">
      <c r="A913" s="84">
        <v>912</v>
      </c>
      <c r="D913" s="64" t="str">
        <f>IFERROR(VLOOKUP(B913,Master!C:G,2,0),"")</f>
        <v/>
      </c>
      <c r="E913" s="64" t="str">
        <f>IFERROR(VLOOKUP(B913,'Master..'!C:F,3,0),"")</f>
        <v/>
      </c>
      <c r="Z913" s="67">
        <f t="shared" si="13"/>
        <v>1</v>
      </c>
      <c r="AA913" s="64">
        <f t="shared" si="14"/>
        <v>0</v>
      </c>
      <c r="AB913" s="64">
        <f t="shared" si="15"/>
        <v>0</v>
      </c>
      <c r="AC913" s="64">
        <f t="shared" si="16"/>
        <v>0</v>
      </c>
      <c r="AD913" s="64">
        <f t="shared" si="17"/>
        <v>0</v>
      </c>
    </row>
    <row r="914" spans="1:30" x14ac:dyDescent="0.25">
      <c r="A914" s="84">
        <v>913</v>
      </c>
      <c r="D914" s="64" t="str">
        <f>IFERROR(VLOOKUP(B914,Master!C:G,2,0),"")</f>
        <v/>
      </c>
      <c r="E914" s="64" t="str">
        <f>IFERROR(VLOOKUP(B914,'Master..'!C:F,3,0),"")</f>
        <v/>
      </c>
      <c r="Z914" s="67">
        <f t="shared" si="13"/>
        <v>1</v>
      </c>
      <c r="AA914" s="64">
        <f t="shared" si="14"/>
        <v>0</v>
      </c>
      <c r="AB914" s="64">
        <f t="shared" si="15"/>
        <v>0</v>
      </c>
      <c r="AC914" s="64">
        <f t="shared" si="16"/>
        <v>0</v>
      </c>
      <c r="AD914" s="64">
        <f t="shared" si="17"/>
        <v>0</v>
      </c>
    </row>
    <row r="915" spans="1:30" x14ac:dyDescent="0.25">
      <c r="A915" s="84">
        <v>914</v>
      </c>
      <c r="D915" s="64" t="str">
        <f>IFERROR(VLOOKUP(B915,Master!C:G,2,0),"")</f>
        <v/>
      </c>
      <c r="E915" s="64" t="str">
        <f>IFERROR(VLOOKUP(B915,'Master..'!C:F,3,0),"")</f>
        <v/>
      </c>
      <c r="Z915" s="67">
        <f t="shared" si="13"/>
        <v>1</v>
      </c>
      <c r="AA915" s="64">
        <f t="shared" si="14"/>
        <v>0</v>
      </c>
      <c r="AB915" s="64">
        <f t="shared" si="15"/>
        <v>0</v>
      </c>
      <c r="AC915" s="64">
        <f t="shared" si="16"/>
        <v>0</v>
      </c>
      <c r="AD915" s="64">
        <f t="shared" si="17"/>
        <v>0</v>
      </c>
    </row>
    <row r="916" spans="1:30" x14ac:dyDescent="0.25">
      <c r="A916" s="84">
        <v>915</v>
      </c>
      <c r="D916" s="64" t="str">
        <f>IFERROR(VLOOKUP(B916,Master!C:G,2,0),"")</f>
        <v/>
      </c>
      <c r="E916" s="64" t="str">
        <f>IFERROR(VLOOKUP(B916,'Master..'!C:F,3,0),"")</f>
        <v/>
      </c>
      <c r="Z916" s="67">
        <f t="shared" ref="Z916:Z947" si="18">IF(N916&gt;J916,N916-J916,1+N916-J916)</f>
        <v>1</v>
      </c>
      <c r="AA916" s="64">
        <f t="shared" ref="AA916:AA947" si="19">O916-K916</f>
        <v>0</v>
      </c>
      <c r="AB916" s="64">
        <f t="shared" ref="AB916:AB947" si="20">P916-L916</f>
        <v>0</v>
      </c>
      <c r="AC916" s="64">
        <f t="shared" ref="AC916:AC947" si="21">Q916-M916</f>
        <v>0</v>
      </c>
      <c r="AD916" s="64">
        <f t="shared" ref="AD916:AD947" si="22">SUM(T916+S916+R916)</f>
        <v>0</v>
      </c>
    </row>
    <row r="917" spans="1:30" x14ac:dyDescent="0.25">
      <c r="A917" s="84">
        <v>916</v>
      </c>
      <c r="D917" s="64" t="str">
        <f>IFERROR(VLOOKUP(B917,Master!C:G,2,0),"")</f>
        <v/>
      </c>
      <c r="E917" s="64" t="str">
        <f>IFERROR(VLOOKUP(B917,'Master..'!C:F,3,0),"")</f>
        <v/>
      </c>
      <c r="Z917" s="67">
        <f t="shared" si="18"/>
        <v>1</v>
      </c>
      <c r="AA917" s="64">
        <f t="shared" si="19"/>
        <v>0</v>
      </c>
      <c r="AB917" s="64">
        <f t="shared" si="20"/>
        <v>0</v>
      </c>
      <c r="AC917" s="64">
        <f t="shared" si="21"/>
        <v>0</v>
      </c>
      <c r="AD917" s="64">
        <f t="shared" si="22"/>
        <v>0</v>
      </c>
    </row>
    <row r="918" spans="1:30" x14ac:dyDescent="0.25">
      <c r="A918" s="84">
        <v>917</v>
      </c>
      <c r="D918" s="64" t="str">
        <f>IFERROR(VLOOKUP(B918,Master!C:G,2,0),"")</f>
        <v/>
      </c>
      <c r="E918" s="64" t="str">
        <f>IFERROR(VLOOKUP(B918,'Master..'!C:F,3,0),"")</f>
        <v/>
      </c>
      <c r="Z918" s="67">
        <f t="shared" si="18"/>
        <v>1</v>
      </c>
      <c r="AA918" s="64">
        <f t="shared" si="19"/>
        <v>0</v>
      </c>
      <c r="AB918" s="64">
        <f t="shared" si="20"/>
        <v>0</v>
      </c>
      <c r="AC918" s="64">
        <f t="shared" si="21"/>
        <v>0</v>
      </c>
      <c r="AD918" s="64">
        <f t="shared" si="22"/>
        <v>0</v>
      </c>
    </row>
    <row r="919" spans="1:30" x14ac:dyDescent="0.25">
      <c r="A919" s="84">
        <v>918</v>
      </c>
      <c r="D919" s="64" t="str">
        <f>IFERROR(VLOOKUP(B919,Master!C:G,2,0),"")</f>
        <v/>
      </c>
      <c r="E919" s="64" t="str">
        <f>IFERROR(VLOOKUP(B919,'Master..'!C:F,3,0),"")</f>
        <v/>
      </c>
      <c r="Z919" s="67">
        <f t="shared" si="18"/>
        <v>1</v>
      </c>
      <c r="AA919" s="64">
        <f t="shared" si="19"/>
        <v>0</v>
      </c>
      <c r="AB919" s="64">
        <f t="shared" si="20"/>
        <v>0</v>
      </c>
      <c r="AC919" s="64">
        <f t="shared" si="21"/>
        <v>0</v>
      </c>
      <c r="AD919" s="64">
        <f t="shared" si="22"/>
        <v>0</v>
      </c>
    </row>
    <row r="920" spans="1:30" x14ac:dyDescent="0.25">
      <c r="A920" s="84">
        <v>919</v>
      </c>
      <c r="D920" s="64" t="str">
        <f>IFERROR(VLOOKUP(B920,Master!C:G,2,0),"")</f>
        <v/>
      </c>
      <c r="E920" s="64" t="str">
        <f>IFERROR(VLOOKUP(B920,'Master..'!C:F,3,0),"")</f>
        <v/>
      </c>
      <c r="Z920" s="67">
        <f t="shared" si="18"/>
        <v>1</v>
      </c>
      <c r="AA920" s="64">
        <f t="shared" si="19"/>
        <v>0</v>
      </c>
      <c r="AB920" s="64">
        <f t="shared" si="20"/>
        <v>0</v>
      </c>
      <c r="AC920" s="64">
        <f t="shared" si="21"/>
        <v>0</v>
      </c>
      <c r="AD920" s="64">
        <f t="shared" si="22"/>
        <v>0</v>
      </c>
    </row>
    <row r="921" spans="1:30" x14ac:dyDescent="0.25">
      <c r="A921" s="84">
        <v>920</v>
      </c>
      <c r="D921" s="64" t="str">
        <f>IFERROR(VLOOKUP(B921,Master!C:G,2,0),"")</f>
        <v/>
      </c>
      <c r="E921" s="64" t="str">
        <f>IFERROR(VLOOKUP(B921,'Master..'!C:F,3,0),"")</f>
        <v/>
      </c>
      <c r="Z921" s="67">
        <f t="shared" si="18"/>
        <v>1</v>
      </c>
      <c r="AA921" s="64">
        <f t="shared" si="19"/>
        <v>0</v>
      </c>
      <c r="AB921" s="64">
        <f t="shared" si="20"/>
        <v>0</v>
      </c>
      <c r="AC921" s="64">
        <f t="shared" si="21"/>
        <v>0</v>
      </c>
      <c r="AD921" s="64">
        <f t="shared" si="22"/>
        <v>0</v>
      </c>
    </row>
    <row r="922" spans="1:30" x14ac:dyDescent="0.25">
      <c r="A922" s="84">
        <v>921</v>
      </c>
      <c r="D922" s="64" t="str">
        <f>IFERROR(VLOOKUP(B922,Master!C:G,2,0),"")</f>
        <v/>
      </c>
      <c r="E922" s="64" t="str">
        <f>IFERROR(VLOOKUP(B922,'Master..'!C:F,3,0),"")</f>
        <v/>
      </c>
      <c r="Z922" s="67">
        <f t="shared" si="18"/>
        <v>1</v>
      </c>
      <c r="AA922" s="64">
        <f t="shared" si="19"/>
        <v>0</v>
      </c>
      <c r="AB922" s="64">
        <f t="shared" si="20"/>
        <v>0</v>
      </c>
      <c r="AC922" s="64">
        <f t="shared" si="21"/>
        <v>0</v>
      </c>
      <c r="AD922" s="64">
        <f t="shared" si="22"/>
        <v>0</v>
      </c>
    </row>
    <row r="923" spans="1:30" x14ac:dyDescent="0.25">
      <c r="A923" s="84">
        <v>922</v>
      </c>
      <c r="D923" s="64" t="str">
        <f>IFERROR(VLOOKUP(B923,Master!C:G,2,0),"")</f>
        <v/>
      </c>
      <c r="E923" s="64" t="str">
        <f>IFERROR(VLOOKUP(B923,'Master..'!C:F,3,0),"")</f>
        <v/>
      </c>
      <c r="Z923" s="67">
        <f t="shared" si="18"/>
        <v>1</v>
      </c>
      <c r="AA923" s="64">
        <f t="shared" si="19"/>
        <v>0</v>
      </c>
      <c r="AB923" s="64">
        <f t="shared" si="20"/>
        <v>0</v>
      </c>
      <c r="AC923" s="64">
        <f t="shared" si="21"/>
        <v>0</v>
      </c>
      <c r="AD923" s="64">
        <f t="shared" si="22"/>
        <v>0</v>
      </c>
    </row>
    <row r="924" spans="1:30" x14ac:dyDescent="0.25">
      <c r="A924" s="84">
        <v>923</v>
      </c>
      <c r="D924" s="64" t="str">
        <f>IFERROR(VLOOKUP(B924,Master!C:G,2,0),"")</f>
        <v/>
      </c>
      <c r="E924" s="64" t="str">
        <f>IFERROR(VLOOKUP(B924,'Master..'!C:F,3,0),"")</f>
        <v/>
      </c>
      <c r="Z924" s="67">
        <f t="shared" si="18"/>
        <v>1</v>
      </c>
      <c r="AA924" s="64">
        <f t="shared" si="19"/>
        <v>0</v>
      </c>
      <c r="AB924" s="64">
        <f t="shared" si="20"/>
        <v>0</v>
      </c>
      <c r="AC924" s="64">
        <f t="shared" si="21"/>
        <v>0</v>
      </c>
      <c r="AD924" s="64">
        <f t="shared" si="22"/>
        <v>0</v>
      </c>
    </row>
    <row r="925" spans="1:30" x14ac:dyDescent="0.25">
      <c r="A925" s="84">
        <v>924</v>
      </c>
      <c r="D925" s="64" t="str">
        <f>IFERROR(VLOOKUP(B925,Master!C:G,2,0),"")</f>
        <v/>
      </c>
      <c r="E925" s="64" t="str">
        <f>IFERROR(VLOOKUP(B925,'Master..'!C:F,3,0),"")</f>
        <v/>
      </c>
      <c r="Z925" s="67">
        <f t="shared" si="18"/>
        <v>1</v>
      </c>
      <c r="AA925" s="64">
        <f t="shared" si="19"/>
        <v>0</v>
      </c>
      <c r="AB925" s="64">
        <f t="shared" si="20"/>
        <v>0</v>
      </c>
      <c r="AC925" s="64">
        <f t="shared" si="21"/>
        <v>0</v>
      </c>
      <c r="AD925" s="64">
        <f t="shared" si="22"/>
        <v>0</v>
      </c>
    </row>
    <row r="926" spans="1:30" x14ac:dyDescent="0.25">
      <c r="A926" s="84">
        <v>925</v>
      </c>
      <c r="D926" s="64" t="str">
        <f>IFERROR(VLOOKUP(B926,Master!C:G,2,0),"")</f>
        <v/>
      </c>
      <c r="E926" s="64" t="str">
        <f>IFERROR(VLOOKUP(B926,'Master..'!C:F,3,0),"")</f>
        <v/>
      </c>
      <c r="Z926" s="67">
        <f t="shared" si="18"/>
        <v>1</v>
      </c>
      <c r="AA926" s="64">
        <f t="shared" si="19"/>
        <v>0</v>
      </c>
      <c r="AB926" s="64">
        <f t="shared" si="20"/>
        <v>0</v>
      </c>
      <c r="AC926" s="64">
        <f t="shared" si="21"/>
        <v>0</v>
      </c>
      <c r="AD926" s="64">
        <f t="shared" si="22"/>
        <v>0</v>
      </c>
    </row>
    <row r="927" spans="1:30" x14ac:dyDescent="0.25">
      <c r="A927" s="84">
        <v>926</v>
      </c>
      <c r="D927" s="64" t="str">
        <f>IFERROR(VLOOKUP(B927,Master!C:G,2,0),"")</f>
        <v/>
      </c>
      <c r="E927" s="64" t="str">
        <f>IFERROR(VLOOKUP(B927,'Master..'!C:F,3,0),"")</f>
        <v/>
      </c>
      <c r="Z927" s="67">
        <f t="shared" si="18"/>
        <v>1</v>
      </c>
      <c r="AA927" s="64">
        <f t="shared" si="19"/>
        <v>0</v>
      </c>
      <c r="AB927" s="64">
        <f t="shared" si="20"/>
        <v>0</v>
      </c>
      <c r="AC927" s="64">
        <f t="shared" si="21"/>
        <v>0</v>
      </c>
      <c r="AD927" s="64">
        <f t="shared" si="22"/>
        <v>0</v>
      </c>
    </row>
    <row r="928" spans="1:30" x14ac:dyDescent="0.25">
      <c r="A928" s="84">
        <v>927</v>
      </c>
      <c r="D928" s="64" t="str">
        <f>IFERROR(VLOOKUP(B928,Master!C:G,2,0),"")</f>
        <v/>
      </c>
      <c r="E928" s="64" t="str">
        <f>IFERROR(VLOOKUP(B928,'Master..'!C:F,3,0),"")</f>
        <v/>
      </c>
      <c r="Z928" s="67">
        <f t="shared" si="18"/>
        <v>1</v>
      </c>
      <c r="AA928" s="64">
        <f t="shared" si="19"/>
        <v>0</v>
      </c>
      <c r="AB928" s="64">
        <f t="shared" si="20"/>
        <v>0</v>
      </c>
      <c r="AC928" s="64">
        <f t="shared" si="21"/>
        <v>0</v>
      </c>
      <c r="AD928" s="64">
        <f t="shared" si="22"/>
        <v>0</v>
      </c>
    </row>
    <row r="929" spans="1:30" x14ac:dyDescent="0.25">
      <c r="A929" s="84">
        <v>928</v>
      </c>
      <c r="D929" s="64" t="str">
        <f>IFERROR(VLOOKUP(B929,Master!C:G,2,0),"")</f>
        <v/>
      </c>
      <c r="E929" s="64" t="str">
        <f>IFERROR(VLOOKUP(B929,'Master..'!C:F,3,0),"")</f>
        <v/>
      </c>
      <c r="Z929" s="67">
        <f t="shared" si="18"/>
        <v>1</v>
      </c>
      <c r="AA929" s="64">
        <f t="shared" si="19"/>
        <v>0</v>
      </c>
      <c r="AB929" s="64">
        <f t="shared" si="20"/>
        <v>0</v>
      </c>
      <c r="AC929" s="64">
        <f t="shared" si="21"/>
        <v>0</v>
      </c>
      <c r="AD929" s="64">
        <f t="shared" si="22"/>
        <v>0</v>
      </c>
    </row>
    <row r="930" spans="1:30" x14ac:dyDescent="0.25">
      <c r="A930" s="84">
        <v>929</v>
      </c>
      <c r="D930" s="64" t="str">
        <f>IFERROR(VLOOKUP(B930,Master!C:G,2,0),"")</f>
        <v/>
      </c>
      <c r="E930" s="64" t="str">
        <f>IFERROR(VLOOKUP(B930,'Master..'!C:F,3,0),"")</f>
        <v/>
      </c>
      <c r="Z930" s="67">
        <f t="shared" si="18"/>
        <v>1</v>
      </c>
      <c r="AA930" s="64">
        <f t="shared" si="19"/>
        <v>0</v>
      </c>
      <c r="AB930" s="64">
        <f t="shared" si="20"/>
        <v>0</v>
      </c>
      <c r="AC930" s="64">
        <f t="shared" si="21"/>
        <v>0</v>
      </c>
      <c r="AD930" s="64">
        <f t="shared" si="22"/>
        <v>0</v>
      </c>
    </row>
    <row r="931" spans="1:30" x14ac:dyDescent="0.25">
      <c r="A931" s="84">
        <v>930</v>
      </c>
      <c r="D931" s="64" t="str">
        <f>IFERROR(VLOOKUP(B931,Master!C:G,2,0),"")</f>
        <v/>
      </c>
      <c r="E931" s="64" t="str">
        <f>IFERROR(VLOOKUP(B931,'Master..'!C:F,3,0),"")</f>
        <v/>
      </c>
      <c r="Z931" s="67">
        <f t="shared" si="18"/>
        <v>1</v>
      </c>
      <c r="AA931" s="64">
        <f t="shared" si="19"/>
        <v>0</v>
      </c>
      <c r="AB931" s="64">
        <f t="shared" si="20"/>
        <v>0</v>
      </c>
      <c r="AC931" s="64">
        <f t="shared" si="21"/>
        <v>0</v>
      </c>
      <c r="AD931" s="64">
        <f t="shared" si="22"/>
        <v>0</v>
      </c>
    </row>
    <row r="932" spans="1:30" x14ac:dyDescent="0.25">
      <c r="A932" s="84">
        <v>931</v>
      </c>
      <c r="D932" s="64" t="str">
        <f>IFERROR(VLOOKUP(B932,Master!C:G,2,0),"")</f>
        <v/>
      </c>
      <c r="E932" s="64" t="str">
        <f>IFERROR(VLOOKUP(B932,'Master..'!C:F,3,0),"")</f>
        <v/>
      </c>
      <c r="Z932" s="67">
        <f t="shared" si="18"/>
        <v>1</v>
      </c>
      <c r="AA932" s="64">
        <f t="shared" si="19"/>
        <v>0</v>
      </c>
      <c r="AB932" s="64">
        <f t="shared" si="20"/>
        <v>0</v>
      </c>
      <c r="AC932" s="64">
        <f t="shared" si="21"/>
        <v>0</v>
      </c>
      <c r="AD932" s="64">
        <f t="shared" si="22"/>
        <v>0</v>
      </c>
    </row>
    <row r="933" spans="1:30" x14ac:dyDescent="0.25">
      <c r="A933" s="84">
        <v>932</v>
      </c>
      <c r="D933" s="64" t="str">
        <f>IFERROR(VLOOKUP(B933,Master!C:G,2,0),"")</f>
        <v/>
      </c>
      <c r="E933" s="64" t="str">
        <f>IFERROR(VLOOKUP(B933,'Master..'!C:F,3,0),"")</f>
        <v/>
      </c>
      <c r="Z933" s="67">
        <f t="shared" si="18"/>
        <v>1</v>
      </c>
      <c r="AA933" s="64">
        <f t="shared" si="19"/>
        <v>0</v>
      </c>
      <c r="AB933" s="64">
        <f t="shared" si="20"/>
        <v>0</v>
      </c>
      <c r="AC933" s="64">
        <f t="shared" si="21"/>
        <v>0</v>
      </c>
      <c r="AD933" s="64">
        <f t="shared" si="22"/>
        <v>0</v>
      </c>
    </row>
    <row r="934" spans="1:30" x14ac:dyDescent="0.25">
      <c r="A934" s="84">
        <v>933</v>
      </c>
      <c r="D934" s="64" t="str">
        <f>IFERROR(VLOOKUP(B934,Master!C:G,2,0),"")</f>
        <v/>
      </c>
      <c r="E934" s="64" t="str">
        <f>IFERROR(VLOOKUP(B934,'Master..'!C:F,3,0),"")</f>
        <v/>
      </c>
      <c r="Z934" s="67">
        <f t="shared" si="18"/>
        <v>1</v>
      </c>
      <c r="AA934" s="64">
        <f t="shared" si="19"/>
        <v>0</v>
      </c>
      <c r="AB934" s="64">
        <f t="shared" si="20"/>
        <v>0</v>
      </c>
      <c r="AC934" s="64">
        <f t="shared" si="21"/>
        <v>0</v>
      </c>
      <c r="AD934" s="64">
        <f t="shared" si="22"/>
        <v>0</v>
      </c>
    </row>
    <row r="935" spans="1:30" x14ac:dyDescent="0.25">
      <c r="A935" s="84">
        <v>934</v>
      </c>
      <c r="D935" s="64" t="str">
        <f>IFERROR(VLOOKUP(B935,Master!C:G,2,0),"")</f>
        <v/>
      </c>
      <c r="E935" s="64" t="str">
        <f>IFERROR(VLOOKUP(B935,'Master..'!C:F,3,0),"")</f>
        <v/>
      </c>
      <c r="Z935" s="67">
        <f t="shared" si="18"/>
        <v>1</v>
      </c>
      <c r="AA935" s="64">
        <f t="shared" si="19"/>
        <v>0</v>
      </c>
      <c r="AB935" s="64">
        <f t="shared" si="20"/>
        <v>0</v>
      </c>
      <c r="AC935" s="64">
        <f t="shared" si="21"/>
        <v>0</v>
      </c>
      <c r="AD935" s="64">
        <f t="shared" si="22"/>
        <v>0</v>
      </c>
    </row>
    <row r="936" spans="1:30" x14ac:dyDescent="0.25">
      <c r="A936" s="84">
        <v>935</v>
      </c>
      <c r="D936" s="64" t="str">
        <f>IFERROR(VLOOKUP(B936,Master!C:G,2,0),"")</f>
        <v/>
      </c>
      <c r="E936" s="64" t="str">
        <f>IFERROR(VLOOKUP(B936,'Master..'!C:F,3,0),"")</f>
        <v/>
      </c>
      <c r="Z936" s="67">
        <f t="shared" si="18"/>
        <v>1</v>
      </c>
      <c r="AA936" s="64">
        <f t="shared" si="19"/>
        <v>0</v>
      </c>
      <c r="AB936" s="64">
        <f t="shared" si="20"/>
        <v>0</v>
      </c>
      <c r="AC936" s="64">
        <f t="shared" si="21"/>
        <v>0</v>
      </c>
      <c r="AD936" s="64">
        <f t="shared" si="22"/>
        <v>0</v>
      </c>
    </row>
    <row r="937" spans="1:30" x14ac:dyDescent="0.25">
      <c r="A937" s="84">
        <v>936</v>
      </c>
      <c r="D937" s="64" t="str">
        <f>IFERROR(VLOOKUP(B937,Master!C:G,2,0),"")</f>
        <v/>
      </c>
      <c r="E937" s="64" t="str">
        <f>IFERROR(VLOOKUP(B937,'Master..'!C:F,3,0),"")</f>
        <v/>
      </c>
      <c r="Z937" s="67">
        <f t="shared" si="18"/>
        <v>1</v>
      </c>
      <c r="AA937" s="64">
        <f t="shared" si="19"/>
        <v>0</v>
      </c>
      <c r="AB937" s="64">
        <f t="shared" si="20"/>
        <v>0</v>
      </c>
      <c r="AC937" s="64">
        <f t="shared" si="21"/>
        <v>0</v>
      </c>
      <c r="AD937" s="64">
        <f t="shared" si="22"/>
        <v>0</v>
      </c>
    </row>
    <row r="938" spans="1:30" x14ac:dyDescent="0.25">
      <c r="A938" s="84">
        <v>937</v>
      </c>
      <c r="D938" s="64" t="str">
        <f>IFERROR(VLOOKUP(B938,Master!C:G,2,0),"")</f>
        <v/>
      </c>
      <c r="E938" s="64" t="str">
        <f>IFERROR(VLOOKUP(B938,'Master..'!C:F,3,0),"")</f>
        <v/>
      </c>
      <c r="Z938" s="67">
        <f t="shared" si="18"/>
        <v>1</v>
      </c>
      <c r="AA938" s="64">
        <f t="shared" si="19"/>
        <v>0</v>
      </c>
      <c r="AB938" s="64">
        <f t="shared" si="20"/>
        <v>0</v>
      </c>
      <c r="AC938" s="64">
        <f t="shared" si="21"/>
        <v>0</v>
      </c>
      <c r="AD938" s="64">
        <f t="shared" si="22"/>
        <v>0</v>
      </c>
    </row>
    <row r="939" spans="1:30" x14ac:dyDescent="0.25">
      <c r="A939" s="84">
        <v>938</v>
      </c>
      <c r="D939" s="64" t="str">
        <f>IFERROR(VLOOKUP(B939,Master!C:G,2,0),"")</f>
        <v/>
      </c>
      <c r="E939" s="64" t="str">
        <f>IFERROR(VLOOKUP(B939,'Master..'!C:F,3,0),"")</f>
        <v/>
      </c>
      <c r="Z939" s="67">
        <f t="shared" si="18"/>
        <v>1</v>
      </c>
      <c r="AA939" s="64">
        <f t="shared" si="19"/>
        <v>0</v>
      </c>
      <c r="AB939" s="64">
        <f t="shared" si="20"/>
        <v>0</v>
      </c>
      <c r="AC939" s="64">
        <f t="shared" si="21"/>
        <v>0</v>
      </c>
      <c r="AD939" s="64">
        <f t="shared" si="22"/>
        <v>0</v>
      </c>
    </row>
    <row r="940" spans="1:30" x14ac:dyDescent="0.25">
      <c r="A940" s="84">
        <v>939</v>
      </c>
      <c r="D940" s="64" t="str">
        <f>IFERROR(VLOOKUP(B940,Master!C:G,2,0),"")</f>
        <v/>
      </c>
      <c r="E940" s="64" t="str">
        <f>IFERROR(VLOOKUP(B940,'Master..'!C:F,3,0),"")</f>
        <v/>
      </c>
      <c r="Z940" s="67">
        <f t="shared" si="18"/>
        <v>1</v>
      </c>
      <c r="AA940" s="64">
        <f t="shared" si="19"/>
        <v>0</v>
      </c>
      <c r="AB940" s="64">
        <f t="shared" si="20"/>
        <v>0</v>
      </c>
      <c r="AC940" s="64">
        <f t="shared" si="21"/>
        <v>0</v>
      </c>
      <c r="AD940" s="64">
        <f t="shared" si="22"/>
        <v>0</v>
      </c>
    </row>
    <row r="941" spans="1:30" x14ac:dyDescent="0.25">
      <c r="A941" s="84">
        <v>940</v>
      </c>
      <c r="D941" s="64" t="str">
        <f>IFERROR(VLOOKUP(B941,Master!C:G,2,0),"")</f>
        <v/>
      </c>
      <c r="E941" s="64" t="str">
        <f>IFERROR(VLOOKUP(B941,'Master..'!C:F,3,0),"")</f>
        <v/>
      </c>
      <c r="Z941" s="67">
        <f t="shared" si="18"/>
        <v>1</v>
      </c>
      <c r="AA941" s="64">
        <f t="shared" si="19"/>
        <v>0</v>
      </c>
      <c r="AB941" s="64">
        <f t="shared" si="20"/>
        <v>0</v>
      </c>
      <c r="AC941" s="64">
        <f t="shared" si="21"/>
        <v>0</v>
      </c>
      <c r="AD941" s="64">
        <f t="shared" si="22"/>
        <v>0</v>
      </c>
    </row>
    <row r="942" spans="1:30" x14ac:dyDescent="0.25">
      <c r="A942" s="84">
        <v>941</v>
      </c>
      <c r="D942" s="64" t="str">
        <f>IFERROR(VLOOKUP(B942,Master!C:G,2,0),"")</f>
        <v/>
      </c>
      <c r="E942" s="64" t="str">
        <f>IFERROR(VLOOKUP(B942,'Master..'!C:F,3,0),"")</f>
        <v/>
      </c>
      <c r="Z942" s="67">
        <f t="shared" si="18"/>
        <v>1</v>
      </c>
      <c r="AA942" s="64">
        <f t="shared" si="19"/>
        <v>0</v>
      </c>
      <c r="AB942" s="64">
        <f t="shared" si="20"/>
        <v>0</v>
      </c>
      <c r="AC942" s="64">
        <f t="shared" si="21"/>
        <v>0</v>
      </c>
      <c r="AD942" s="64">
        <f t="shared" si="22"/>
        <v>0</v>
      </c>
    </row>
    <row r="943" spans="1:30" x14ac:dyDescent="0.25">
      <c r="A943" s="84">
        <v>942</v>
      </c>
      <c r="D943" s="64" t="str">
        <f>IFERROR(VLOOKUP(B943,Master!C:G,2,0),"")</f>
        <v/>
      </c>
      <c r="E943" s="64" t="str">
        <f>IFERROR(VLOOKUP(B943,'Master..'!C:F,3,0),"")</f>
        <v/>
      </c>
      <c r="Z943" s="67">
        <f t="shared" si="18"/>
        <v>1</v>
      </c>
      <c r="AA943" s="64">
        <f t="shared" si="19"/>
        <v>0</v>
      </c>
      <c r="AB943" s="64">
        <f t="shared" si="20"/>
        <v>0</v>
      </c>
      <c r="AC943" s="64">
        <f t="shared" si="21"/>
        <v>0</v>
      </c>
      <c r="AD943" s="64">
        <f t="shared" si="22"/>
        <v>0</v>
      </c>
    </row>
    <row r="944" spans="1:30" x14ac:dyDescent="0.25">
      <c r="A944" s="84">
        <v>943</v>
      </c>
      <c r="D944" s="64" t="str">
        <f>IFERROR(VLOOKUP(B944,Master!C:G,2,0),"")</f>
        <v/>
      </c>
      <c r="E944" s="64" t="str">
        <f>IFERROR(VLOOKUP(B944,'Master..'!C:F,3,0),"")</f>
        <v/>
      </c>
      <c r="Z944" s="67">
        <f t="shared" si="18"/>
        <v>1</v>
      </c>
      <c r="AA944" s="64">
        <f t="shared" si="19"/>
        <v>0</v>
      </c>
      <c r="AB944" s="64">
        <f t="shared" si="20"/>
        <v>0</v>
      </c>
      <c r="AC944" s="64">
        <f t="shared" si="21"/>
        <v>0</v>
      </c>
      <c r="AD944" s="64">
        <f t="shared" si="22"/>
        <v>0</v>
      </c>
    </row>
    <row r="945" spans="1:30" x14ac:dyDescent="0.25">
      <c r="A945" s="84">
        <v>944</v>
      </c>
      <c r="D945" s="64" t="str">
        <f>IFERROR(VLOOKUP(B945,Master!C:G,2,0),"")</f>
        <v/>
      </c>
      <c r="E945" s="64" t="str">
        <f>IFERROR(VLOOKUP(B945,'Master..'!C:F,3,0),"")</f>
        <v/>
      </c>
      <c r="Z945" s="67">
        <f t="shared" si="18"/>
        <v>1</v>
      </c>
      <c r="AA945" s="64">
        <f t="shared" si="19"/>
        <v>0</v>
      </c>
      <c r="AB945" s="64">
        <f t="shared" si="20"/>
        <v>0</v>
      </c>
      <c r="AC945" s="64">
        <f t="shared" si="21"/>
        <v>0</v>
      </c>
      <c r="AD945" s="64">
        <f t="shared" si="22"/>
        <v>0</v>
      </c>
    </row>
    <row r="946" spans="1:30" x14ac:dyDescent="0.25">
      <c r="A946" s="84">
        <v>945</v>
      </c>
      <c r="D946" s="64" t="str">
        <f>IFERROR(VLOOKUP(B946,Master!C:G,2,0),"")</f>
        <v/>
      </c>
      <c r="E946" s="64" t="str">
        <f>IFERROR(VLOOKUP(B946,'Master..'!C:F,3,0),"")</f>
        <v/>
      </c>
      <c r="Z946" s="67">
        <f t="shared" si="18"/>
        <v>1</v>
      </c>
      <c r="AA946" s="64">
        <f t="shared" si="19"/>
        <v>0</v>
      </c>
      <c r="AB946" s="64">
        <f t="shared" si="20"/>
        <v>0</v>
      </c>
      <c r="AC946" s="64">
        <f t="shared" si="21"/>
        <v>0</v>
      </c>
      <c r="AD946" s="64">
        <f t="shared" si="22"/>
        <v>0</v>
      </c>
    </row>
    <row r="947" spans="1:30" x14ac:dyDescent="0.25">
      <c r="A947" s="84">
        <v>946</v>
      </c>
      <c r="D947" s="64" t="str">
        <f>IFERROR(VLOOKUP(B947,Master!C:G,2,0),"")</f>
        <v/>
      </c>
      <c r="E947" s="64" t="str">
        <f>IFERROR(VLOOKUP(B947,'Master..'!C:F,3,0),"")</f>
        <v/>
      </c>
      <c r="Z947" s="67">
        <f t="shared" si="18"/>
        <v>1</v>
      </c>
      <c r="AA947" s="64">
        <f t="shared" si="19"/>
        <v>0</v>
      </c>
      <c r="AB947" s="64">
        <f t="shared" si="20"/>
        <v>0</v>
      </c>
      <c r="AC947" s="64">
        <f t="shared" si="21"/>
        <v>0</v>
      </c>
      <c r="AD947" s="64">
        <f t="shared" si="22"/>
        <v>0</v>
      </c>
    </row>
    <row r="948" spans="1:30" x14ac:dyDescent="0.25">
      <c r="A948" s="84">
        <v>947</v>
      </c>
      <c r="D948" s="64" t="str">
        <f>IFERROR(VLOOKUP(B948,Master!C:G,2,0),"")</f>
        <v/>
      </c>
      <c r="E948" s="64" t="str">
        <f>IFERROR(VLOOKUP(B948,'Master..'!C:F,3,0),"")</f>
        <v/>
      </c>
      <c r="Z948" s="67">
        <f t="shared" ref="Z948:Z979" si="23">IF(N948&gt;J948,N948-J948,1+N948-J948)</f>
        <v>1</v>
      </c>
      <c r="AA948" s="64">
        <f t="shared" ref="AA948:AA979" si="24">O948-K948</f>
        <v>0</v>
      </c>
      <c r="AB948" s="64">
        <f t="shared" ref="AB948:AB979" si="25">P948-L948</f>
        <v>0</v>
      </c>
      <c r="AC948" s="64">
        <f t="shared" ref="AC948:AC979" si="26">Q948-M948</f>
        <v>0</v>
      </c>
      <c r="AD948" s="64">
        <f t="shared" ref="AD948:AD979" si="27">SUM(T948+S948+R948)</f>
        <v>0</v>
      </c>
    </row>
    <row r="949" spans="1:30" x14ac:dyDescent="0.25">
      <c r="A949" s="84">
        <v>948</v>
      </c>
      <c r="D949" s="64" t="str">
        <f>IFERROR(VLOOKUP(B949,Master!C:G,2,0),"")</f>
        <v/>
      </c>
      <c r="E949" s="64" t="str">
        <f>IFERROR(VLOOKUP(B949,'Master..'!C:F,3,0),"")</f>
        <v/>
      </c>
      <c r="Z949" s="67">
        <f t="shared" si="23"/>
        <v>1</v>
      </c>
      <c r="AA949" s="64">
        <f t="shared" si="24"/>
        <v>0</v>
      </c>
      <c r="AB949" s="64">
        <f t="shared" si="25"/>
        <v>0</v>
      </c>
      <c r="AC949" s="64">
        <f t="shared" si="26"/>
        <v>0</v>
      </c>
      <c r="AD949" s="64">
        <f t="shared" si="27"/>
        <v>0</v>
      </c>
    </row>
    <row r="950" spans="1:30" x14ac:dyDescent="0.25">
      <c r="A950" s="84">
        <v>949</v>
      </c>
      <c r="D950" s="64" t="str">
        <f>IFERROR(VLOOKUP(B950,Master!C:G,2,0),"")</f>
        <v/>
      </c>
      <c r="E950" s="64" t="str">
        <f>IFERROR(VLOOKUP(B950,'Master..'!C:F,3,0),"")</f>
        <v/>
      </c>
      <c r="Z950" s="67">
        <f t="shared" si="23"/>
        <v>1</v>
      </c>
      <c r="AA950" s="64">
        <f t="shared" si="24"/>
        <v>0</v>
      </c>
      <c r="AB950" s="64">
        <f t="shared" si="25"/>
        <v>0</v>
      </c>
      <c r="AC950" s="64">
        <f t="shared" si="26"/>
        <v>0</v>
      </c>
      <c r="AD950" s="64">
        <f t="shared" si="27"/>
        <v>0</v>
      </c>
    </row>
    <row r="951" spans="1:30" x14ac:dyDescent="0.25">
      <c r="A951" s="84">
        <v>950</v>
      </c>
      <c r="D951" s="64" t="str">
        <f>IFERROR(VLOOKUP(B951,Master!C:G,2,0),"")</f>
        <v/>
      </c>
      <c r="E951" s="64" t="str">
        <f>IFERROR(VLOOKUP(B951,'Master..'!C:F,3,0),"")</f>
        <v/>
      </c>
      <c r="Z951" s="67">
        <f t="shared" si="23"/>
        <v>1</v>
      </c>
      <c r="AA951" s="64">
        <f t="shared" si="24"/>
        <v>0</v>
      </c>
      <c r="AB951" s="64">
        <f t="shared" si="25"/>
        <v>0</v>
      </c>
      <c r="AC951" s="64">
        <f t="shared" si="26"/>
        <v>0</v>
      </c>
      <c r="AD951" s="64">
        <f t="shared" si="27"/>
        <v>0</v>
      </c>
    </row>
    <row r="952" spans="1:30" x14ac:dyDescent="0.25">
      <c r="A952" s="84">
        <v>951</v>
      </c>
      <c r="D952" s="64" t="str">
        <f>IFERROR(VLOOKUP(B952,Master!C:G,2,0),"")</f>
        <v/>
      </c>
      <c r="E952" s="64" t="str">
        <f>IFERROR(VLOOKUP(B952,'Master..'!C:F,3,0),"")</f>
        <v/>
      </c>
      <c r="Z952" s="67">
        <f t="shared" si="23"/>
        <v>1</v>
      </c>
      <c r="AA952" s="64">
        <f t="shared" si="24"/>
        <v>0</v>
      </c>
      <c r="AB952" s="64">
        <f t="shared" si="25"/>
        <v>0</v>
      </c>
      <c r="AC952" s="64">
        <f t="shared" si="26"/>
        <v>0</v>
      </c>
      <c r="AD952" s="64">
        <f t="shared" si="27"/>
        <v>0</v>
      </c>
    </row>
    <row r="953" spans="1:30" x14ac:dyDescent="0.25">
      <c r="A953" s="84">
        <v>952</v>
      </c>
      <c r="D953" s="64" t="str">
        <f>IFERROR(VLOOKUP(B953,Master!C:G,2,0),"")</f>
        <v/>
      </c>
      <c r="E953" s="64" t="str">
        <f>IFERROR(VLOOKUP(B953,'Master..'!C:F,3,0),"")</f>
        <v/>
      </c>
      <c r="Z953" s="67">
        <f t="shared" si="23"/>
        <v>1</v>
      </c>
      <c r="AA953" s="64">
        <f t="shared" si="24"/>
        <v>0</v>
      </c>
      <c r="AB953" s="64">
        <f t="shared" si="25"/>
        <v>0</v>
      </c>
      <c r="AC953" s="64">
        <f t="shared" si="26"/>
        <v>0</v>
      </c>
      <c r="AD953" s="64">
        <f t="shared" si="27"/>
        <v>0</v>
      </c>
    </row>
    <row r="954" spans="1:30" x14ac:dyDescent="0.25">
      <c r="A954" s="84">
        <v>953</v>
      </c>
      <c r="D954" s="64" t="str">
        <f>IFERROR(VLOOKUP(B954,Master!C:G,2,0),"")</f>
        <v/>
      </c>
      <c r="E954" s="64" t="str">
        <f>IFERROR(VLOOKUP(B954,'Master..'!C:F,3,0),"")</f>
        <v/>
      </c>
      <c r="Z954" s="67">
        <f t="shared" si="23"/>
        <v>1</v>
      </c>
      <c r="AA954" s="64">
        <f t="shared" si="24"/>
        <v>0</v>
      </c>
      <c r="AB954" s="64">
        <f t="shared" si="25"/>
        <v>0</v>
      </c>
      <c r="AC954" s="64">
        <f t="shared" si="26"/>
        <v>0</v>
      </c>
      <c r="AD954" s="64">
        <f t="shared" si="27"/>
        <v>0</v>
      </c>
    </row>
    <row r="955" spans="1:30" x14ac:dyDescent="0.25">
      <c r="A955" s="84">
        <v>954</v>
      </c>
      <c r="D955" s="64" t="str">
        <f>IFERROR(VLOOKUP(B955,Master!C:G,2,0),"")</f>
        <v/>
      </c>
      <c r="E955" s="64" t="str">
        <f>IFERROR(VLOOKUP(B955,'Master..'!C:F,3,0),"")</f>
        <v/>
      </c>
      <c r="Z955" s="67">
        <f t="shared" si="23"/>
        <v>1</v>
      </c>
      <c r="AA955" s="64">
        <f t="shared" si="24"/>
        <v>0</v>
      </c>
      <c r="AB955" s="64">
        <f t="shared" si="25"/>
        <v>0</v>
      </c>
      <c r="AC955" s="64">
        <f t="shared" si="26"/>
        <v>0</v>
      </c>
      <c r="AD955" s="64">
        <f t="shared" si="27"/>
        <v>0</v>
      </c>
    </row>
    <row r="956" spans="1:30" x14ac:dyDescent="0.25">
      <c r="A956" s="84">
        <v>955</v>
      </c>
      <c r="D956" s="64" t="str">
        <f>IFERROR(VLOOKUP(B956,Master!C:G,2,0),"")</f>
        <v/>
      </c>
      <c r="E956" s="64" t="str">
        <f>IFERROR(VLOOKUP(B956,'Master..'!C:F,3,0),"")</f>
        <v/>
      </c>
      <c r="Z956" s="67">
        <f t="shared" si="23"/>
        <v>1</v>
      </c>
      <c r="AA956" s="64">
        <f t="shared" si="24"/>
        <v>0</v>
      </c>
      <c r="AB956" s="64">
        <f t="shared" si="25"/>
        <v>0</v>
      </c>
      <c r="AC956" s="64">
        <f t="shared" si="26"/>
        <v>0</v>
      </c>
      <c r="AD956" s="64">
        <f t="shared" si="27"/>
        <v>0</v>
      </c>
    </row>
    <row r="957" spans="1:30" x14ac:dyDescent="0.25">
      <c r="A957" s="84">
        <v>956</v>
      </c>
      <c r="D957" s="64" t="str">
        <f>IFERROR(VLOOKUP(B957,Master!C:G,2,0),"")</f>
        <v/>
      </c>
      <c r="E957" s="64" t="str">
        <f>IFERROR(VLOOKUP(B957,'Master..'!C:F,3,0),"")</f>
        <v/>
      </c>
      <c r="Z957" s="67">
        <f t="shared" si="23"/>
        <v>1</v>
      </c>
      <c r="AA957" s="64">
        <f t="shared" si="24"/>
        <v>0</v>
      </c>
      <c r="AB957" s="64">
        <f t="shared" si="25"/>
        <v>0</v>
      </c>
      <c r="AC957" s="64">
        <f t="shared" si="26"/>
        <v>0</v>
      </c>
      <c r="AD957" s="64">
        <f t="shared" si="27"/>
        <v>0</v>
      </c>
    </row>
    <row r="958" spans="1:30" x14ac:dyDescent="0.25">
      <c r="A958" s="84">
        <v>957</v>
      </c>
      <c r="D958" s="64" t="str">
        <f>IFERROR(VLOOKUP(B958,Master!C:G,2,0),"")</f>
        <v/>
      </c>
      <c r="E958" s="64" t="str">
        <f>IFERROR(VLOOKUP(B958,'Master..'!C:F,3,0),"")</f>
        <v/>
      </c>
      <c r="Z958" s="67">
        <f t="shared" si="23"/>
        <v>1</v>
      </c>
      <c r="AA958" s="64">
        <f t="shared" si="24"/>
        <v>0</v>
      </c>
      <c r="AB958" s="64">
        <f t="shared" si="25"/>
        <v>0</v>
      </c>
      <c r="AC958" s="64">
        <f t="shared" si="26"/>
        <v>0</v>
      </c>
      <c r="AD958" s="64">
        <f t="shared" si="27"/>
        <v>0</v>
      </c>
    </row>
    <row r="959" spans="1:30" x14ac:dyDescent="0.25">
      <c r="A959" s="84">
        <v>958</v>
      </c>
      <c r="D959" s="64" t="str">
        <f>IFERROR(VLOOKUP(B959,Master!C:G,2,0),"")</f>
        <v/>
      </c>
      <c r="E959" s="64" t="str">
        <f>IFERROR(VLOOKUP(B959,'Master..'!C:F,3,0),"")</f>
        <v/>
      </c>
      <c r="Z959" s="67">
        <f t="shared" si="23"/>
        <v>1</v>
      </c>
      <c r="AA959" s="64">
        <f t="shared" si="24"/>
        <v>0</v>
      </c>
      <c r="AB959" s="64">
        <f t="shared" si="25"/>
        <v>0</v>
      </c>
      <c r="AC959" s="64">
        <f t="shared" si="26"/>
        <v>0</v>
      </c>
      <c r="AD959" s="64">
        <f t="shared" si="27"/>
        <v>0</v>
      </c>
    </row>
    <row r="960" spans="1:30" x14ac:dyDescent="0.25">
      <c r="A960" s="84">
        <v>959</v>
      </c>
      <c r="D960" s="64" t="str">
        <f>IFERROR(VLOOKUP(B960,Master!C:G,2,0),"")</f>
        <v/>
      </c>
      <c r="E960" s="64" t="str">
        <f>IFERROR(VLOOKUP(B960,'Master..'!C:F,3,0),"")</f>
        <v/>
      </c>
      <c r="Z960" s="67">
        <f t="shared" si="23"/>
        <v>1</v>
      </c>
      <c r="AA960" s="64">
        <f t="shared" si="24"/>
        <v>0</v>
      </c>
      <c r="AB960" s="64">
        <f t="shared" si="25"/>
        <v>0</v>
      </c>
      <c r="AC960" s="64">
        <f t="shared" si="26"/>
        <v>0</v>
      </c>
      <c r="AD960" s="64">
        <f t="shared" si="27"/>
        <v>0</v>
      </c>
    </row>
    <row r="961" spans="1:30" x14ac:dyDescent="0.25">
      <c r="A961" s="84">
        <v>960</v>
      </c>
      <c r="D961" s="64" t="str">
        <f>IFERROR(VLOOKUP(B961,Master!C:G,2,0),"")</f>
        <v/>
      </c>
      <c r="E961" s="64" t="str">
        <f>IFERROR(VLOOKUP(B961,'Master..'!C:F,3,0),"")</f>
        <v/>
      </c>
      <c r="Z961" s="67">
        <f t="shared" si="23"/>
        <v>1</v>
      </c>
      <c r="AA961" s="64">
        <f t="shared" si="24"/>
        <v>0</v>
      </c>
      <c r="AB961" s="64">
        <f t="shared" si="25"/>
        <v>0</v>
      </c>
      <c r="AC961" s="64">
        <f t="shared" si="26"/>
        <v>0</v>
      </c>
      <c r="AD961" s="64">
        <f t="shared" si="27"/>
        <v>0</v>
      </c>
    </row>
    <row r="962" spans="1:30" x14ac:dyDescent="0.25">
      <c r="A962" s="84">
        <v>961</v>
      </c>
      <c r="D962" s="64" t="str">
        <f>IFERROR(VLOOKUP(B962,Master!C:G,2,0),"")</f>
        <v/>
      </c>
      <c r="E962" s="64" t="str">
        <f>IFERROR(VLOOKUP(B962,'Master..'!C:F,3,0),"")</f>
        <v/>
      </c>
      <c r="Z962" s="67">
        <f t="shared" si="23"/>
        <v>1</v>
      </c>
      <c r="AA962" s="64">
        <f t="shared" si="24"/>
        <v>0</v>
      </c>
      <c r="AB962" s="64">
        <f t="shared" si="25"/>
        <v>0</v>
      </c>
      <c r="AC962" s="64">
        <f t="shared" si="26"/>
        <v>0</v>
      </c>
      <c r="AD962" s="64">
        <f t="shared" si="27"/>
        <v>0</v>
      </c>
    </row>
    <row r="963" spans="1:30" x14ac:dyDescent="0.25">
      <c r="A963" s="84">
        <v>962</v>
      </c>
      <c r="D963" s="64" t="str">
        <f>IFERROR(VLOOKUP(B963,Master!C:G,2,0),"")</f>
        <v/>
      </c>
      <c r="E963" s="64" t="str">
        <f>IFERROR(VLOOKUP(B963,'Master..'!C:F,3,0),"")</f>
        <v/>
      </c>
      <c r="Z963" s="67">
        <f t="shared" si="23"/>
        <v>1</v>
      </c>
      <c r="AA963" s="64">
        <f t="shared" si="24"/>
        <v>0</v>
      </c>
      <c r="AB963" s="64">
        <f t="shared" si="25"/>
        <v>0</v>
      </c>
      <c r="AC963" s="64">
        <f t="shared" si="26"/>
        <v>0</v>
      </c>
      <c r="AD963" s="64">
        <f t="shared" si="27"/>
        <v>0</v>
      </c>
    </row>
    <row r="964" spans="1:30" x14ac:dyDescent="0.25">
      <c r="A964" s="84">
        <v>963</v>
      </c>
      <c r="D964" s="64" t="str">
        <f>IFERROR(VLOOKUP(B964,Master!C:G,2,0),"")</f>
        <v/>
      </c>
      <c r="E964" s="64" t="str">
        <f>IFERROR(VLOOKUP(B964,'Master..'!C:F,3,0),"")</f>
        <v/>
      </c>
      <c r="Z964" s="67">
        <f t="shared" si="23"/>
        <v>1</v>
      </c>
      <c r="AA964" s="64">
        <f t="shared" si="24"/>
        <v>0</v>
      </c>
      <c r="AB964" s="64">
        <f t="shared" si="25"/>
        <v>0</v>
      </c>
      <c r="AC964" s="64">
        <f t="shared" si="26"/>
        <v>0</v>
      </c>
      <c r="AD964" s="64">
        <f t="shared" si="27"/>
        <v>0</v>
      </c>
    </row>
    <row r="965" spans="1:30" x14ac:dyDescent="0.25">
      <c r="A965" s="84">
        <v>964</v>
      </c>
      <c r="D965" s="64" t="str">
        <f>IFERROR(VLOOKUP(B965,Master!C:G,2,0),"")</f>
        <v/>
      </c>
      <c r="E965" s="64" t="str">
        <f>IFERROR(VLOOKUP(B965,'Master..'!C:F,3,0),"")</f>
        <v/>
      </c>
      <c r="Z965" s="67">
        <f t="shared" si="23"/>
        <v>1</v>
      </c>
      <c r="AA965" s="64">
        <f t="shared" si="24"/>
        <v>0</v>
      </c>
      <c r="AB965" s="64">
        <f t="shared" si="25"/>
        <v>0</v>
      </c>
      <c r="AC965" s="64">
        <f t="shared" si="26"/>
        <v>0</v>
      </c>
      <c r="AD965" s="64">
        <f t="shared" si="27"/>
        <v>0</v>
      </c>
    </row>
    <row r="966" spans="1:30" x14ac:dyDescent="0.25">
      <c r="A966" s="84">
        <v>965</v>
      </c>
      <c r="D966" s="64" t="str">
        <f>IFERROR(VLOOKUP(B966,Master!C:G,2,0),"")</f>
        <v/>
      </c>
      <c r="E966" s="64" t="str">
        <f>IFERROR(VLOOKUP(B966,'Master..'!C:F,3,0),"")</f>
        <v/>
      </c>
      <c r="Z966" s="67">
        <f t="shared" si="23"/>
        <v>1</v>
      </c>
      <c r="AA966" s="64">
        <f t="shared" si="24"/>
        <v>0</v>
      </c>
      <c r="AB966" s="64">
        <f t="shared" si="25"/>
        <v>0</v>
      </c>
      <c r="AC966" s="64">
        <f t="shared" si="26"/>
        <v>0</v>
      </c>
      <c r="AD966" s="64">
        <f t="shared" si="27"/>
        <v>0</v>
      </c>
    </row>
    <row r="967" spans="1:30" x14ac:dyDescent="0.25">
      <c r="A967" s="84">
        <v>966</v>
      </c>
      <c r="D967" s="64" t="str">
        <f>IFERROR(VLOOKUP(B967,Master!C:G,2,0),"")</f>
        <v/>
      </c>
      <c r="E967" s="64" t="str">
        <f>IFERROR(VLOOKUP(B967,'Master..'!C:F,3,0),"")</f>
        <v/>
      </c>
      <c r="Z967" s="67">
        <f t="shared" si="23"/>
        <v>1</v>
      </c>
      <c r="AA967" s="64">
        <f t="shared" si="24"/>
        <v>0</v>
      </c>
      <c r="AB967" s="64">
        <f t="shared" si="25"/>
        <v>0</v>
      </c>
      <c r="AC967" s="64">
        <f t="shared" si="26"/>
        <v>0</v>
      </c>
      <c r="AD967" s="64">
        <f t="shared" si="27"/>
        <v>0</v>
      </c>
    </row>
    <row r="968" spans="1:30" x14ac:dyDescent="0.25">
      <c r="A968" s="84">
        <v>967</v>
      </c>
      <c r="D968" s="64" t="str">
        <f>IFERROR(VLOOKUP(B968,Master!C:G,2,0),"")</f>
        <v/>
      </c>
      <c r="E968" s="64" t="str">
        <f>IFERROR(VLOOKUP(B968,'Master..'!C:F,3,0),"")</f>
        <v/>
      </c>
      <c r="Z968" s="67">
        <f t="shared" si="23"/>
        <v>1</v>
      </c>
      <c r="AA968" s="64">
        <f t="shared" si="24"/>
        <v>0</v>
      </c>
      <c r="AB968" s="64">
        <f t="shared" si="25"/>
        <v>0</v>
      </c>
      <c r="AC968" s="64">
        <f t="shared" si="26"/>
        <v>0</v>
      </c>
      <c r="AD968" s="64">
        <f t="shared" si="27"/>
        <v>0</v>
      </c>
    </row>
    <row r="969" spans="1:30" x14ac:dyDescent="0.25">
      <c r="A969" s="84">
        <v>968</v>
      </c>
      <c r="D969" s="64" t="str">
        <f>IFERROR(VLOOKUP(B969,Master!C:G,2,0),"")</f>
        <v/>
      </c>
      <c r="E969" s="64" t="str">
        <f>IFERROR(VLOOKUP(B969,'Master..'!C:F,3,0),"")</f>
        <v/>
      </c>
      <c r="Z969" s="67">
        <f t="shared" si="23"/>
        <v>1</v>
      </c>
      <c r="AA969" s="64">
        <f t="shared" si="24"/>
        <v>0</v>
      </c>
      <c r="AB969" s="64">
        <f t="shared" si="25"/>
        <v>0</v>
      </c>
      <c r="AC969" s="64">
        <f t="shared" si="26"/>
        <v>0</v>
      </c>
      <c r="AD969" s="64">
        <f t="shared" si="27"/>
        <v>0</v>
      </c>
    </row>
    <row r="970" spans="1:30" x14ac:dyDescent="0.25">
      <c r="A970" s="84">
        <v>969</v>
      </c>
      <c r="D970" s="64" t="str">
        <f>IFERROR(VLOOKUP(B970,Master!C:G,2,0),"")</f>
        <v/>
      </c>
      <c r="E970" s="64" t="str">
        <f>IFERROR(VLOOKUP(B970,'Master..'!C:F,3,0),"")</f>
        <v/>
      </c>
      <c r="Z970" s="67">
        <f t="shared" si="23"/>
        <v>1</v>
      </c>
      <c r="AA970" s="64">
        <f t="shared" si="24"/>
        <v>0</v>
      </c>
      <c r="AB970" s="64">
        <f t="shared" si="25"/>
        <v>0</v>
      </c>
      <c r="AC970" s="64">
        <f t="shared" si="26"/>
        <v>0</v>
      </c>
      <c r="AD970" s="64">
        <f t="shared" si="27"/>
        <v>0</v>
      </c>
    </row>
    <row r="971" spans="1:30" x14ac:dyDescent="0.25">
      <c r="A971" s="84">
        <v>970</v>
      </c>
      <c r="D971" s="64" t="str">
        <f>IFERROR(VLOOKUP(B971,Master!C:G,2,0),"")</f>
        <v/>
      </c>
      <c r="E971" s="64" t="str">
        <f>IFERROR(VLOOKUP(B971,'Master..'!C:F,3,0),"")</f>
        <v/>
      </c>
      <c r="Z971" s="67">
        <f t="shared" si="23"/>
        <v>1</v>
      </c>
      <c r="AA971" s="64">
        <f t="shared" si="24"/>
        <v>0</v>
      </c>
      <c r="AB971" s="64">
        <f t="shared" si="25"/>
        <v>0</v>
      </c>
      <c r="AC971" s="64">
        <f t="shared" si="26"/>
        <v>0</v>
      </c>
      <c r="AD971" s="64">
        <f t="shared" si="27"/>
        <v>0</v>
      </c>
    </row>
    <row r="972" spans="1:30" x14ac:dyDescent="0.25">
      <c r="A972" s="84">
        <v>971</v>
      </c>
      <c r="D972" s="64" t="str">
        <f>IFERROR(VLOOKUP(B972,Master!C:G,2,0),"")</f>
        <v/>
      </c>
      <c r="E972" s="64" t="str">
        <f>IFERROR(VLOOKUP(B972,'Master..'!C:F,3,0),"")</f>
        <v/>
      </c>
      <c r="Z972" s="67">
        <f t="shared" si="23"/>
        <v>1</v>
      </c>
      <c r="AA972" s="64">
        <f t="shared" si="24"/>
        <v>0</v>
      </c>
      <c r="AB972" s="64">
        <f t="shared" si="25"/>
        <v>0</v>
      </c>
      <c r="AC972" s="64">
        <f t="shared" si="26"/>
        <v>0</v>
      </c>
      <c r="AD972" s="64">
        <f t="shared" si="27"/>
        <v>0</v>
      </c>
    </row>
    <row r="973" spans="1:30" x14ac:dyDescent="0.25">
      <c r="A973" s="84">
        <v>972</v>
      </c>
      <c r="D973" s="64" t="str">
        <f>IFERROR(VLOOKUP(B973,Master!C:G,2,0),"")</f>
        <v/>
      </c>
      <c r="E973" s="64" t="str">
        <f>IFERROR(VLOOKUP(B973,'Master..'!C:F,3,0),"")</f>
        <v/>
      </c>
      <c r="Z973" s="67">
        <f t="shared" si="23"/>
        <v>1</v>
      </c>
      <c r="AA973" s="64">
        <f t="shared" si="24"/>
        <v>0</v>
      </c>
      <c r="AB973" s="64">
        <f t="shared" si="25"/>
        <v>0</v>
      </c>
      <c r="AC973" s="64">
        <f t="shared" si="26"/>
        <v>0</v>
      </c>
      <c r="AD973" s="64">
        <f t="shared" si="27"/>
        <v>0</v>
      </c>
    </row>
    <row r="974" spans="1:30" x14ac:dyDescent="0.25">
      <c r="A974" s="84">
        <v>973</v>
      </c>
      <c r="D974" s="64" t="str">
        <f>IFERROR(VLOOKUP(B974,Master!C:G,2,0),"")</f>
        <v/>
      </c>
      <c r="E974" s="64" t="str">
        <f>IFERROR(VLOOKUP(B974,'Master..'!C:F,3,0),"")</f>
        <v/>
      </c>
      <c r="Z974" s="67">
        <f t="shared" si="23"/>
        <v>1</v>
      </c>
      <c r="AA974" s="64">
        <f t="shared" si="24"/>
        <v>0</v>
      </c>
      <c r="AB974" s="64">
        <f t="shared" si="25"/>
        <v>0</v>
      </c>
      <c r="AC974" s="64">
        <f t="shared" si="26"/>
        <v>0</v>
      </c>
      <c r="AD974" s="64">
        <f t="shared" si="27"/>
        <v>0</v>
      </c>
    </row>
    <row r="975" spans="1:30" x14ac:dyDescent="0.25">
      <c r="A975" s="84">
        <v>974</v>
      </c>
      <c r="D975" s="64" t="str">
        <f>IFERROR(VLOOKUP(B975,Master!C:G,2,0),"")</f>
        <v/>
      </c>
      <c r="E975" s="64" t="str">
        <f>IFERROR(VLOOKUP(B975,'Master..'!C:F,3,0),"")</f>
        <v/>
      </c>
      <c r="Z975" s="67">
        <f t="shared" si="23"/>
        <v>1</v>
      </c>
      <c r="AA975" s="64">
        <f t="shared" si="24"/>
        <v>0</v>
      </c>
      <c r="AB975" s="64">
        <f t="shared" si="25"/>
        <v>0</v>
      </c>
      <c r="AC975" s="64">
        <f t="shared" si="26"/>
        <v>0</v>
      </c>
      <c r="AD975" s="64">
        <f t="shared" si="27"/>
        <v>0</v>
      </c>
    </row>
    <row r="976" spans="1:30" x14ac:dyDescent="0.25">
      <c r="A976" s="84">
        <v>975</v>
      </c>
      <c r="D976" s="64" t="str">
        <f>IFERROR(VLOOKUP(B976,Master!C:G,2,0),"")</f>
        <v/>
      </c>
      <c r="E976" s="64" t="str">
        <f>IFERROR(VLOOKUP(B976,'Master..'!C:F,3,0),"")</f>
        <v/>
      </c>
      <c r="Z976" s="67">
        <f t="shared" si="23"/>
        <v>1</v>
      </c>
      <c r="AA976" s="64">
        <f t="shared" si="24"/>
        <v>0</v>
      </c>
      <c r="AB976" s="64">
        <f t="shared" si="25"/>
        <v>0</v>
      </c>
      <c r="AC976" s="64">
        <f t="shared" si="26"/>
        <v>0</v>
      </c>
      <c r="AD976" s="64">
        <f t="shared" si="27"/>
        <v>0</v>
      </c>
    </row>
    <row r="977" spans="1:31" x14ac:dyDescent="0.25">
      <c r="A977" s="84">
        <v>976</v>
      </c>
      <c r="D977" s="64" t="str">
        <f>IFERROR(VLOOKUP(B977,Master!C:G,2,0),"")</f>
        <v/>
      </c>
      <c r="E977" s="64" t="str">
        <f>IFERROR(VLOOKUP(B977,'Master..'!C:F,3,0),"")</f>
        <v/>
      </c>
      <c r="Z977" s="67">
        <f t="shared" si="23"/>
        <v>1</v>
      </c>
      <c r="AA977" s="64">
        <f t="shared" si="24"/>
        <v>0</v>
      </c>
      <c r="AB977" s="64">
        <f t="shared" si="25"/>
        <v>0</v>
      </c>
      <c r="AC977" s="64">
        <f t="shared" si="26"/>
        <v>0</v>
      </c>
      <c r="AD977" s="64">
        <f t="shared" si="27"/>
        <v>0</v>
      </c>
    </row>
    <row r="978" spans="1:31" x14ac:dyDescent="0.25">
      <c r="A978" s="84">
        <v>977</v>
      </c>
      <c r="D978" s="64" t="str">
        <f>IFERROR(VLOOKUP(B978,Master!C:G,2,0),"")</f>
        <v/>
      </c>
      <c r="E978" s="64" t="str">
        <f>IFERROR(VLOOKUP(B978,'Master..'!C:F,3,0),"")</f>
        <v/>
      </c>
      <c r="Z978" s="67">
        <f t="shared" si="23"/>
        <v>1</v>
      </c>
      <c r="AA978" s="64">
        <f t="shared" si="24"/>
        <v>0</v>
      </c>
      <c r="AB978" s="64">
        <f t="shared" si="25"/>
        <v>0</v>
      </c>
      <c r="AC978" s="64">
        <f t="shared" si="26"/>
        <v>0</v>
      </c>
      <c r="AD978" s="64">
        <f t="shared" si="27"/>
        <v>0</v>
      </c>
    </row>
    <row r="979" spans="1:31" x14ac:dyDescent="0.25">
      <c r="A979" s="84">
        <v>978</v>
      </c>
      <c r="D979" s="64" t="str">
        <f>IFERROR(VLOOKUP(B979,Master!C:G,2,0),"")</f>
        <v/>
      </c>
      <c r="E979" s="64" t="str">
        <f>IFERROR(VLOOKUP(B979,'Master..'!C:F,3,0),"")</f>
        <v/>
      </c>
      <c r="Z979" s="67">
        <f t="shared" si="23"/>
        <v>1</v>
      </c>
      <c r="AA979" s="64">
        <f t="shared" si="24"/>
        <v>0</v>
      </c>
      <c r="AB979" s="64">
        <f t="shared" si="25"/>
        <v>0</v>
      </c>
      <c r="AC979" s="64">
        <f t="shared" si="26"/>
        <v>0</v>
      </c>
      <c r="AD979" s="64">
        <f t="shared" si="27"/>
        <v>0</v>
      </c>
    </row>
    <row r="980" spans="1:31" x14ac:dyDescent="0.25">
      <c r="A980" s="84">
        <v>979</v>
      </c>
      <c r="D980" s="64" t="str">
        <f>IFERROR(VLOOKUP(B980,Master!C:G,2,0),"")</f>
        <v/>
      </c>
      <c r="E980" s="64" t="str">
        <f>IFERROR(VLOOKUP(B980,'Master..'!C:F,3,0),"")</f>
        <v/>
      </c>
      <c r="Z980" s="67">
        <f t="shared" ref="Z980:Z994" si="28">IF(N980&gt;J980,N980-J980,1+N980-J980)</f>
        <v>1</v>
      </c>
      <c r="AA980" s="64">
        <f t="shared" ref="AA980:AA994" si="29">O980-K980</f>
        <v>0</v>
      </c>
      <c r="AB980" s="64">
        <f t="shared" ref="AB980:AB994" si="30">P980-L980</f>
        <v>0</v>
      </c>
      <c r="AC980" s="64">
        <f t="shared" ref="AC980:AC994" si="31">Q980-M980</f>
        <v>0</v>
      </c>
      <c r="AD980" s="64">
        <f t="shared" ref="AD980:AD994" si="32">SUM(T980+S980+R980)</f>
        <v>0</v>
      </c>
    </row>
    <row r="981" spans="1:31" x14ac:dyDescent="0.25">
      <c r="A981" s="84">
        <v>980</v>
      </c>
      <c r="D981" s="64" t="str">
        <f>IFERROR(VLOOKUP(B981,Master!C:G,2,0),"")</f>
        <v/>
      </c>
      <c r="E981" s="64" t="str">
        <f>IFERROR(VLOOKUP(B981,'Master..'!C:F,3,0),"")</f>
        <v/>
      </c>
      <c r="Z981" s="67">
        <f t="shared" si="28"/>
        <v>1</v>
      </c>
      <c r="AA981" s="64">
        <f t="shared" si="29"/>
        <v>0</v>
      </c>
      <c r="AB981" s="64">
        <f t="shared" si="30"/>
        <v>0</v>
      </c>
      <c r="AC981" s="64">
        <f t="shared" si="31"/>
        <v>0</v>
      </c>
      <c r="AD981" s="64">
        <f t="shared" si="32"/>
        <v>0</v>
      </c>
    </row>
    <row r="982" spans="1:31" x14ac:dyDescent="0.25">
      <c r="A982" s="84">
        <v>981</v>
      </c>
      <c r="D982" s="64" t="str">
        <f>IFERROR(VLOOKUP(B982,Master!C:G,2,0),"")</f>
        <v/>
      </c>
      <c r="E982" s="64" t="str">
        <f>IFERROR(VLOOKUP(B982,'Master..'!C:F,3,0),"")</f>
        <v/>
      </c>
      <c r="Z982" s="67">
        <f t="shared" si="28"/>
        <v>1</v>
      </c>
      <c r="AA982" s="64">
        <f t="shared" si="29"/>
        <v>0</v>
      </c>
      <c r="AB982" s="64">
        <f t="shared" si="30"/>
        <v>0</v>
      </c>
      <c r="AC982" s="64">
        <f t="shared" si="31"/>
        <v>0</v>
      </c>
      <c r="AD982" s="64">
        <f t="shared" si="32"/>
        <v>0</v>
      </c>
    </row>
    <row r="983" spans="1:31" x14ac:dyDescent="0.25">
      <c r="A983" s="84">
        <v>982</v>
      </c>
      <c r="D983" s="64" t="str">
        <f>IFERROR(VLOOKUP(B983,Master!C:G,2,0),"")</f>
        <v/>
      </c>
      <c r="E983" s="64" t="str">
        <f>IFERROR(VLOOKUP(B983,'Master..'!C:F,3,0),"")</f>
        <v/>
      </c>
      <c r="Z983" s="67">
        <f t="shared" si="28"/>
        <v>1</v>
      </c>
      <c r="AA983" s="64">
        <f t="shared" si="29"/>
        <v>0</v>
      </c>
      <c r="AB983" s="64">
        <f t="shared" si="30"/>
        <v>0</v>
      </c>
      <c r="AC983" s="64">
        <f t="shared" si="31"/>
        <v>0</v>
      </c>
      <c r="AD983" s="64">
        <f t="shared" si="32"/>
        <v>0</v>
      </c>
    </row>
    <row r="984" spans="1:31" x14ac:dyDescent="0.25">
      <c r="A984" s="84">
        <v>983</v>
      </c>
      <c r="D984" s="64" t="str">
        <f>IFERROR(VLOOKUP(B984,Master!C:G,2,0),"")</f>
        <v/>
      </c>
      <c r="E984" s="64" t="str">
        <f>IFERROR(VLOOKUP(B984,'Master..'!C:F,3,0),"")</f>
        <v/>
      </c>
      <c r="Z984" s="67">
        <f t="shared" si="28"/>
        <v>1</v>
      </c>
      <c r="AA984" s="64">
        <f t="shared" si="29"/>
        <v>0</v>
      </c>
      <c r="AB984" s="64">
        <f t="shared" si="30"/>
        <v>0</v>
      </c>
      <c r="AC984" s="64">
        <f t="shared" si="31"/>
        <v>0</v>
      </c>
      <c r="AD984" s="64">
        <f t="shared" si="32"/>
        <v>0</v>
      </c>
    </row>
    <row r="985" spans="1:31" x14ac:dyDescent="0.25">
      <c r="A985" s="84">
        <v>984</v>
      </c>
      <c r="D985" s="64" t="str">
        <f>IFERROR(VLOOKUP(B985,Master!C:G,2,0),"")</f>
        <v/>
      </c>
      <c r="E985" s="64" t="str">
        <f>IFERROR(VLOOKUP(B985,'Master..'!C:F,3,0),"")</f>
        <v/>
      </c>
      <c r="Z985" s="67">
        <f t="shared" si="28"/>
        <v>1</v>
      </c>
      <c r="AA985" s="64">
        <f t="shared" si="29"/>
        <v>0</v>
      </c>
      <c r="AB985" s="64">
        <f t="shared" si="30"/>
        <v>0</v>
      </c>
      <c r="AC985" s="64">
        <f t="shared" si="31"/>
        <v>0</v>
      </c>
      <c r="AD985" s="64">
        <f t="shared" si="32"/>
        <v>0</v>
      </c>
    </row>
    <row r="986" spans="1:31" x14ac:dyDescent="0.25">
      <c r="A986" s="84">
        <v>985</v>
      </c>
      <c r="D986" s="64" t="str">
        <f>IFERROR(VLOOKUP(B986,Master!C:G,2,0),"")</f>
        <v/>
      </c>
      <c r="E986" s="64" t="str">
        <f>IFERROR(VLOOKUP(B986,'Master..'!C:F,3,0),"")</f>
        <v/>
      </c>
      <c r="Z986" s="67">
        <f t="shared" si="28"/>
        <v>1</v>
      </c>
      <c r="AA986" s="64">
        <f t="shared" si="29"/>
        <v>0</v>
      </c>
      <c r="AB986" s="64">
        <f t="shared" si="30"/>
        <v>0</v>
      </c>
      <c r="AC986" s="64">
        <f t="shared" si="31"/>
        <v>0</v>
      </c>
      <c r="AD986" s="64">
        <f t="shared" si="32"/>
        <v>0</v>
      </c>
    </row>
    <row r="987" spans="1:31" x14ac:dyDescent="0.25">
      <c r="A987" s="84">
        <v>986</v>
      </c>
      <c r="D987" s="64" t="str">
        <f>IFERROR(VLOOKUP(B987,Master!C:G,2,0),"")</f>
        <v/>
      </c>
      <c r="E987" s="64" t="str">
        <f>IFERROR(VLOOKUP(B987,'Master..'!C:F,3,0),"")</f>
        <v/>
      </c>
      <c r="Z987" s="67">
        <f t="shared" si="28"/>
        <v>1</v>
      </c>
      <c r="AA987" s="64">
        <f t="shared" si="29"/>
        <v>0</v>
      </c>
      <c r="AB987" s="64">
        <f t="shared" si="30"/>
        <v>0</v>
      </c>
      <c r="AC987" s="64">
        <f t="shared" si="31"/>
        <v>0</v>
      </c>
      <c r="AD987" s="64">
        <f t="shared" si="32"/>
        <v>0</v>
      </c>
    </row>
    <row r="988" spans="1:31" ht="15.75" thickBot="1" x14ac:dyDescent="0.3">
      <c r="A988" s="84">
        <v>987</v>
      </c>
      <c r="B988" s="85"/>
      <c r="C988" s="86"/>
      <c r="D988" s="64" t="str">
        <f>IFERROR(VLOOKUP(B988,Master!C:G,2,0),"")</f>
        <v/>
      </c>
      <c r="E988" s="64" t="str">
        <f>IFERROR(VLOOKUP(B988,'Master..'!C:F,3,0),"")</f>
        <v/>
      </c>
      <c r="F988" s="85"/>
      <c r="H988" s="85"/>
      <c r="I988" s="85"/>
      <c r="J988" s="87"/>
      <c r="K988" s="85"/>
      <c r="L988" s="85"/>
      <c r="M988" s="85"/>
      <c r="N988" s="87"/>
      <c r="O988" s="85"/>
      <c r="P988" s="85"/>
      <c r="Q988" s="85"/>
      <c r="R988" s="85"/>
      <c r="S988" s="85"/>
      <c r="T988" s="85"/>
      <c r="U988" s="85"/>
      <c r="Z988" s="67">
        <f t="shared" si="28"/>
        <v>1</v>
      </c>
      <c r="AA988" s="64">
        <f t="shared" si="29"/>
        <v>0</v>
      </c>
      <c r="AB988" s="64">
        <f t="shared" si="30"/>
        <v>0</v>
      </c>
      <c r="AC988" s="64">
        <f t="shared" si="31"/>
        <v>0</v>
      </c>
      <c r="AD988" s="64">
        <f t="shared" si="32"/>
        <v>0</v>
      </c>
      <c r="AE988" s="85"/>
    </row>
    <row r="989" spans="1:31" x14ac:dyDescent="0.25">
      <c r="A989" s="84">
        <v>988</v>
      </c>
      <c r="B989" s="74"/>
      <c r="C989" s="75"/>
      <c r="D989" s="64" t="str">
        <f>IFERROR(VLOOKUP(B989,Master!C:G,2,0),"")</f>
        <v/>
      </c>
      <c r="E989" s="64" t="str">
        <f>IFERROR(VLOOKUP(B989,'Master..'!C:F,3,0),"")</f>
        <v/>
      </c>
      <c r="F989" s="74"/>
      <c r="G989" s="76"/>
      <c r="H989" s="74"/>
      <c r="I989" s="74"/>
      <c r="J989" s="77"/>
      <c r="K989" s="74"/>
      <c r="L989" s="74"/>
      <c r="M989" s="74"/>
      <c r="N989" s="77"/>
      <c r="O989" s="74"/>
      <c r="P989" s="74"/>
      <c r="Q989" s="74"/>
      <c r="R989" s="74"/>
      <c r="S989" s="74"/>
      <c r="T989" s="74"/>
      <c r="U989" s="74"/>
      <c r="V989" s="74"/>
      <c r="Z989" s="67">
        <f t="shared" si="28"/>
        <v>1</v>
      </c>
      <c r="AA989" s="64">
        <f t="shared" si="29"/>
        <v>0</v>
      </c>
      <c r="AB989" s="64">
        <f t="shared" si="30"/>
        <v>0</v>
      </c>
      <c r="AC989" s="64">
        <f t="shared" si="31"/>
        <v>0</v>
      </c>
      <c r="AD989" s="64">
        <f t="shared" si="32"/>
        <v>0</v>
      </c>
      <c r="AE989" s="74"/>
    </row>
    <row r="990" spans="1:31" x14ac:dyDescent="0.25">
      <c r="A990" s="84">
        <v>989</v>
      </c>
      <c r="D990" s="64" t="str">
        <f>IFERROR(VLOOKUP(B990,Master!C:G,2,0),"")</f>
        <v/>
      </c>
      <c r="E990" s="64" t="str">
        <f>IFERROR(VLOOKUP(B990,'Master..'!C:F,3,0),"")</f>
        <v/>
      </c>
      <c r="Z990" s="67">
        <f t="shared" si="28"/>
        <v>1</v>
      </c>
      <c r="AA990" s="64">
        <f t="shared" si="29"/>
        <v>0</v>
      </c>
      <c r="AB990" s="64">
        <f t="shared" si="30"/>
        <v>0</v>
      </c>
      <c r="AC990" s="64">
        <f t="shared" si="31"/>
        <v>0</v>
      </c>
      <c r="AD990" s="64">
        <f t="shared" si="32"/>
        <v>0</v>
      </c>
    </row>
    <row r="991" spans="1:31" x14ac:dyDescent="0.25">
      <c r="A991" s="84">
        <v>990</v>
      </c>
      <c r="D991" s="64" t="str">
        <f>IFERROR(VLOOKUP(B991,Master!C:G,2,0),"")</f>
        <v/>
      </c>
      <c r="E991" s="64" t="str">
        <f>IFERROR(VLOOKUP(B991,'Master..'!C:F,3,0),"")</f>
        <v/>
      </c>
      <c r="Z991" s="67">
        <f t="shared" si="28"/>
        <v>1</v>
      </c>
      <c r="AA991" s="64">
        <f t="shared" si="29"/>
        <v>0</v>
      </c>
      <c r="AB991" s="64">
        <f t="shared" si="30"/>
        <v>0</v>
      </c>
      <c r="AC991" s="64">
        <f t="shared" si="31"/>
        <v>0</v>
      </c>
      <c r="AD991" s="64">
        <f t="shared" si="32"/>
        <v>0</v>
      </c>
    </row>
    <row r="992" spans="1:31" x14ac:dyDescent="0.25">
      <c r="A992" s="84">
        <v>991</v>
      </c>
      <c r="D992" s="64" t="str">
        <f>IFERROR(VLOOKUP(B992,Master!C:G,2,0),"")</f>
        <v/>
      </c>
      <c r="E992" s="64" t="str">
        <f>IFERROR(VLOOKUP(B992,'Master..'!C:F,3,0),"")</f>
        <v/>
      </c>
      <c r="Z992" s="67">
        <f t="shared" si="28"/>
        <v>1</v>
      </c>
      <c r="AA992" s="64">
        <f t="shared" si="29"/>
        <v>0</v>
      </c>
      <c r="AB992" s="64">
        <f t="shared" si="30"/>
        <v>0</v>
      </c>
      <c r="AC992" s="64">
        <f t="shared" si="31"/>
        <v>0</v>
      </c>
      <c r="AD992" s="64">
        <f t="shared" si="32"/>
        <v>0</v>
      </c>
    </row>
    <row r="993" spans="1:30" x14ac:dyDescent="0.25">
      <c r="A993" s="84">
        <v>992</v>
      </c>
      <c r="D993" s="64" t="str">
        <f>IFERROR(VLOOKUP(B993,Master!C:G,2,0),"")</f>
        <v/>
      </c>
      <c r="E993" s="64" t="str">
        <f>IFERROR(VLOOKUP(B993,'Master..'!C:F,3,0),"")</f>
        <v/>
      </c>
      <c r="Z993" s="67">
        <f t="shared" si="28"/>
        <v>1</v>
      </c>
      <c r="AA993" s="64">
        <f t="shared" si="29"/>
        <v>0</v>
      </c>
      <c r="AB993" s="64">
        <f t="shared" si="30"/>
        <v>0</v>
      </c>
      <c r="AC993" s="64">
        <f t="shared" si="31"/>
        <v>0</v>
      </c>
      <c r="AD993" s="64">
        <f t="shared" si="32"/>
        <v>0</v>
      </c>
    </row>
    <row r="994" spans="1:30" x14ac:dyDescent="0.25">
      <c r="A994" s="84">
        <v>993</v>
      </c>
      <c r="D994" s="64" t="str">
        <f>IFERROR(VLOOKUP(B994,Master!C:G,2,0),"")</f>
        <v/>
      </c>
      <c r="E994" s="64" t="str">
        <f>IFERROR(VLOOKUP(B994,'Master..'!C:F,3,0),"")</f>
        <v/>
      </c>
      <c r="Z994" s="67">
        <f t="shared" si="28"/>
        <v>1</v>
      </c>
      <c r="AA994" s="64">
        <f t="shared" si="29"/>
        <v>0</v>
      </c>
      <c r="AB994" s="64">
        <f t="shared" si="30"/>
        <v>0</v>
      </c>
      <c r="AC994" s="64">
        <f t="shared" si="31"/>
        <v>0</v>
      </c>
      <c r="AD994" s="64">
        <f t="shared" si="32"/>
        <v>0</v>
      </c>
    </row>
    <row r="1043" spans="3:3" x14ac:dyDescent="0.25">
      <c r="C1043" s="65">
        <v>45227</v>
      </c>
    </row>
  </sheetData>
  <phoneticPr fontId="17" type="noConversion"/>
  <conditionalFormatting sqref="Z2:Z994">
    <cfRule type="cellIs" dxfId="156" priority="4" operator="lessThan">
      <formula>0.3125</formula>
    </cfRule>
  </conditionalFormatting>
  <conditionalFormatting sqref="AA709:AA719">
    <cfRule type="cellIs" dxfId="155" priority="2" operator="lessThan">
      <formula>0</formula>
    </cfRule>
  </conditionalFormatting>
  <conditionalFormatting sqref="AA1:AC708 AA720:AC1048576">
    <cfRule type="cellIs" dxfId="154" priority="6" operator="lessThan">
      <formula>0</formula>
    </cfRule>
  </conditionalFormatting>
  <conditionalFormatting sqref="AB709:AC719">
    <cfRule type="cellIs" dxfId="153" priority="1" operator="lessThan">
      <formula>0</formula>
    </cfRule>
  </conditionalFormatting>
  <conditionalFormatting sqref="AD2:AD708 AD720:AD1048576">
    <cfRule type="cellIs" dxfId="152" priority="10" operator="greaterThan">
      <formula>0</formula>
    </cfRule>
  </conditionalFormatting>
  <conditionalFormatting sqref="AD709:AD719">
    <cfRule type="cellIs" dxfId="151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59F6-873B-4380-B050-33AA6993AEAF}">
  <dimension ref="A1:T47"/>
  <sheetViews>
    <sheetView topLeftCell="A3" zoomScaleNormal="100" workbookViewId="0">
      <selection activeCell="T3" sqref="T3"/>
    </sheetView>
  </sheetViews>
  <sheetFormatPr defaultRowHeight="15" x14ac:dyDescent="0.25"/>
  <cols>
    <col min="1" max="1" width="4.42578125" customWidth="1"/>
    <col min="2" max="2" width="14.5703125" customWidth="1"/>
    <col min="4" max="4" width="7" customWidth="1"/>
    <col min="5" max="5" width="6.7109375" customWidth="1"/>
    <col min="6" max="6" width="12.28515625" customWidth="1"/>
    <col min="7" max="7" width="7.28515625" customWidth="1"/>
    <col min="8" max="8" width="10.7109375" customWidth="1"/>
    <col min="9" max="9" width="5.5703125" customWidth="1"/>
    <col min="10" max="13" width="10" customWidth="1"/>
    <col min="20" max="20" width="12.140625" bestFit="1" customWidth="1"/>
  </cols>
  <sheetData>
    <row r="1" spans="1:20" ht="15.75" thickBot="1" x14ac:dyDescent="0.3"/>
    <row r="2" spans="1:20" ht="47.25" thickBot="1" x14ac:dyDescent="0.3">
      <c r="A2" s="235" t="s">
        <v>1635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7"/>
    </row>
    <row r="3" spans="1:20" ht="43.5" thickBot="1" x14ac:dyDescent="0.3">
      <c r="A3" s="241" t="s">
        <v>1621</v>
      </c>
      <c r="B3" s="242" t="s">
        <v>1</v>
      </c>
      <c r="C3" s="242" t="s">
        <v>658</v>
      </c>
      <c r="D3" s="242" t="s">
        <v>60</v>
      </c>
      <c r="E3" s="242" t="s">
        <v>1615</v>
      </c>
      <c r="F3" s="242" t="s">
        <v>659</v>
      </c>
      <c r="G3" s="242" t="s">
        <v>660</v>
      </c>
      <c r="H3" s="242" t="s">
        <v>667</v>
      </c>
      <c r="I3" s="242" t="s">
        <v>663</v>
      </c>
      <c r="J3" s="242" t="s">
        <v>664</v>
      </c>
      <c r="K3" s="243" t="s">
        <v>1636</v>
      </c>
      <c r="L3" s="243" t="s">
        <v>1637</v>
      </c>
      <c r="M3" s="243" t="s">
        <v>1639</v>
      </c>
      <c r="N3" s="243" t="s">
        <v>1640</v>
      </c>
      <c r="O3" s="243" t="s">
        <v>1641</v>
      </c>
      <c r="P3" s="243" t="s">
        <v>1642</v>
      </c>
      <c r="Q3" s="243" t="s">
        <v>683</v>
      </c>
      <c r="R3" s="244" t="s">
        <v>668</v>
      </c>
      <c r="S3" s="244" t="s">
        <v>1638</v>
      </c>
      <c r="T3" s="245" t="s">
        <v>669</v>
      </c>
    </row>
    <row r="4" spans="1:20" x14ac:dyDescent="0.25">
      <c r="A4" s="238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40"/>
    </row>
    <row r="5" spans="1:20" x14ac:dyDescent="0.25">
      <c r="A5" s="230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231"/>
    </row>
    <row r="6" spans="1:20" x14ac:dyDescent="0.25">
      <c r="A6" s="23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231"/>
    </row>
    <row r="7" spans="1:20" x14ac:dyDescent="0.25">
      <c r="A7" s="230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231"/>
    </row>
    <row r="8" spans="1:20" x14ac:dyDescent="0.25">
      <c r="A8" s="230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231"/>
    </row>
    <row r="9" spans="1:20" x14ac:dyDescent="0.25">
      <c r="A9" s="230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231"/>
    </row>
    <row r="10" spans="1:20" x14ac:dyDescent="0.25">
      <c r="A10" s="230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231"/>
    </row>
    <row r="11" spans="1:20" x14ac:dyDescent="0.25">
      <c r="A11" s="230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231"/>
    </row>
    <row r="12" spans="1:20" x14ac:dyDescent="0.25">
      <c r="A12" s="23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231"/>
    </row>
    <row r="13" spans="1:20" x14ac:dyDescent="0.25">
      <c r="A13" s="230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231"/>
    </row>
    <row r="14" spans="1:20" x14ac:dyDescent="0.25">
      <c r="A14" s="230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231"/>
    </row>
    <row r="15" spans="1:20" x14ac:dyDescent="0.25">
      <c r="A15" s="230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231"/>
    </row>
    <row r="16" spans="1:20" x14ac:dyDescent="0.25">
      <c r="A16" s="23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231"/>
    </row>
    <row r="17" spans="1:20" x14ac:dyDescent="0.25">
      <c r="A17" s="230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231"/>
    </row>
    <row r="18" spans="1:20" x14ac:dyDescent="0.25">
      <c r="A18" s="230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231"/>
    </row>
    <row r="19" spans="1:20" x14ac:dyDescent="0.25">
      <c r="A19" s="230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231"/>
    </row>
    <row r="20" spans="1:20" x14ac:dyDescent="0.25">
      <c r="A20" s="230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231"/>
    </row>
    <row r="21" spans="1:20" x14ac:dyDescent="0.25">
      <c r="A21" s="230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231"/>
    </row>
    <row r="22" spans="1:20" x14ac:dyDescent="0.25">
      <c r="A22" s="230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231"/>
    </row>
    <row r="23" spans="1:20" x14ac:dyDescent="0.25">
      <c r="A23" s="230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231"/>
    </row>
    <row r="24" spans="1:20" x14ac:dyDescent="0.25">
      <c r="A24" s="230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231"/>
    </row>
    <row r="25" spans="1:20" x14ac:dyDescent="0.25">
      <c r="A25" s="230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231"/>
    </row>
    <row r="26" spans="1:20" x14ac:dyDescent="0.25">
      <c r="A26" s="230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231"/>
    </row>
    <row r="27" spans="1:20" x14ac:dyDescent="0.25">
      <c r="A27" s="230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231"/>
    </row>
    <row r="28" spans="1:20" x14ac:dyDescent="0.25">
      <c r="A28" s="230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231"/>
    </row>
    <row r="29" spans="1:20" x14ac:dyDescent="0.25">
      <c r="A29" s="230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231"/>
    </row>
    <row r="30" spans="1:20" x14ac:dyDescent="0.25">
      <c r="A30" s="230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231"/>
    </row>
    <row r="31" spans="1:20" x14ac:dyDescent="0.25">
      <c r="A31" s="230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231"/>
    </row>
    <row r="32" spans="1:20" x14ac:dyDescent="0.25">
      <c r="A32" s="230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231"/>
    </row>
    <row r="33" spans="1:20" x14ac:dyDescent="0.25">
      <c r="A33" s="230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231"/>
    </row>
    <row r="34" spans="1:20" x14ac:dyDescent="0.25">
      <c r="A34" s="230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231"/>
    </row>
    <row r="35" spans="1:20" x14ac:dyDescent="0.25">
      <c r="A35" s="230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231"/>
    </row>
    <row r="36" spans="1:20" x14ac:dyDescent="0.25">
      <c r="A36" s="230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231"/>
    </row>
    <row r="37" spans="1:20" x14ac:dyDescent="0.25">
      <c r="A37" s="230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231"/>
    </row>
    <row r="38" spans="1:20" x14ac:dyDescent="0.25">
      <c r="A38" s="230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231"/>
    </row>
    <row r="39" spans="1:20" x14ac:dyDescent="0.25">
      <c r="A39" s="230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231"/>
    </row>
    <row r="40" spans="1:20" x14ac:dyDescent="0.25">
      <c r="A40" s="230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231"/>
    </row>
    <row r="41" spans="1:20" x14ac:dyDescent="0.25">
      <c r="A41" s="230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231"/>
    </row>
    <row r="42" spans="1:20" x14ac:dyDescent="0.25">
      <c r="A42" s="230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231"/>
    </row>
    <row r="43" spans="1:20" x14ac:dyDescent="0.25">
      <c r="A43" s="230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231"/>
    </row>
    <row r="44" spans="1:20" x14ac:dyDescent="0.25">
      <c r="A44" s="230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231"/>
    </row>
    <row r="45" spans="1:20" x14ac:dyDescent="0.25">
      <c r="A45" s="230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231"/>
    </row>
    <row r="46" spans="1:20" x14ac:dyDescent="0.25">
      <c r="A46" s="230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231"/>
    </row>
    <row r="47" spans="1:20" ht="15.75" thickBot="1" x14ac:dyDescent="0.3">
      <c r="A47" s="232"/>
      <c r="B47" s="233"/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4"/>
    </row>
  </sheetData>
  <mergeCells count="1">
    <mergeCell ref="A2:T2"/>
  </mergeCells>
  <conditionalFormatting sqref="R3">
    <cfRule type="cellIs" dxfId="150" priority="1" operator="lessThan">
      <formula>0</formula>
    </cfRule>
  </conditionalFormatting>
  <pageMargins left="0.25" right="0.1" top="0.34" bottom="0.39" header="0.18" footer="0.13"/>
  <pageSetup paperSize="9" scale="7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72E1-238B-4733-9895-867CB4BA39B9}">
  <dimension ref="B1:S37"/>
  <sheetViews>
    <sheetView tabSelected="1" topLeftCell="A19" zoomScaleNormal="100" workbookViewId="0">
      <selection activeCell="H31" sqref="H31"/>
    </sheetView>
  </sheetViews>
  <sheetFormatPr defaultRowHeight="15" x14ac:dyDescent="0.25"/>
  <cols>
    <col min="19" max="19" width="12.5703125" customWidth="1"/>
  </cols>
  <sheetData>
    <row r="1" spans="2:19" ht="15.75" thickBot="1" x14ac:dyDescent="0.3"/>
    <row r="2" spans="2:19" ht="45" customHeight="1" thickBot="1" x14ac:dyDescent="0.55000000000000004">
      <c r="B2" s="246" t="s">
        <v>1644</v>
      </c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8"/>
    </row>
    <row r="3" spans="2:19" ht="42.75" x14ac:dyDescent="0.25">
      <c r="B3" s="80" t="s">
        <v>1643</v>
      </c>
      <c r="C3" s="80" t="s">
        <v>1614</v>
      </c>
      <c r="D3" s="81" t="s">
        <v>1</v>
      </c>
      <c r="E3" s="81" t="s">
        <v>60</v>
      </c>
      <c r="F3" s="81" t="s">
        <v>1615</v>
      </c>
      <c r="G3" s="81" t="s">
        <v>659</v>
      </c>
      <c r="H3" s="81" t="s">
        <v>660</v>
      </c>
      <c r="I3" s="81" t="s">
        <v>667</v>
      </c>
      <c r="J3" s="81" t="s">
        <v>662</v>
      </c>
      <c r="K3" s="81" t="s">
        <v>663</v>
      </c>
      <c r="L3" s="81" t="s">
        <v>664</v>
      </c>
      <c r="M3" s="81" t="s">
        <v>666</v>
      </c>
      <c r="N3" s="82" t="s">
        <v>1636</v>
      </c>
      <c r="O3" s="82" t="s">
        <v>1637</v>
      </c>
      <c r="P3" s="82" t="s">
        <v>1639</v>
      </c>
      <c r="Q3" s="83" t="s">
        <v>1618</v>
      </c>
      <c r="R3" s="83" t="s">
        <v>684</v>
      </c>
      <c r="S3" s="83" t="s">
        <v>669</v>
      </c>
    </row>
    <row r="4" spans="2:19" x14ac:dyDescent="0.25"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</row>
    <row r="5" spans="2:19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</row>
    <row r="6" spans="2:19" x14ac:dyDescent="0.25"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</row>
    <row r="7" spans="2:19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</row>
    <row r="8" spans="2:19" x14ac:dyDescent="0.25"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</row>
    <row r="9" spans="2:19" x14ac:dyDescent="0.25"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</row>
    <row r="10" spans="2:19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2:19" x14ac:dyDescent="0.25"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2:19" x14ac:dyDescent="0.25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2:19" x14ac:dyDescent="0.25"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</row>
    <row r="14" spans="2:19" x14ac:dyDescent="0.25"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</row>
    <row r="15" spans="2:19" x14ac:dyDescent="0.25"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</row>
    <row r="16" spans="2:19" x14ac:dyDescent="0.25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</row>
    <row r="17" spans="2:19" x14ac:dyDescent="0.25"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</row>
    <row r="18" spans="2:19" x14ac:dyDescent="0.25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</row>
    <row r="19" spans="2:19" x14ac:dyDescent="0.25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2:19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2:19" x14ac:dyDescent="0.25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</row>
    <row r="22" spans="2:19" x14ac:dyDescent="0.25"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</row>
    <row r="23" spans="2:19" x14ac:dyDescent="0.25"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</row>
    <row r="24" spans="2:19" x14ac:dyDescent="0.25"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</row>
    <row r="25" spans="2:19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</row>
    <row r="26" spans="2:19" x14ac:dyDescent="0.25"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2:19" x14ac:dyDescent="0.25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2:19" x14ac:dyDescent="0.25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2:19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2:19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2:19" x14ac:dyDescent="0.25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2:19" x14ac:dyDescent="0.25"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2:19" x14ac:dyDescent="0.25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2:19" x14ac:dyDescent="0.25"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</row>
    <row r="35" spans="2:19" x14ac:dyDescent="0.25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</row>
    <row r="36" spans="2:19" x14ac:dyDescent="0.25"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</row>
    <row r="37" spans="2:19" x14ac:dyDescent="0.25"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</row>
  </sheetData>
  <mergeCells count="1">
    <mergeCell ref="B2:S2"/>
  </mergeCells>
  <conditionalFormatting sqref="Q3">
    <cfRule type="cellIs" dxfId="149" priority="1" operator="lessThan">
      <formula>0</formula>
    </cfRule>
  </conditionalFormatting>
  <pageMargins left="0.1" right="0.1" top="0.49" bottom="0.53" header="0.31496062992125984" footer="0.31496062992125984"/>
  <pageSetup paperSize="9" scale="8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54E4-02E0-482E-B534-6A5F8715BBD1}">
  <sheetPr>
    <tabColor rgb="FF00B0F0"/>
  </sheetPr>
  <dimension ref="A1:FE94"/>
  <sheetViews>
    <sheetView showGridLines="0" zoomScaleNormal="100" zoomScaleSheetLayoutView="85" workbookViewId="0">
      <selection activeCell="Y2" sqref="Y2:AC2"/>
    </sheetView>
  </sheetViews>
  <sheetFormatPr defaultRowHeight="15" x14ac:dyDescent="0.25"/>
  <cols>
    <col min="1" max="1" width="5.42578125" style="2" customWidth="1"/>
    <col min="2" max="2" width="14" style="2" customWidth="1"/>
    <col min="3" max="3" width="18.42578125" style="2" bestFit="1" customWidth="1"/>
    <col min="4" max="4" width="7.28515625" style="19" customWidth="1"/>
    <col min="5" max="5" width="2.85546875" style="2" customWidth="1"/>
    <col min="6" max="7" width="2.140625" style="2" bestFit="1" customWidth="1"/>
    <col min="8" max="8" width="3.7109375" style="2" customWidth="1"/>
    <col min="9" max="9" width="3.85546875" style="2" customWidth="1"/>
    <col min="10" max="10" width="2.28515625" style="2" bestFit="1" customWidth="1"/>
    <col min="11" max="12" width="2.140625" style="2" bestFit="1" customWidth="1"/>
    <col min="13" max="13" width="4" style="2" bestFit="1" customWidth="1"/>
    <col min="14" max="14" width="4.85546875" style="2" bestFit="1" customWidth="1"/>
    <col min="15" max="15" width="2.28515625" style="2" bestFit="1" customWidth="1"/>
    <col min="16" max="16" width="3" style="2" bestFit="1" customWidth="1"/>
    <col min="17" max="17" width="2.140625" style="2" bestFit="1" customWidth="1"/>
    <col min="18" max="18" width="4" style="2" bestFit="1" customWidth="1"/>
    <col min="19" max="19" width="4.28515625" style="2" bestFit="1" customWidth="1"/>
    <col min="20" max="20" width="2.28515625" style="2" bestFit="1" customWidth="1"/>
    <col min="21" max="22" width="2.140625" style="2" bestFit="1" customWidth="1"/>
    <col min="23" max="23" width="4" style="2" bestFit="1" customWidth="1"/>
    <col min="24" max="24" width="4.28515625" style="2" bestFit="1" customWidth="1"/>
    <col min="25" max="25" width="2.28515625" style="2" bestFit="1" customWidth="1"/>
    <col min="26" max="27" width="2.140625" style="2" bestFit="1" customWidth="1"/>
    <col min="28" max="28" width="4" style="2" bestFit="1" customWidth="1"/>
    <col min="29" max="29" width="4.28515625" style="2" bestFit="1" customWidth="1"/>
    <col min="30" max="30" width="2.28515625" style="2" bestFit="1" customWidth="1"/>
    <col min="31" max="32" width="2.140625" style="2" bestFit="1" customWidth="1"/>
    <col min="33" max="33" width="4" style="2" bestFit="1" customWidth="1"/>
    <col min="34" max="34" width="4.28515625" style="2" bestFit="1" customWidth="1"/>
    <col min="35" max="35" width="2.28515625" style="2" bestFit="1" customWidth="1"/>
    <col min="36" max="37" width="2.140625" style="2" bestFit="1" customWidth="1"/>
    <col min="38" max="38" width="4" style="2" bestFit="1" customWidth="1"/>
    <col min="39" max="39" width="4.28515625" style="2" bestFit="1" customWidth="1"/>
    <col min="40" max="40" width="2.28515625" style="2" bestFit="1" customWidth="1"/>
    <col min="41" max="42" width="2.140625" style="2" bestFit="1" customWidth="1"/>
    <col min="43" max="43" width="4" style="2" bestFit="1" customWidth="1"/>
    <col min="44" max="44" width="4.28515625" style="2" bestFit="1" customWidth="1"/>
    <col min="45" max="45" width="2.28515625" style="2" bestFit="1" customWidth="1"/>
    <col min="46" max="47" width="2.140625" style="2" bestFit="1" customWidth="1"/>
    <col min="48" max="48" width="4" style="2" bestFit="1" customWidth="1"/>
    <col min="49" max="49" width="4.28515625" style="2" bestFit="1" customWidth="1"/>
    <col min="50" max="50" width="2.28515625" style="2" bestFit="1" customWidth="1"/>
    <col min="51" max="52" width="2.140625" style="2" bestFit="1" customWidth="1"/>
    <col min="53" max="53" width="4" style="2" bestFit="1" customWidth="1"/>
    <col min="54" max="54" width="4.28515625" style="2" bestFit="1" customWidth="1"/>
    <col min="55" max="55" width="2.28515625" style="2" bestFit="1" customWidth="1"/>
    <col min="56" max="57" width="2.140625" style="2" bestFit="1" customWidth="1"/>
    <col min="58" max="58" width="4" style="2" bestFit="1" customWidth="1"/>
    <col min="59" max="59" width="4.28515625" style="2" bestFit="1" customWidth="1"/>
    <col min="60" max="60" width="2.28515625" style="2" bestFit="1" customWidth="1"/>
    <col min="61" max="62" width="2.140625" style="2" bestFit="1" customWidth="1"/>
    <col min="63" max="63" width="4" style="2" bestFit="1" customWidth="1"/>
    <col min="64" max="64" width="4.28515625" style="2" bestFit="1" customWidth="1"/>
    <col min="65" max="65" width="2.28515625" style="2" bestFit="1" customWidth="1"/>
    <col min="66" max="67" width="2.140625" style="2" bestFit="1" customWidth="1"/>
    <col min="68" max="68" width="4" style="2" bestFit="1" customWidth="1"/>
    <col min="69" max="69" width="4.28515625" style="2" bestFit="1" customWidth="1"/>
    <col min="70" max="70" width="2.28515625" style="2" bestFit="1" customWidth="1"/>
    <col min="71" max="72" width="2.140625" style="2" bestFit="1" customWidth="1"/>
    <col min="73" max="73" width="4" style="2" bestFit="1" customWidth="1"/>
    <col min="74" max="74" width="4.28515625" style="2" bestFit="1" customWidth="1"/>
    <col min="75" max="75" width="2.28515625" style="2" bestFit="1" customWidth="1"/>
    <col min="76" max="77" width="2.140625" style="2" bestFit="1" customWidth="1"/>
    <col min="78" max="78" width="4" style="2" bestFit="1" customWidth="1"/>
    <col min="79" max="79" width="4.28515625" style="2" bestFit="1" customWidth="1"/>
    <col min="80" max="80" width="2.28515625" style="2" bestFit="1" customWidth="1"/>
    <col min="81" max="82" width="2.140625" style="2" bestFit="1" customWidth="1"/>
    <col min="83" max="83" width="4" style="2" bestFit="1" customWidth="1"/>
    <col min="84" max="84" width="4.28515625" style="2" bestFit="1" customWidth="1"/>
    <col min="85" max="85" width="2.28515625" style="2" bestFit="1" customWidth="1"/>
    <col min="86" max="87" width="2.140625" style="2" bestFit="1" customWidth="1"/>
    <col min="88" max="88" width="4" style="2" bestFit="1" customWidth="1"/>
    <col min="89" max="89" width="4.28515625" style="2" bestFit="1" customWidth="1"/>
    <col min="90" max="90" width="2.28515625" style="2" bestFit="1" customWidth="1"/>
    <col min="91" max="92" width="2.140625" style="2" bestFit="1" customWidth="1"/>
    <col min="93" max="93" width="4" style="2" bestFit="1" customWidth="1"/>
    <col min="94" max="94" width="4.28515625" style="2" bestFit="1" customWidth="1"/>
    <col min="95" max="95" width="2.28515625" style="2" bestFit="1" customWidth="1"/>
    <col min="96" max="97" width="2.140625" style="2" bestFit="1" customWidth="1"/>
    <col min="98" max="98" width="4" style="2" bestFit="1" customWidth="1"/>
    <col min="99" max="99" width="4.28515625" style="2" bestFit="1" customWidth="1"/>
    <col min="100" max="100" width="2.28515625" style="2" bestFit="1" customWidth="1"/>
    <col min="101" max="102" width="2.140625" style="2" bestFit="1" customWidth="1"/>
    <col min="103" max="103" width="4" style="2" bestFit="1" customWidth="1"/>
    <col min="104" max="104" width="4.28515625" style="2" bestFit="1" customWidth="1"/>
    <col min="105" max="105" width="2.28515625" style="2" bestFit="1" customWidth="1"/>
    <col min="106" max="107" width="2.140625" style="2" bestFit="1" customWidth="1"/>
    <col min="108" max="108" width="4" style="2" bestFit="1" customWidth="1"/>
    <col min="109" max="109" width="4.28515625" style="2" bestFit="1" customWidth="1"/>
    <col min="110" max="110" width="2.28515625" style="2" bestFit="1" customWidth="1"/>
    <col min="111" max="112" width="2.140625" style="2" bestFit="1" customWidth="1"/>
    <col min="113" max="113" width="4" style="2" bestFit="1" customWidth="1"/>
    <col min="114" max="114" width="4.28515625" style="2" bestFit="1" customWidth="1"/>
    <col min="115" max="115" width="2.28515625" style="2" bestFit="1" customWidth="1"/>
    <col min="116" max="117" width="2.140625" style="2" bestFit="1" customWidth="1"/>
    <col min="118" max="118" width="4" style="2" bestFit="1" customWidth="1"/>
    <col min="119" max="119" width="4.28515625" style="2" bestFit="1" customWidth="1"/>
    <col min="120" max="120" width="2.28515625" style="2" bestFit="1" customWidth="1"/>
    <col min="121" max="122" width="2.140625" style="2" bestFit="1" customWidth="1"/>
    <col min="123" max="123" width="4" style="2" bestFit="1" customWidth="1"/>
    <col min="124" max="124" width="4.28515625" style="2" bestFit="1" customWidth="1"/>
    <col min="125" max="125" width="2.28515625" style="2" bestFit="1" customWidth="1"/>
    <col min="126" max="127" width="2.140625" style="2" bestFit="1" customWidth="1"/>
    <col min="128" max="128" width="4" style="2" bestFit="1" customWidth="1"/>
    <col min="129" max="129" width="4.28515625" style="2" bestFit="1" customWidth="1"/>
    <col min="130" max="130" width="2.28515625" style="2" bestFit="1" customWidth="1"/>
    <col min="131" max="132" width="2.140625" style="2" bestFit="1" customWidth="1"/>
    <col min="133" max="133" width="4" style="2" bestFit="1" customWidth="1"/>
    <col min="134" max="134" width="4.28515625" style="2" bestFit="1" customWidth="1"/>
    <col min="135" max="135" width="2.28515625" style="2" bestFit="1" customWidth="1"/>
    <col min="136" max="137" width="2.140625" style="2" bestFit="1" customWidth="1"/>
    <col min="138" max="138" width="4" style="2" bestFit="1" customWidth="1"/>
    <col min="139" max="139" width="4.28515625" style="2" bestFit="1" customWidth="1"/>
    <col min="140" max="140" width="2.28515625" style="2" bestFit="1" customWidth="1"/>
    <col min="141" max="142" width="2.140625" style="2" bestFit="1" customWidth="1"/>
    <col min="143" max="143" width="4" style="2" bestFit="1" customWidth="1"/>
    <col min="144" max="144" width="4.28515625" style="2" bestFit="1" customWidth="1"/>
    <col min="145" max="145" width="2.28515625" style="2" bestFit="1" customWidth="1"/>
    <col min="146" max="147" width="2.140625" style="2" bestFit="1" customWidth="1"/>
    <col min="148" max="148" width="4" style="2" bestFit="1" customWidth="1"/>
    <col min="149" max="149" width="4.28515625" style="2" bestFit="1" customWidth="1"/>
    <col min="150" max="150" width="2.28515625" style="2" bestFit="1" customWidth="1"/>
    <col min="151" max="152" width="2.140625" style="2" bestFit="1" customWidth="1"/>
    <col min="153" max="153" width="4" style="2" bestFit="1" customWidth="1"/>
    <col min="154" max="154" width="4.28515625" style="2" bestFit="1" customWidth="1"/>
    <col min="155" max="155" width="2.28515625" style="2" customWidth="1"/>
    <col min="156" max="157" width="2.140625" style="2" customWidth="1"/>
    <col min="158" max="158" width="4" style="2" customWidth="1"/>
    <col min="159" max="159" width="4.28515625" style="2" customWidth="1"/>
    <col min="160" max="160" width="9.140625" style="2"/>
    <col min="161" max="161" width="8.140625" style="2" customWidth="1"/>
    <col min="162" max="16384" width="9.140625" style="2"/>
  </cols>
  <sheetData>
    <row r="1" spans="1:161" s="1" customFormat="1" ht="61.5" customHeight="1" thickBot="1" x14ac:dyDescent="0.3">
      <c r="A1" s="224" t="s">
        <v>1624</v>
      </c>
      <c r="B1" s="225"/>
      <c r="C1" s="225"/>
      <c r="D1" s="226"/>
      <c r="E1" s="227" t="s">
        <v>1625</v>
      </c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59"/>
      <c r="AM1" s="59"/>
      <c r="AN1" s="227" t="s">
        <v>1634</v>
      </c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8"/>
      <c r="BO1" s="228"/>
      <c r="BP1" s="228"/>
      <c r="BQ1" s="228"/>
      <c r="BR1" s="228"/>
      <c r="BS1" s="228"/>
      <c r="BT1" s="228"/>
      <c r="BU1" s="228"/>
      <c r="BV1" s="228"/>
      <c r="BW1" s="227" t="s">
        <v>1634</v>
      </c>
      <c r="BX1" s="228"/>
      <c r="BY1" s="228"/>
      <c r="BZ1" s="228"/>
      <c r="CA1" s="228"/>
      <c r="CB1" s="228"/>
      <c r="CC1" s="228"/>
      <c r="CD1" s="228"/>
      <c r="CE1" s="228"/>
      <c r="CF1" s="228"/>
      <c r="CG1" s="228"/>
      <c r="CH1" s="228"/>
      <c r="CI1" s="228"/>
      <c r="CJ1" s="228"/>
      <c r="CK1" s="228"/>
      <c r="CL1" s="228"/>
      <c r="CM1" s="228"/>
      <c r="CN1" s="228"/>
      <c r="CO1" s="228"/>
      <c r="CP1" s="228"/>
      <c r="CQ1" s="228"/>
      <c r="CR1" s="228"/>
      <c r="CS1" s="228"/>
      <c r="CT1" s="228"/>
      <c r="CU1" s="228"/>
      <c r="CV1" s="228"/>
      <c r="CW1" s="228"/>
      <c r="CX1" s="228"/>
      <c r="CY1" s="228"/>
      <c r="CZ1" s="228"/>
      <c r="DA1" s="228"/>
      <c r="DB1" s="228"/>
      <c r="DC1" s="228"/>
      <c r="DD1" s="228"/>
      <c r="DE1" s="228"/>
      <c r="DF1" s="227" t="s">
        <v>1634</v>
      </c>
      <c r="DG1" s="228"/>
      <c r="DH1" s="228"/>
      <c r="DI1" s="228"/>
      <c r="DJ1" s="228"/>
      <c r="DK1" s="228"/>
      <c r="DL1" s="228"/>
      <c r="DM1" s="228"/>
      <c r="DN1" s="228"/>
      <c r="DO1" s="228"/>
      <c r="DP1" s="228"/>
      <c r="DQ1" s="228"/>
      <c r="DR1" s="228"/>
      <c r="DS1" s="228"/>
      <c r="DT1" s="228"/>
      <c r="DU1" s="228"/>
      <c r="DV1" s="228"/>
      <c r="DW1" s="228"/>
      <c r="DX1" s="228"/>
      <c r="DY1" s="228"/>
      <c r="DZ1" s="228"/>
      <c r="EA1" s="228"/>
      <c r="EB1" s="228"/>
      <c r="EC1" s="228"/>
      <c r="ED1" s="228"/>
      <c r="EE1" s="228"/>
      <c r="EF1" s="228"/>
      <c r="EG1" s="228"/>
      <c r="EH1" s="228"/>
      <c r="EI1" s="228"/>
      <c r="EJ1" s="228"/>
      <c r="EK1" s="228"/>
      <c r="EL1" s="228"/>
      <c r="EM1" s="228"/>
      <c r="EN1" s="228"/>
      <c r="EO1" s="228"/>
      <c r="EP1" s="228"/>
      <c r="EQ1" s="228"/>
      <c r="ER1" s="228"/>
      <c r="ES1" s="228"/>
      <c r="ET1" s="228"/>
      <c r="EU1" s="228"/>
      <c r="EV1" s="228"/>
      <c r="EW1" s="228"/>
      <c r="EX1" s="228"/>
      <c r="EY1" s="228"/>
      <c r="EZ1" s="228"/>
      <c r="FA1" s="228"/>
      <c r="FB1" s="228"/>
      <c r="FC1" s="228"/>
    </row>
    <row r="2" spans="1:161" ht="15" customHeight="1" x14ac:dyDescent="0.25">
      <c r="A2" s="217" t="s">
        <v>0</v>
      </c>
      <c r="B2" s="190" t="s">
        <v>1</v>
      </c>
      <c r="C2" s="218" t="s">
        <v>2</v>
      </c>
      <c r="D2" s="229" t="s">
        <v>3</v>
      </c>
      <c r="E2" s="151">
        <v>44621</v>
      </c>
      <c r="F2" s="151"/>
      <c r="G2" s="151"/>
      <c r="H2" s="151"/>
      <c r="I2" s="151"/>
      <c r="J2" s="151">
        <v>44622</v>
      </c>
      <c r="K2" s="151"/>
      <c r="L2" s="151"/>
      <c r="M2" s="151"/>
      <c r="N2" s="151"/>
      <c r="O2" s="151">
        <v>44623</v>
      </c>
      <c r="P2" s="151"/>
      <c r="Q2" s="151"/>
      <c r="R2" s="151"/>
      <c r="S2" s="151"/>
      <c r="T2" s="151">
        <v>44624</v>
      </c>
      <c r="U2" s="151"/>
      <c r="V2" s="151"/>
      <c r="W2" s="151"/>
      <c r="X2" s="151"/>
      <c r="Y2" s="151">
        <v>44625</v>
      </c>
      <c r="Z2" s="151"/>
      <c r="AA2" s="151"/>
      <c r="AB2" s="151"/>
      <c r="AC2" s="151"/>
      <c r="AD2" s="151">
        <v>44626</v>
      </c>
      <c r="AE2" s="151"/>
      <c r="AF2" s="151"/>
      <c r="AG2" s="151"/>
      <c r="AH2" s="151"/>
      <c r="AI2" s="151">
        <v>44627</v>
      </c>
      <c r="AJ2" s="151"/>
      <c r="AK2" s="151"/>
      <c r="AL2" s="151"/>
      <c r="AM2" s="151"/>
      <c r="AN2" s="151">
        <v>44628</v>
      </c>
      <c r="AO2" s="151"/>
      <c r="AP2" s="151"/>
      <c r="AQ2" s="151"/>
      <c r="AR2" s="151"/>
      <c r="AS2" s="151">
        <v>44629</v>
      </c>
      <c r="AT2" s="151"/>
      <c r="AU2" s="151"/>
      <c r="AV2" s="151"/>
      <c r="AW2" s="151"/>
      <c r="AX2" s="151">
        <v>44630</v>
      </c>
      <c r="AY2" s="151"/>
      <c r="AZ2" s="151"/>
      <c r="BA2" s="151"/>
      <c r="BB2" s="151"/>
      <c r="BC2" s="151">
        <v>44631</v>
      </c>
      <c r="BD2" s="151"/>
      <c r="BE2" s="151"/>
      <c r="BF2" s="151"/>
      <c r="BG2" s="151"/>
      <c r="BH2" s="151">
        <v>44632</v>
      </c>
      <c r="BI2" s="151"/>
      <c r="BJ2" s="151"/>
      <c r="BK2" s="151"/>
      <c r="BL2" s="151"/>
      <c r="BM2" s="151">
        <v>44633</v>
      </c>
      <c r="BN2" s="151"/>
      <c r="BO2" s="151"/>
      <c r="BP2" s="151"/>
      <c r="BQ2" s="151"/>
      <c r="BR2" s="151">
        <v>44634</v>
      </c>
      <c r="BS2" s="151"/>
      <c r="BT2" s="151"/>
      <c r="BU2" s="151"/>
      <c r="BV2" s="151"/>
      <c r="BW2" s="151">
        <v>44635</v>
      </c>
      <c r="BX2" s="151"/>
      <c r="BY2" s="151"/>
      <c r="BZ2" s="151"/>
      <c r="CA2" s="151"/>
      <c r="CB2" s="151">
        <v>44636</v>
      </c>
      <c r="CC2" s="151"/>
      <c r="CD2" s="151"/>
      <c r="CE2" s="151"/>
      <c r="CF2" s="151"/>
      <c r="CG2" s="151">
        <v>44637</v>
      </c>
      <c r="CH2" s="151"/>
      <c r="CI2" s="151"/>
      <c r="CJ2" s="151"/>
      <c r="CK2" s="151"/>
      <c r="CL2" s="151">
        <v>44638</v>
      </c>
      <c r="CM2" s="151"/>
      <c r="CN2" s="151"/>
      <c r="CO2" s="151"/>
      <c r="CP2" s="151"/>
      <c r="CQ2" s="151">
        <v>44639</v>
      </c>
      <c r="CR2" s="151"/>
      <c r="CS2" s="151"/>
      <c r="CT2" s="151"/>
      <c r="CU2" s="151"/>
      <c r="CV2" s="151">
        <v>44640</v>
      </c>
      <c r="CW2" s="151"/>
      <c r="CX2" s="151"/>
      <c r="CY2" s="151"/>
      <c r="CZ2" s="151"/>
      <c r="DA2" s="151">
        <v>44641</v>
      </c>
      <c r="DB2" s="151"/>
      <c r="DC2" s="151"/>
      <c r="DD2" s="151"/>
      <c r="DE2" s="151"/>
      <c r="DF2" s="151">
        <v>44642</v>
      </c>
      <c r="DG2" s="151"/>
      <c r="DH2" s="151"/>
      <c r="DI2" s="151"/>
      <c r="DJ2" s="151"/>
      <c r="DK2" s="151">
        <v>44643</v>
      </c>
      <c r="DL2" s="151"/>
      <c r="DM2" s="151"/>
      <c r="DN2" s="151"/>
      <c r="DO2" s="151"/>
      <c r="DP2" s="151">
        <v>44644</v>
      </c>
      <c r="DQ2" s="151"/>
      <c r="DR2" s="151"/>
      <c r="DS2" s="151"/>
      <c r="DT2" s="151"/>
      <c r="DU2" s="151">
        <v>44645</v>
      </c>
      <c r="DV2" s="151"/>
      <c r="DW2" s="151"/>
      <c r="DX2" s="151"/>
      <c r="DY2" s="151"/>
      <c r="DZ2" s="151">
        <v>44646</v>
      </c>
      <c r="EA2" s="151"/>
      <c r="EB2" s="151"/>
      <c r="EC2" s="151"/>
      <c r="ED2" s="151"/>
      <c r="EE2" s="151">
        <v>44647</v>
      </c>
      <c r="EF2" s="151"/>
      <c r="EG2" s="151"/>
      <c r="EH2" s="151"/>
      <c r="EI2" s="151"/>
      <c r="EJ2" s="151">
        <v>44648</v>
      </c>
      <c r="EK2" s="151"/>
      <c r="EL2" s="151"/>
      <c r="EM2" s="151"/>
      <c r="EN2" s="151"/>
      <c r="EO2" s="151">
        <v>44649</v>
      </c>
      <c r="EP2" s="151"/>
      <c r="EQ2" s="151"/>
      <c r="ER2" s="151"/>
      <c r="ES2" s="151"/>
      <c r="ET2" s="151">
        <v>44650</v>
      </c>
      <c r="EU2" s="151"/>
      <c r="EV2" s="151"/>
      <c r="EW2" s="151"/>
      <c r="EX2" s="151"/>
      <c r="EY2" s="151">
        <v>44651</v>
      </c>
      <c r="EZ2" s="151"/>
      <c r="FA2" s="151"/>
      <c r="FB2" s="151"/>
      <c r="FC2" s="151"/>
      <c r="FD2" s="172" t="s">
        <v>4</v>
      </c>
      <c r="FE2" s="174" t="s">
        <v>5</v>
      </c>
    </row>
    <row r="3" spans="1:161" ht="15.75" thickBot="1" x14ac:dyDescent="0.3">
      <c r="A3" s="218"/>
      <c r="B3" s="216"/>
      <c r="C3" s="219"/>
      <c r="D3" s="194"/>
      <c r="E3" s="3" t="s">
        <v>6</v>
      </c>
      <c r="F3" s="3" t="s">
        <v>7</v>
      </c>
      <c r="G3" s="3" t="s">
        <v>8</v>
      </c>
      <c r="H3" s="4" t="s">
        <v>9</v>
      </c>
      <c r="I3" s="5" t="s">
        <v>10</v>
      </c>
      <c r="J3" s="3" t="s">
        <v>6</v>
      </c>
      <c r="K3" s="3" t="s">
        <v>7</v>
      </c>
      <c r="L3" s="3" t="s">
        <v>8</v>
      </c>
      <c r="M3" s="4" t="s">
        <v>9</v>
      </c>
      <c r="N3" s="5" t="s">
        <v>10</v>
      </c>
      <c r="O3" s="3" t="s">
        <v>6</v>
      </c>
      <c r="P3" s="3" t="s">
        <v>7</v>
      </c>
      <c r="Q3" s="3" t="s">
        <v>8</v>
      </c>
      <c r="R3" s="4" t="s">
        <v>9</v>
      </c>
      <c r="S3" s="5" t="s">
        <v>10</v>
      </c>
      <c r="T3" s="3" t="s">
        <v>6</v>
      </c>
      <c r="U3" s="3" t="s">
        <v>7</v>
      </c>
      <c r="V3" s="3" t="s">
        <v>8</v>
      </c>
      <c r="W3" s="4" t="s">
        <v>9</v>
      </c>
      <c r="X3" s="5" t="s">
        <v>10</v>
      </c>
      <c r="Y3" s="3" t="s">
        <v>6</v>
      </c>
      <c r="Z3" s="3" t="s">
        <v>7</v>
      </c>
      <c r="AA3" s="3" t="s">
        <v>8</v>
      </c>
      <c r="AB3" s="4" t="s">
        <v>9</v>
      </c>
      <c r="AC3" s="5" t="s">
        <v>10</v>
      </c>
      <c r="AD3" s="3" t="s">
        <v>6</v>
      </c>
      <c r="AE3" s="3" t="s">
        <v>7</v>
      </c>
      <c r="AF3" s="3" t="s">
        <v>8</v>
      </c>
      <c r="AG3" s="4" t="s">
        <v>9</v>
      </c>
      <c r="AH3" s="5" t="s">
        <v>10</v>
      </c>
      <c r="AI3" s="3" t="s">
        <v>6</v>
      </c>
      <c r="AJ3" s="3" t="s">
        <v>7</v>
      </c>
      <c r="AK3" s="3" t="s">
        <v>8</v>
      </c>
      <c r="AL3" s="4" t="s">
        <v>9</v>
      </c>
      <c r="AM3" s="5" t="s">
        <v>10</v>
      </c>
      <c r="AN3" s="3" t="s">
        <v>6</v>
      </c>
      <c r="AO3" s="3" t="s">
        <v>7</v>
      </c>
      <c r="AP3" s="3" t="s">
        <v>8</v>
      </c>
      <c r="AQ3" s="4" t="s">
        <v>9</v>
      </c>
      <c r="AR3" s="5" t="s">
        <v>10</v>
      </c>
      <c r="AS3" s="3" t="s">
        <v>6</v>
      </c>
      <c r="AT3" s="3" t="s">
        <v>7</v>
      </c>
      <c r="AU3" s="3" t="s">
        <v>8</v>
      </c>
      <c r="AV3" s="4" t="s">
        <v>9</v>
      </c>
      <c r="AW3" s="5" t="s">
        <v>10</v>
      </c>
      <c r="AX3" s="3" t="s">
        <v>6</v>
      </c>
      <c r="AY3" s="3" t="s">
        <v>7</v>
      </c>
      <c r="AZ3" s="3" t="s">
        <v>8</v>
      </c>
      <c r="BA3" s="4" t="s">
        <v>9</v>
      </c>
      <c r="BB3" s="5" t="s">
        <v>10</v>
      </c>
      <c r="BC3" s="3" t="s">
        <v>6</v>
      </c>
      <c r="BD3" s="3" t="s">
        <v>7</v>
      </c>
      <c r="BE3" s="3" t="s">
        <v>8</v>
      </c>
      <c r="BF3" s="4" t="s">
        <v>9</v>
      </c>
      <c r="BG3" s="5" t="s">
        <v>10</v>
      </c>
      <c r="BH3" s="3" t="s">
        <v>6</v>
      </c>
      <c r="BI3" s="3" t="s">
        <v>7</v>
      </c>
      <c r="BJ3" s="3" t="s">
        <v>8</v>
      </c>
      <c r="BK3" s="4" t="s">
        <v>9</v>
      </c>
      <c r="BL3" s="5" t="s">
        <v>10</v>
      </c>
      <c r="BM3" s="3" t="s">
        <v>6</v>
      </c>
      <c r="BN3" s="3" t="s">
        <v>7</v>
      </c>
      <c r="BO3" s="3" t="s">
        <v>8</v>
      </c>
      <c r="BP3" s="4" t="s">
        <v>9</v>
      </c>
      <c r="BQ3" s="5" t="s">
        <v>10</v>
      </c>
      <c r="BR3" s="3" t="s">
        <v>6</v>
      </c>
      <c r="BS3" s="3" t="s">
        <v>7</v>
      </c>
      <c r="BT3" s="3" t="s">
        <v>8</v>
      </c>
      <c r="BU3" s="4" t="s">
        <v>9</v>
      </c>
      <c r="BV3" s="5" t="s">
        <v>10</v>
      </c>
      <c r="BW3" s="3" t="s">
        <v>6</v>
      </c>
      <c r="BX3" s="3" t="s">
        <v>7</v>
      </c>
      <c r="BY3" s="3" t="s">
        <v>8</v>
      </c>
      <c r="BZ3" s="4" t="s">
        <v>9</v>
      </c>
      <c r="CA3" s="5" t="s">
        <v>10</v>
      </c>
      <c r="CB3" s="3" t="s">
        <v>6</v>
      </c>
      <c r="CC3" s="3" t="s">
        <v>7</v>
      </c>
      <c r="CD3" s="3" t="s">
        <v>8</v>
      </c>
      <c r="CE3" s="4" t="s">
        <v>9</v>
      </c>
      <c r="CF3" s="5" t="s">
        <v>10</v>
      </c>
      <c r="CG3" s="3" t="s">
        <v>6</v>
      </c>
      <c r="CH3" s="3" t="s">
        <v>7</v>
      </c>
      <c r="CI3" s="3" t="s">
        <v>8</v>
      </c>
      <c r="CJ3" s="4" t="s">
        <v>9</v>
      </c>
      <c r="CK3" s="5" t="s">
        <v>10</v>
      </c>
      <c r="CL3" s="3" t="s">
        <v>6</v>
      </c>
      <c r="CM3" s="3" t="s">
        <v>7</v>
      </c>
      <c r="CN3" s="3" t="s">
        <v>8</v>
      </c>
      <c r="CO3" s="4" t="s">
        <v>9</v>
      </c>
      <c r="CP3" s="5" t="s">
        <v>10</v>
      </c>
      <c r="CQ3" s="3" t="s">
        <v>6</v>
      </c>
      <c r="CR3" s="3" t="s">
        <v>7</v>
      </c>
      <c r="CS3" s="3" t="s">
        <v>8</v>
      </c>
      <c r="CT3" s="4" t="s">
        <v>9</v>
      </c>
      <c r="CU3" s="5" t="s">
        <v>10</v>
      </c>
      <c r="CV3" s="3" t="s">
        <v>6</v>
      </c>
      <c r="CW3" s="3" t="s">
        <v>7</v>
      </c>
      <c r="CX3" s="3" t="s">
        <v>8</v>
      </c>
      <c r="CY3" s="4" t="s">
        <v>9</v>
      </c>
      <c r="CZ3" s="5" t="s">
        <v>10</v>
      </c>
      <c r="DA3" s="3" t="s">
        <v>6</v>
      </c>
      <c r="DB3" s="3" t="s">
        <v>7</v>
      </c>
      <c r="DC3" s="3" t="s">
        <v>8</v>
      </c>
      <c r="DD3" s="4" t="s">
        <v>9</v>
      </c>
      <c r="DE3" s="5" t="s">
        <v>10</v>
      </c>
      <c r="DF3" s="3" t="s">
        <v>6</v>
      </c>
      <c r="DG3" s="3" t="s">
        <v>7</v>
      </c>
      <c r="DH3" s="3" t="s">
        <v>8</v>
      </c>
      <c r="DI3" s="4" t="s">
        <v>9</v>
      </c>
      <c r="DJ3" s="5" t="s">
        <v>10</v>
      </c>
      <c r="DK3" s="3" t="s">
        <v>6</v>
      </c>
      <c r="DL3" s="3" t="s">
        <v>7</v>
      </c>
      <c r="DM3" s="3" t="s">
        <v>8</v>
      </c>
      <c r="DN3" s="4" t="s">
        <v>9</v>
      </c>
      <c r="DO3" s="5" t="s">
        <v>10</v>
      </c>
      <c r="DP3" s="3" t="s">
        <v>6</v>
      </c>
      <c r="DQ3" s="3" t="s">
        <v>7</v>
      </c>
      <c r="DR3" s="3" t="s">
        <v>8</v>
      </c>
      <c r="DS3" s="4" t="s">
        <v>9</v>
      </c>
      <c r="DT3" s="5" t="s">
        <v>10</v>
      </c>
      <c r="DU3" s="3" t="s">
        <v>6</v>
      </c>
      <c r="DV3" s="3" t="s">
        <v>7</v>
      </c>
      <c r="DW3" s="3" t="s">
        <v>8</v>
      </c>
      <c r="DX3" s="4" t="s">
        <v>9</v>
      </c>
      <c r="DY3" s="5" t="s">
        <v>10</v>
      </c>
      <c r="DZ3" s="3" t="s">
        <v>6</v>
      </c>
      <c r="EA3" s="3" t="s">
        <v>7</v>
      </c>
      <c r="EB3" s="3" t="s">
        <v>8</v>
      </c>
      <c r="EC3" s="4" t="s">
        <v>9</v>
      </c>
      <c r="ED3" s="5" t="s">
        <v>10</v>
      </c>
      <c r="EE3" s="3" t="s">
        <v>6</v>
      </c>
      <c r="EF3" s="3" t="s">
        <v>7</v>
      </c>
      <c r="EG3" s="3" t="s">
        <v>8</v>
      </c>
      <c r="EH3" s="4" t="s">
        <v>9</v>
      </c>
      <c r="EI3" s="5" t="s">
        <v>10</v>
      </c>
      <c r="EJ3" s="3" t="s">
        <v>6</v>
      </c>
      <c r="EK3" s="3" t="s">
        <v>7</v>
      </c>
      <c r="EL3" s="3" t="s">
        <v>8</v>
      </c>
      <c r="EM3" s="4" t="s">
        <v>9</v>
      </c>
      <c r="EN3" s="5" t="s">
        <v>10</v>
      </c>
      <c r="EO3" s="3" t="s">
        <v>6</v>
      </c>
      <c r="EP3" s="3" t="s">
        <v>7</v>
      </c>
      <c r="EQ3" s="3" t="s">
        <v>8</v>
      </c>
      <c r="ER3" s="4" t="s">
        <v>9</v>
      </c>
      <c r="ES3" s="5" t="s">
        <v>10</v>
      </c>
      <c r="ET3" s="3" t="s">
        <v>6</v>
      </c>
      <c r="EU3" s="3" t="s">
        <v>7</v>
      </c>
      <c r="EV3" s="3" t="s">
        <v>8</v>
      </c>
      <c r="EW3" s="4" t="s">
        <v>9</v>
      </c>
      <c r="EX3" s="5" t="s">
        <v>10</v>
      </c>
      <c r="EY3" s="3" t="s">
        <v>6</v>
      </c>
      <c r="EZ3" s="3" t="s">
        <v>7</v>
      </c>
      <c r="FA3" s="3" t="s">
        <v>8</v>
      </c>
      <c r="FB3" s="4" t="s">
        <v>9</v>
      </c>
      <c r="FC3" s="5" t="s">
        <v>10</v>
      </c>
      <c r="FD3" s="173"/>
      <c r="FE3" s="175"/>
    </row>
    <row r="4" spans="1:161" ht="18" thickBot="1" x14ac:dyDescent="0.3">
      <c r="A4" s="218"/>
      <c r="B4" s="6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9">
        <f>SUM(E4:FC4)</f>
        <v>0</v>
      </c>
      <c r="FE4" s="10">
        <f>+FD4/28</f>
        <v>0</v>
      </c>
    </row>
    <row r="5" spans="1:161" ht="18" thickBot="1" x14ac:dyDescent="0.3">
      <c r="A5" s="218"/>
      <c r="B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9">
        <f>SUM(E5:FC5)</f>
        <v>0</v>
      </c>
      <c r="FE5" s="10">
        <f>+FD5/28</f>
        <v>0</v>
      </c>
    </row>
    <row r="6" spans="1:161" ht="16.5" thickBot="1" x14ac:dyDescent="0.3">
      <c r="A6" s="219"/>
      <c r="B6" s="182" t="s">
        <v>12</v>
      </c>
      <c r="C6" s="182"/>
      <c r="D6" s="182"/>
      <c r="E6" s="11">
        <f t="shared" ref="E6:DF6" si="0">SUM(E4)</f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0</v>
      </c>
      <c r="X6" s="11">
        <f t="shared" si="0"/>
        <v>0</v>
      </c>
      <c r="Y6" s="11">
        <f t="shared" si="0"/>
        <v>0</v>
      </c>
      <c r="Z6" s="11">
        <f t="shared" si="0"/>
        <v>0</v>
      </c>
      <c r="AA6" s="11">
        <f t="shared" si="0"/>
        <v>0</v>
      </c>
      <c r="AB6" s="11">
        <f t="shared" si="0"/>
        <v>0</v>
      </c>
      <c r="AC6" s="11">
        <f t="shared" si="0"/>
        <v>0</v>
      </c>
      <c r="AD6" s="11">
        <f t="shared" si="0"/>
        <v>0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1">
        <f t="shared" si="0"/>
        <v>0</v>
      </c>
      <c r="AJ6" s="11">
        <f t="shared" si="0"/>
        <v>0</v>
      </c>
      <c r="AK6" s="11">
        <f t="shared" si="0"/>
        <v>0</v>
      </c>
      <c r="AL6" s="11">
        <f t="shared" si="0"/>
        <v>0</v>
      </c>
      <c r="AM6" s="11">
        <f t="shared" si="0"/>
        <v>0</v>
      </c>
      <c r="AN6" s="11">
        <f t="shared" si="0"/>
        <v>0</v>
      </c>
      <c r="AO6" s="11">
        <f t="shared" si="0"/>
        <v>0</v>
      </c>
      <c r="AP6" s="11">
        <f t="shared" si="0"/>
        <v>0</v>
      </c>
      <c r="AQ6" s="11">
        <f t="shared" si="0"/>
        <v>0</v>
      </c>
      <c r="AR6" s="11">
        <f t="shared" si="0"/>
        <v>0</v>
      </c>
      <c r="AS6" s="11">
        <f t="shared" si="0"/>
        <v>0</v>
      </c>
      <c r="AT6" s="11">
        <f t="shared" si="0"/>
        <v>0</v>
      </c>
      <c r="AU6" s="11">
        <f t="shared" si="0"/>
        <v>0</v>
      </c>
      <c r="AV6" s="11">
        <f t="shared" si="0"/>
        <v>0</v>
      </c>
      <c r="AW6" s="11">
        <f t="shared" si="0"/>
        <v>0</v>
      </c>
      <c r="AX6" s="11">
        <f t="shared" si="0"/>
        <v>0</v>
      </c>
      <c r="AY6" s="11">
        <f t="shared" si="0"/>
        <v>0</v>
      </c>
      <c r="AZ6" s="11">
        <f t="shared" si="0"/>
        <v>0</v>
      </c>
      <c r="BA6" s="11">
        <f t="shared" si="0"/>
        <v>0</v>
      </c>
      <c r="BB6" s="11">
        <f t="shared" si="0"/>
        <v>0</v>
      </c>
      <c r="BC6" s="11">
        <f t="shared" si="0"/>
        <v>0</v>
      </c>
      <c r="BD6" s="11">
        <f t="shared" si="0"/>
        <v>0</v>
      </c>
      <c r="BE6" s="11">
        <f t="shared" si="0"/>
        <v>0</v>
      </c>
      <c r="BF6" s="11">
        <f t="shared" si="0"/>
        <v>0</v>
      </c>
      <c r="BG6" s="11">
        <f t="shared" si="0"/>
        <v>0</v>
      </c>
      <c r="BH6" s="11">
        <f t="shared" si="0"/>
        <v>0</v>
      </c>
      <c r="BI6" s="11">
        <f t="shared" si="0"/>
        <v>0</v>
      </c>
      <c r="BJ6" s="11">
        <f t="shared" si="0"/>
        <v>0</v>
      </c>
      <c r="BK6" s="11">
        <f t="shared" si="0"/>
        <v>0</v>
      </c>
      <c r="BL6" s="11">
        <f t="shared" si="0"/>
        <v>0</v>
      </c>
      <c r="BM6" s="11">
        <f t="shared" si="0"/>
        <v>0</v>
      </c>
      <c r="BN6" s="11">
        <f t="shared" si="0"/>
        <v>0</v>
      </c>
      <c r="BO6" s="11">
        <f t="shared" si="0"/>
        <v>0</v>
      </c>
      <c r="BP6" s="11">
        <f t="shared" si="0"/>
        <v>0</v>
      </c>
      <c r="BQ6" s="11">
        <f t="shared" si="0"/>
        <v>0</v>
      </c>
      <c r="BR6" s="11">
        <f t="shared" si="0"/>
        <v>0</v>
      </c>
      <c r="BS6" s="11">
        <f t="shared" si="0"/>
        <v>0</v>
      </c>
      <c r="BT6" s="11">
        <f t="shared" si="0"/>
        <v>0</v>
      </c>
      <c r="BU6" s="11">
        <f t="shared" si="0"/>
        <v>0</v>
      </c>
      <c r="BV6" s="11">
        <f t="shared" si="0"/>
        <v>0</v>
      </c>
      <c r="BW6" s="11">
        <f t="shared" si="0"/>
        <v>0</v>
      </c>
      <c r="BX6" s="11">
        <f t="shared" si="0"/>
        <v>0</v>
      </c>
      <c r="BY6" s="11">
        <f t="shared" si="0"/>
        <v>0</v>
      </c>
      <c r="BZ6" s="11">
        <f t="shared" si="0"/>
        <v>0</v>
      </c>
      <c r="CA6" s="11">
        <f t="shared" si="0"/>
        <v>0</v>
      </c>
      <c r="CB6" s="11">
        <f t="shared" si="0"/>
        <v>0</v>
      </c>
      <c r="CC6" s="11">
        <f t="shared" si="0"/>
        <v>0</v>
      </c>
      <c r="CD6" s="11">
        <f t="shared" si="0"/>
        <v>0</v>
      </c>
      <c r="CE6" s="11">
        <f t="shared" si="0"/>
        <v>0</v>
      </c>
      <c r="CF6" s="11">
        <f t="shared" si="0"/>
        <v>0</v>
      </c>
      <c r="CG6" s="11">
        <f t="shared" si="0"/>
        <v>0</v>
      </c>
      <c r="CH6" s="11">
        <f t="shared" si="0"/>
        <v>0</v>
      </c>
      <c r="CI6" s="11">
        <f t="shared" si="0"/>
        <v>0</v>
      </c>
      <c r="CJ6" s="11">
        <f t="shared" si="0"/>
        <v>0</v>
      </c>
      <c r="CK6" s="11">
        <f t="shared" si="0"/>
        <v>0</v>
      </c>
      <c r="CL6" s="11">
        <f t="shared" si="0"/>
        <v>0</v>
      </c>
      <c r="CM6" s="11">
        <f t="shared" si="0"/>
        <v>0</v>
      </c>
      <c r="CN6" s="11">
        <f t="shared" si="0"/>
        <v>0</v>
      </c>
      <c r="CO6" s="11">
        <f t="shared" si="0"/>
        <v>0</v>
      </c>
      <c r="CP6" s="11">
        <f t="shared" si="0"/>
        <v>0</v>
      </c>
      <c r="CQ6" s="11">
        <f t="shared" si="0"/>
        <v>0</v>
      </c>
      <c r="CR6" s="11">
        <f t="shared" si="0"/>
        <v>0</v>
      </c>
      <c r="CS6" s="11">
        <f t="shared" si="0"/>
        <v>0</v>
      </c>
      <c r="CT6" s="11">
        <f t="shared" si="0"/>
        <v>0</v>
      </c>
      <c r="CU6" s="11">
        <f t="shared" si="0"/>
        <v>0</v>
      </c>
      <c r="CV6" s="11">
        <f t="shared" si="0"/>
        <v>0</v>
      </c>
      <c r="CW6" s="11">
        <f t="shared" si="0"/>
        <v>0</v>
      </c>
      <c r="CX6" s="11">
        <f t="shared" si="0"/>
        <v>0</v>
      </c>
      <c r="CY6" s="11">
        <f t="shared" si="0"/>
        <v>0</v>
      </c>
      <c r="CZ6" s="11">
        <f t="shared" si="0"/>
        <v>0</v>
      </c>
      <c r="DA6" s="11">
        <f t="shared" si="0"/>
        <v>0</v>
      </c>
      <c r="DB6" s="11">
        <f t="shared" si="0"/>
        <v>0</v>
      </c>
      <c r="DC6" s="11">
        <f t="shared" si="0"/>
        <v>0</v>
      </c>
      <c r="DD6" s="11">
        <f t="shared" si="0"/>
        <v>0</v>
      </c>
      <c r="DE6" s="11">
        <f t="shared" si="0"/>
        <v>0</v>
      </c>
      <c r="DF6" s="11">
        <f t="shared" si="0"/>
        <v>0</v>
      </c>
      <c r="DG6" s="11">
        <f t="shared" ref="DG6:FC6" si="1">SUM(DG4)</f>
        <v>0</v>
      </c>
      <c r="DH6" s="11">
        <f t="shared" si="1"/>
        <v>0</v>
      </c>
      <c r="DI6" s="11">
        <f t="shared" si="1"/>
        <v>0</v>
      </c>
      <c r="DJ6" s="11">
        <f t="shared" si="1"/>
        <v>0</v>
      </c>
      <c r="DK6" s="11">
        <f t="shared" si="1"/>
        <v>0</v>
      </c>
      <c r="DL6" s="11">
        <f t="shared" si="1"/>
        <v>0</v>
      </c>
      <c r="DM6" s="11">
        <f t="shared" si="1"/>
        <v>0</v>
      </c>
      <c r="DN6" s="11">
        <f t="shared" si="1"/>
        <v>0</v>
      </c>
      <c r="DO6" s="11">
        <f t="shared" si="1"/>
        <v>0</v>
      </c>
      <c r="DP6" s="11">
        <f t="shared" si="1"/>
        <v>0</v>
      </c>
      <c r="DQ6" s="11">
        <f t="shared" si="1"/>
        <v>0</v>
      </c>
      <c r="DR6" s="11">
        <f t="shared" si="1"/>
        <v>0</v>
      </c>
      <c r="DS6" s="11">
        <f t="shared" si="1"/>
        <v>0</v>
      </c>
      <c r="DT6" s="11">
        <f t="shared" si="1"/>
        <v>0</v>
      </c>
      <c r="DU6" s="11">
        <f t="shared" si="1"/>
        <v>0</v>
      </c>
      <c r="DV6" s="11">
        <f t="shared" si="1"/>
        <v>0</v>
      </c>
      <c r="DW6" s="11">
        <f t="shared" si="1"/>
        <v>0</v>
      </c>
      <c r="DX6" s="11">
        <f t="shared" si="1"/>
        <v>0</v>
      </c>
      <c r="DY6" s="11">
        <f t="shared" si="1"/>
        <v>0</v>
      </c>
      <c r="DZ6" s="11">
        <f t="shared" si="1"/>
        <v>0</v>
      </c>
      <c r="EA6" s="11">
        <f t="shared" si="1"/>
        <v>0</v>
      </c>
      <c r="EB6" s="11">
        <f t="shared" si="1"/>
        <v>0</v>
      </c>
      <c r="EC6" s="11">
        <f t="shared" si="1"/>
        <v>0</v>
      </c>
      <c r="ED6" s="11">
        <f t="shared" si="1"/>
        <v>0</v>
      </c>
      <c r="EE6" s="11">
        <f t="shared" si="1"/>
        <v>0</v>
      </c>
      <c r="EF6" s="11">
        <f t="shared" si="1"/>
        <v>0</v>
      </c>
      <c r="EG6" s="11">
        <f t="shared" si="1"/>
        <v>0</v>
      </c>
      <c r="EH6" s="11">
        <f t="shared" si="1"/>
        <v>0</v>
      </c>
      <c r="EI6" s="11">
        <f t="shared" si="1"/>
        <v>0</v>
      </c>
      <c r="EJ6" s="11">
        <f t="shared" si="1"/>
        <v>0</v>
      </c>
      <c r="EK6" s="11">
        <f t="shared" si="1"/>
        <v>0</v>
      </c>
      <c r="EL6" s="11">
        <f t="shared" si="1"/>
        <v>0</v>
      </c>
      <c r="EM6" s="11">
        <f t="shared" si="1"/>
        <v>0</v>
      </c>
      <c r="EN6" s="11">
        <f t="shared" si="1"/>
        <v>0</v>
      </c>
      <c r="EO6" s="11">
        <f t="shared" si="1"/>
        <v>0</v>
      </c>
      <c r="EP6" s="11">
        <f t="shared" si="1"/>
        <v>0</v>
      </c>
      <c r="EQ6" s="11">
        <f t="shared" si="1"/>
        <v>0</v>
      </c>
      <c r="ER6" s="11">
        <f t="shared" si="1"/>
        <v>0</v>
      </c>
      <c r="ES6" s="11">
        <f t="shared" si="1"/>
        <v>0</v>
      </c>
      <c r="ET6" s="11">
        <f t="shared" si="1"/>
        <v>0</v>
      </c>
      <c r="EU6" s="11">
        <f t="shared" si="1"/>
        <v>0</v>
      </c>
      <c r="EV6" s="11">
        <f t="shared" si="1"/>
        <v>0</v>
      </c>
      <c r="EW6" s="11">
        <f t="shared" si="1"/>
        <v>0</v>
      </c>
      <c r="EX6" s="11">
        <f t="shared" si="1"/>
        <v>0</v>
      </c>
      <c r="EY6" s="11">
        <f t="shared" si="1"/>
        <v>0</v>
      </c>
      <c r="EZ6" s="11">
        <f t="shared" si="1"/>
        <v>0</v>
      </c>
      <c r="FA6" s="11">
        <f t="shared" si="1"/>
        <v>0</v>
      </c>
      <c r="FB6" s="11">
        <f t="shared" si="1"/>
        <v>0</v>
      </c>
      <c r="FC6" s="11">
        <f t="shared" si="1"/>
        <v>0</v>
      </c>
      <c r="FD6" s="12">
        <f>SUM(FD4)</f>
        <v>0</v>
      </c>
      <c r="FE6" s="13">
        <f>SUM(FE4)</f>
        <v>0</v>
      </c>
    </row>
    <row r="7" spans="1:161" ht="18" thickBot="1" x14ac:dyDescent="0.35">
      <c r="A7" s="14"/>
      <c r="B7" s="15"/>
      <c r="C7" s="15"/>
      <c r="D7" s="16"/>
      <c r="E7" s="137">
        <f>SUM(E6:G6)</f>
        <v>0</v>
      </c>
      <c r="F7" s="138"/>
      <c r="G7" s="139"/>
      <c r="H7" s="140" t="e">
        <f>+I6/H6</f>
        <v>#DIV/0!</v>
      </c>
      <c r="I7" s="141"/>
      <c r="J7" s="137">
        <f>SUM(J6:L6)</f>
        <v>0</v>
      </c>
      <c r="K7" s="138"/>
      <c r="L7" s="139"/>
      <c r="M7" s="140" t="e">
        <f>+N6/M6</f>
        <v>#DIV/0!</v>
      </c>
      <c r="N7" s="141"/>
      <c r="O7" s="137">
        <f>SUM(O6:Q6)</f>
        <v>0</v>
      </c>
      <c r="P7" s="138"/>
      <c r="Q7" s="139"/>
      <c r="R7" s="140" t="e">
        <f>+S6/R6</f>
        <v>#DIV/0!</v>
      </c>
      <c r="S7" s="141"/>
      <c r="T7" s="137">
        <f>SUM(T6:V6)</f>
        <v>0</v>
      </c>
      <c r="U7" s="138"/>
      <c r="V7" s="139"/>
      <c r="W7" s="140" t="e">
        <f>+X6/W6</f>
        <v>#DIV/0!</v>
      </c>
      <c r="X7" s="141"/>
      <c r="Y7" s="137">
        <f>SUM(Y6:AA6)</f>
        <v>0</v>
      </c>
      <c r="Z7" s="138"/>
      <c r="AA7" s="139"/>
      <c r="AB7" s="140" t="e">
        <f>+AC6/AB6</f>
        <v>#DIV/0!</v>
      </c>
      <c r="AC7" s="141"/>
      <c r="AD7" s="137">
        <f>SUM(AD6:AF6)</f>
        <v>0</v>
      </c>
      <c r="AE7" s="138"/>
      <c r="AF7" s="139"/>
      <c r="AG7" s="140" t="e">
        <f>+AH6/AG6</f>
        <v>#DIV/0!</v>
      </c>
      <c r="AH7" s="141"/>
      <c r="AI7" s="137">
        <f>SUM(AI6:AK6)</f>
        <v>0</v>
      </c>
      <c r="AJ7" s="138"/>
      <c r="AK7" s="139"/>
      <c r="AL7" s="140" t="e">
        <f>+AM6/AL6</f>
        <v>#DIV/0!</v>
      </c>
      <c r="AM7" s="141"/>
      <c r="AN7" s="137">
        <f>SUM(AN6:AP6)</f>
        <v>0</v>
      </c>
      <c r="AO7" s="138"/>
      <c r="AP7" s="139"/>
      <c r="AQ7" s="140" t="e">
        <f>+AR6/AQ6</f>
        <v>#DIV/0!</v>
      </c>
      <c r="AR7" s="141"/>
      <c r="AS7" s="137">
        <f>SUM(AS6:AU6)</f>
        <v>0</v>
      </c>
      <c r="AT7" s="138"/>
      <c r="AU7" s="139"/>
      <c r="AV7" s="140" t="e">
        <f>+AW6/AV6</f>
        <v>#DIV/0!</v>
      </c>
      <c r="AW7" s="141"/>
      <c r="AX7" s="137">
        <f>SUM(AX6:AZ6)</f>
        <v>0</v>
      </c>
      <c r="AY7" s="138"/>
      <c r="AZ7" s="139"/>
      <c r="BA7" s="140" t="e">
        <f>+BB6/BA6</f>
        <v>#DIV/0!</v>
      </c>
      <c r="BB7" s="141"/>
      <c r="BC7" s="137">
        <f>SUM(BC6:BE6)</f>
        <v>0</v>
      </c>
      <c r="BD7" s="138"/>
      <c r="BE7" s="139"/>
      <c r="BF7" s="140" t="e">
        <f>+BG6/BF6</f>
        <v>#DIV/0!</v>
      </c>
      <c r="BG7" s="141"/>
      <c r="BH7" s="137">
        <f>SUM(BH6:BJ6)</f>
        <v>0</v>
      </c>
      <c r="BI7" s="138"/>
      <c r="BJ7" s="139"/>
      <c r="BK7" s="140" t="e">
        <f>+BL6/BK6</f>
        <v>#DIV/0!</v>
      </c>
      <c r="BL7" s="141"/>
      <c r="BM7" s="137">
        <f>SUM(BM6:BO6)</f>
        <v>0</v>
      </c>
      <c r="BN7" s="138"/>
      <c r="BO7" s="139"/>
      <c r="BP7" s="140" t="e">
        <f>+BQ6/BP6</f>
        <v>#DIV/0!</v>
      </c>
      <c r="BQ7" s="141"/>
      <c r="BR7" s="137">
        <f>SUM(BR6:BT6)</f>
        <v>0</v>
      </c>
      <c r="BS7" s="138"/>
      <c r="BT7" s="139"/>
      <c r="BU7" s="140" t="e">
        <f>+BV6/BU6</f>
        <v>#DIV/0!</v>
      </c>
      <c r="BV7" s="141"/>
      <c r="BW7" s="137">
        <f>SUM(BW6:BY6)</f>
        <v>0</v>
      </c>
      <c r="BX7" s="138"/>
      <c r="BY7" s="139"/>
      <c r="BZ7" s="140" t="e">
        <f>+CA6/BZ6</f>
        <v>#DIV/0!</v>
      </c>
      <c r="CA7" s="141"/>
      <c r="CB7" s="137">
        <f>SUM(CB6:CD6)</f>
        <v>0</v>
      </c>
      <c r="CC7" s="138"/>
      <c r="CD7" s="139"/>
      <c r="CE7" s="140" t="e">
        <f>+CF6/CE6</f>
        <v>#DIV/0!</v>
      </c>
      <c r="CF7" s="141"/>
      <c r="CG7" s="137">
        <f>SUM(CG6:CI6)</f>
        <v>0</v>
      </c>
      <c r="CH7" s="138"/>
      <c r="CI7" s="139"/>
      <c r="CJ7" s="140" t="e">
        <f>+CK6/CJ6</f>
        <v>#DIV/0!</v>
      </c>
      <c r="CK7" s="141"/>
      <c r="CL7" s="137">
        <f>SUM(CL6:CN6)</f>
        <v>0</v>
      </c>
      <c r="CM7" s="138"/>
      <c r="CN7" s="139"/>
      <c r="CO7" s="140" t="e">
        <f>+CP6/CO6</f>
        <v>#DIV/0!</v>
      </c>
      <c r="CP7" s="141"/>
      <c r="CQ7" s="137">
        <f>SUM(CQ6:CS6)</f>
        <v>0</v>
      </c>
      <c r="CR7" s="138"/>
      <c r="CS7" s="139"/>
      <c r="CT7" s="140" t="e">
        <f>+CU6/CT6</f>
        <v>#DIV/0!</v>
      </c>
      <c r="CU7" s="141"/>
      <c r="CV7" s="137">
        <f>SUM(CV6:CX6)</f>
        <v>0</v>
      </c>
      <c r="CW7" s="138"/>
      <c r="CX7" s="139"/>
      <c r="CY7" s="140" t="e">
        <f>+CZ6/CY6</f>
        <v>#DIV/0!</v>
      </c>
      <c r="CZ7" s="141"/>
      <c r="DA7" s="137">
        <f>SUM(DA6:DC6)</f>
        <v>0</v>
      </c>
      <c r="DB7" s="138"/>
      <c r="DC7" s="139"/>
      <c r="DD7" s="140" t="e">
        <f>+DE6/DD6</f>
        <v>#DIV/0!</v>
      </c>
      <c r="DE7" s="141"/>
      <c r="DF7" s="137">
        <f>SUM(DF6:DH6)</f>
        <v>0</v>
      </c>
      <c r="DG7" s="138"/>
      <c r="DH7" s="139"/>
      <c r="DI7" s="140" t="e">
        <f>+DJ6/DI6</f>
        <v>#DIV/0!</v>
      </c>
      <c r="DJ7" s="141"/>
      <c r="DK7" s="137">
        <f>SUM(DK6:DM6)</f>
        <v>0</v>
      </c>
      <c r="DL7" s="138"/>
      <c r="DM7" s="139"/>
      <c r="DN7" s="140" t="e">
        <f>+DO6/DN6</f>
        <v>#DIV/0!</v>
      </c>
      <c r="DO7" s="141"/>
      <c r="DP7" s="137">
        <f>SUM(DP6:DR6)</f>
        <v>0</v>
      </c>
      <c r="DQ7" s="138"/>
      <c r="DR7" s="139"/>
      <c r="DS7" s="140" t="e">
        <f>+DT6/DS6</f>
        <v>#DIV/0!</v>
      </c>
      <c r="DT7" s="141"/>
      <c r="DU7" s="137">
        <f>SUM(DU6:DW6)</f>
        <v>0</v>
      </c>
      <c r="DV7" s="138"/>
      <c r="DW7" s="139"/>
      <c r="DX7" s="140" t="e">
        <f>+DY6/DX6</f>
        <v>#DIV/0!</v>
      </c>
      <c r="DY7" s="141"/>
      <c r="DZ7" s="137">
        <f>SUM(DZ6:EB6)</f>
        <v>0</v>
      </c>
      <c r="EA7" s="138"/>
      <c r="EB7" s="139"/>
      <c r="EC7" s="140" t="e">
        <f>+ED6/EC6</f>
        <v>#DIV/0!</v>
      </c>
      <c r="ED7" s="141"/>
      <c r="EE7" s="137">
        <f>SUM(EE6:EG6)</f>
        <v>0</v>
      </c>
      <c r="EF7" s="138"/>
      <c r="EG7" s="139"/>
      <c r="EH7" s="140" t="e">
        <f>+EI6/EH6</f>
        <v>#DIV/0!</v>
      </c>
      <c r="EI7" s="141"/>
      <c r="EJ7" s="137">
        <f>SUM(EJ6:EL6)</f>
        <v>0</v>
      </c>
      <c r="EK7" s="138"/>
      <c r="EL7" s="139"/>
      <c r="EM7" s="140" t="e">
        <f>+EN6/EM6</f>
        <v>#DIV/0!</v>
      </c>
      <c r="EN7" s="141"/>
      <c r="EO7" s="137">
        <f>SUM(EO6:EQ6)</f>
        <v>0</v>
      </c>
      <c r="EP7" s="138"/>
      <c r="EQ7" s="139"/>
      <c r="ER7" s="140" t="e">
        <f>+ES6/ER6</f>
        <v>#DIV/0!</v>
      </c>
      <c r="ES7" s="141"/>
      <c r="ET7" s="137">
        <f>SUM(ET6:EV6)</f>
        <v>0</v>
      </c>
      <c r="EU7" s="138"/>
      <c r="EV7" s="139"/>
      <c r="EW7" s="140" t="e">
        <f>+EX6/EW6</f>
        <v>#DIV/0!</v>
      </c>
      <c r="EX7" s="141"/>
      <c r="EY7" s="137">
        <f>SUM(EY6:FA6)</f>
        <v>0</v>
      </c>
      <c r="EZ7" s="138"/>
      <c r="FA7" s="139"/>
      <c r="FB7" s="140" t="e">
        <f>+FC6/FB6</f>
        <v>#DIV/0!</v>
      </c>
      <c r="FC7" s="141"/>
      <c r="FE7" s="17">
        <f>+FE6/1*100%</f>
        <v>0</v>
      </c>
    </row>
    <row r="8" spans="1:161" ht="18" thickBot="1" x14ac:dyDescent="0.3">
      <c r="A8" s="213" t="s">
        <v>13</v>
      </c>
      <c r="B8" s="214"/>
      <c r="C8" s="214"/>
      <c r="D8" s="215"/>
      <c r="E8" s="142">
        <f>E7/1</f>
        <v>0</v>
      </c>
      <c r="F8" s="143"/>
      <c r="G8" s="144"/>
      <c r="H8" s="18"/>
      <c r="I8" s="18"/>
      <c r="J8" s="142">
        <f>J7/1</f>
        <v>0</v>
      </c>
      <c r="K8" s="143"/>
      <c r="L8" s="144"/>
      <c r="M8" s="18"/>
      <c r="N8" s="18"/>
      <c r="O8" s="142">
        <f>O7/1</f>
        <v>0</v>
      </c>
      <c r="P8" s="143"/>
      <c r="Q8" s="144"/>
      <c r="R8" s="18"/>
      <c r="S8" s="18"/>
      <c r="T8" s="142">
        <f>T7/1</f>
        <v>0</v>
      </c>
      <c r="U8" s="143"/>
      <c r="V8" s="144"/>
      <c r="W8" s="18"/>
      <c r="X8" s="18"/>
      <c r="Y8" s="142">
        <f>Y7/1</f>
        <v>0</v>
      </c>
      <c r="Z8" s="143"/>
      <c r="AA8" s="144"/>
      <c r="AB8" s="18"/>
      <c r="AC8" s="18"/>
      <c r="AD8" s="142">
        <f>AD7/1</f>
        <v>0</v>
      </c>
      <c r="AE8" s="143"/>
      <c r="AF8" s="144"/>
      <c r="AG8" s="18"/>
      <c r="AH8" s="18"/>
      <c r="AI8" s="142">
        <f>AI7/1</f>
        <v>0</v>
      </c>
      <c r="AJ8" s="143"/>
      <c r="AK8" s="144"/>
      <c r="AL8" s="18"/>
      <c r="AM8" s="18"/>
      <c r="AN8" s="142">
        <f>AN7/1</f>
        <v>0</v>
      </c>
      <c r="AO8" s="143"/>
      <c r="AP8" s="144"/>
      <c r="AQ8" s="18"/>
      <c r="AR8" s="18"/>
      <c r="AS8" s="142">
        <f>AS7/1</f>
        <v>0</v>
      </c>
      <c r="AT8" s="143"/>
      <c r="AU8" s="144"/>
      <c r="AV8" s="18"/>
      <c r="AW8" s="18"/>
      <c r="AX8" s="142">
        <f>AX7/1</f>
        <v>0</v>
      </c>
      <c r="AY8" s="143"/>
      <c r="AZ8" s="144"/>
      <c r="BA8" s="18"/>
      <c r="BB8" s="18"/>
      <c r="BC8" s="142">
        <f>BC7/1</f>
        <v>0</v>
      </c>
      <c r="BD8" s="143"/>
      <c r="BE8" s="144"/>
      <c r="BF8" s="18"/>
      <c r="BG8" s="18"/>
      <c r="BH8" s="142">
        <f>BH7/1</f>
        <v>0</v>
      </c>
      <c r="BI8" s="143"/>
      <c r="BJ8" s="144"/>
      <c r="BK8" s="18"/>
      <c r="BL8" s="18"/>
      <c r="BM8" s="142">
        <f>BM7/1</f>
        <v>0</v>
      </c>
      <c r="BN8" s="143"/>
      <c r="BO8" s="144"/>
      <c r="BP8" s="18"/>
      <c r="BQ8" s="18"/>
      <c r="BR8" s="142">
        <f>BR7/1</f>
        <v>0</v>
      </c>
      <c r="BS8" s="143"/>
      <c r="BT8" s="144"/>
      <c r="BU8" s="18"/>
      <c r="BV8" s="18"/>
      <c r="BW8" s="142">
        <f>BW7/1</f>
        <v>0</v>
      </c>
      <c r="BX8" s="143"/>
      <c r="BY8" s="144"/>
      <c r="BZ8" s="18"/>
      <c r="CA8" s="18"/>
      <c r="CB8" s="142">
        <f>CB7/1</f>
        <v>0</v>
      </c>
      <c r="CC8" s="143"/>
      <c r="CD8" s="144"/>
      <c r="CE8" s="18"/>
      <c r="CF8" s="18"/>
      <c r="CG8" s="142">
        <f>CG7/1</f>
        <v>0</v>
      </c>
      <c r="CH8" s="143"/>
      <c r="CI8" s="144"/>
      <c r="CJ8" s="18"/>
      <c r="CK8" s="18"/>
      <c r="CL8" s="142">
        <f>CL7/1</f>
        <v>0</v>
      </c>
      <c r="CM8" s="143"/>
      <c r="CN8" s="144"/>
      <c r="CO8" s="18"/>
      <c r="CP8" s="18"/>
      <c r="CQ8" s="142">
        <f>CQ7/1</f>
        <v>0</v>
      </c>
      <c r="CR8" s="143"/>
      <c r="CS8" s="144"/>
      <c r="CT8" s="18"/>
      <c r="CU8" s="18"/>
      <c r="CV8" s="142">
        <f>CV7/1</f>
        <v>0</v>
      </c>
      <c r="CW8" s="143"/>
      <c r="CX8" s="144"/>
      <c r="CY8" s="18"/>
      <c r="CZ8" s="18"/>
      <c r="DA8" s="142">
        <f>DA7/1</f>
        <v>0</v>
      </c>
      <c r="DB8" s="143"/>
      <c r="DC8" s="144"/>
      <c r="DD8" s="18"/>
      <c r="DE8" s="18"/>
      <c r="DF8" s="142">
        <f>DF7/1</f>
        <v>0</v>
      </c>
      <c r="DG8" s="143"/>
      <c r="DH8" s="144"/>
      <c r="DI8" s="18"/>
      <c r="DJ8" s="18"/>
      <c r="DK8" s="142">
        <f>DK7/1</f>
        <v>0</v>
      </c>
      <c r="DL8" s="143"/>
      <c r="DM8" s="144"/>
      <c r="DN8" s="18"/>
      <c r="DO8" s="18"/>
      <c r="DP8" s="142">
        <f>DP7/1</f>
        <v>0</v>
      </c>
      <c r="DQ8" s="143"/>
      <c r="DR8" s="144"/>
      <c r="DS8" s="18"/>
      <c r="DT8" s="18"/>
      <c r="DU8" s="142">
        <f>DU7/1</f>
        <v>0</v>
      </c>
      <c r="DV8" s="143"/>
      <c r="DW8" s="144"/>
      <c r="DX8" s="18"/>
      <c r="DY8" s="18"/>
      <c r="DZ8" s="142">
        <f>DZ7/1</f>
        <v>0</v>
      </c>
      <c r="EA8" s="143"/>
      <c r="EB8" s="144"/>
      <c r="EC8" s="18"/>
      <c r="ED8" s="18"/>
      <c r="EE8" s="142">
        <f>EE7/1</f>
        <v>0</v>
      </c>
      <c r="EF8" s="143"/>
      <c r="EG8" s="144"/>
      <c r="EH8" s="18"/>
      <c r="EI8" s="18"/>
      <c r="EJ8" s="142">
        <f>EJ7/1</f>
        <v>0</v>
      </c>
      <c r="EK8" s="143"/>
      <c r="EL8" s="144"/>
      <c r="EM8" s="18"/>
      <c r="EN8" s="18"/>
      <c r="EO8" s="142">
        <f>EO7/1</f>
        <v>0</v>
      </c>
      <c r="EP8" s="143"/>
      <c r="EQ8" s="144"/>
      <c r="ER8" s="18"/>
      <c r="ES8" s="18"/>
      <c r="ET8" s="142">
        <f>ET7/1</f>
        <v>0</v>
      </c>
      <c r="EU8" s="143"/>
      <c r="EV8" s="144"/>
      <c r="EW8" s="18"/>
      <c r="EX8" s="18"/>
      <c r="EY8" s="142">
        <f>EY7/1</f>
        <v>0</v>
      </c>
      <c r="EZ8" s="143"/>
      <c r="FA8" s="144"/>
      <c r="FB8" s="18"/>
      <c r="FC8" s="18"/>
    </row>
    <row r="9" spans="1:161" ht="15.75" thickBot="1" x14ac:dyDescent="0.3"/>
    <row r="10" spans="1:161" ht="15" customHeight="1" x14ac:dyDescent="0.25">
      <c r="A10" s="217" t="s">
        <v>14</v>
      </c>
      <c r="B10" s="189" t="s">
        <v>1</v>
      </c>
      <c r="C10" s="217" t="s">
        <v>2</v>
      </c>
      <c r="D10" s="193" t="s">
        <v>3</v>
      </c>
      <c r="E10" s="151">
        <v>44621</v>
      </c>
      <c r="F10" s="151"/>
      <c r="G10" s="151"/>
      <c r="H10" s="151"/>
      <c r="I10" s="151"/>
      <c r="J10" s="151">
        <v>44622</v>
      </c>
      <c r="K10" s="151"/>
      <c r="L10" s="151"/>
      <c r="M10" s="151"/>
      <c r="N10" s="151"/>
      <c r="O10" s="151">
        <v>44623</v>
      </c>
      <c r="P10" s="151"/>
      <c r="Q10" s="151"/>
      <c r="R10" s="151"/>
      <c r="S10" s="151"/>
      <c r="T10" s="151">
        <v>44624</v>
      </c>
      <c r="U10" s="151"/>
      <c r="V10" s="151"/>
      <c r="W10" s="151"/>
      <c r="X10" s="151"/>
      <c r="Y10" s="151">
        <v>44625</v>
      </c>
      <c r="Z10" s="151"/>
      <c r="AA10" s="151"/>
      <c r="AB10" s="151"/>
      <c r="AC10" s="151"/>
      <c r="AD10" s="151">
        <v>44626</v>
      </c>
      <c r="AE10" s="151"/>
      <c r="AF10" s="151"/>
      <c r="AG10" s="151"/>
      <c r="AH10" s="151"/>
      <c r="AI10" s="151">
        <v>44627</v>
      </c>
      <c r="AJ10" s="151"/>
      <c r="AK10" s="151"/>
      <c r="AL10" s="151"/>
      <c r="AM10" s="151"/>
      <c r="AN10" s="151">
        <v>44628</v>
      </c>
      <c r="AO10" s="151"/>
      <c r="AP10" s="151"/>
      <c r="AQ10" s="151"/>
      <c r="AR10" s="151"/>
      <c r="AS10" s="151">
        <v>44629</v>
      </c>
      <c r="AT10" s="151"/>
      <c r="AU10" s="151"/>
      <c r="AV10" s="151"/>
      <c r="AW10" s="151"/>
      <c r="AX10" s="151">
        <v>44630</v>
      </c>
      <c r="AY10" s="151"/>
      <c r="AZ10" s="151"/>
      <c r="BA10" s="151"/>
      <c r="BB10" s="151"/>
      <c r="BC10" s="151">
        <v>44631</v>
      </c>
      <c r="BD10" s="151"/>
      <c r="BE10" s="151"/>
      <c r="BF10" s="151"/>
      <c r="BG10" s="151"/>
      <c r="BH10" s="151">
        <v>44632</v>
      </c>
      <c r="BI10" s="151"/>
      <c r="BJ10" s="151"/>
      <c r="BK10" s="151"/>
      <c r="BL10" s="151"/>
      <c r="BM10" s="151">
        <v>44633</v>
      </c>
      <c r="BN10" s="151"/>
      <c r="BO10" s="151"/>
      <c r="BP10" s="151"/>
      <c r="BQ10" s="151"/>
      <c r="BR10" s="151">
        <v>44634</v>
      </c>
      <c r="BS10" s="151"/>
      <c r="BT10" s="151"/>
      <c r="BU10" s="151"/>
      <c r="BV10" s="151"/>
      <c r="BW10" s="151">
        <v>44635</v>
      </c>
      <c r="BX10" s="151"/>
      <c r="BY10" s="151"/>
      <c r="BZ10" s="151"/>
      <c r="CA10" s="151"/>
      <c r="CB10" s="151">
        <v>44636</v>
      </c>
      <c r="CC10" s="151"/>
      <c r="CD10" s="151"/>
      <c r="CE10" s="151"/>
      <c r="CF10" s="151"/>
      <c r="CG10" s="151">
        <v>44637</v>
      </c>
      <c r="CH10" s="151"/>
      <c r="CI10" s="151"/>
      <c r="CJ10" s="151"/>
      <c r="CK10" s="151"/>
      <c r="CL10" s="151">
        <v>44638</v>
      </c>
      <c r="CM10" s="151"/>
      <c r="CN10" s="151"/>
      <c r="CO10" s="151"/>
      <c r="CP10" s="151"/>
      <c r="CQ10" s="151">
        <v>44639</v>
      </c>
      <c r="CR10" s="151"/>
      <c r="CS10" s="151"/>
      <c r="CT10" s="151"/>
      <c r="CU10" s="151"/>
      <c r="CV10" s="151">
        <v>44640</v>
      </c>
      <c r="CW10" s="151"/>
      <c r="CX10" s="151"/>
      <c r="CY10" s="151"/>
      <c r="CZ10" s="151"/>
      <c r="DA10" s="151">
        <v>44641</v>
      </c>
      <c r="DB10" s="151"/>
      <c r="DC10" s="151"/>
      <c r="DD10" s="151"/>
      <c r="DE10" s="151"/>
      <c r="DF10" s="151">
        <v>44642</v>
      </c>
      <c r="DG10" s="151"/>
      <c r="DH10" s="151"/>
      <c r="DI10" s="151"/>
      <c r="DJ10" s="151"/>
      <c r="DK10" s="151">
        <v>44643</v>
      </c>
      <c r="DL10" s="151"/>
      <c r="DM10" s="151"/>
      <c r="DN10" s="151"/>
      <c r="DO10" s="151"/>
      <c r="DP10" s="151">
        <v>44644</v>
      </c>
      <c r="DQ10" s="151"/>
      <c r="DR10" s="151"/>
      <c r="DS10" s="151"/>
      <c r="DT10" s="151"/>
      <c r="DU10" s="151">
        <v>44645</v>
      </c>
      <c r="DV10" s="151"/>
      <c r="DW10" s="151"/>
      <c r="DX10" s="151"/>
      <c r="DY10" s="151"/>
      <c r="DZ10" s="151">
        <v>44646</v>
      </c>
      <c r="EA10" s="151"/>
      <c r="EB10" s="151"/>
      <c r="EC10" s="151"/>
      <c r="ED10" s="151"/>
      <c r="EE10" s="151">
        <v>44647</v>
      </c>
      <c r="EF10" s="151"/>
      <c r="EG10" s="151"/>
      <c r="EH10" s="151"/>
      <c r="EI10" s="151"/>
      <c r="EJ10" s="151">
        <v>44648</v>
      </c>
      <c r="EK10" s="151"/>
      <c r="EL10" s="151"/>
      <c r="EM10" s="151"/>
      <c r="EN10" s="151"/>
      <c r="EO10" s="151">
        <v>44649</v>
      </c>
      <c r="EP10" s="151"/>
      <c r="EQ10" s="151"/>
      <c r="ER10" s="151"/>
      <c r="ES10" s="151"/>
      <c r="ET10" s="151">
        <v>44650</v>
      </c>
      <c r="EU10" s="151"/>
      <c r="EV10" s="151"/>
      <c r="EW10" s="151"/>
      <c r="EX10" s="151"/>
      <c r="EY10" s="151">
        <v>44651</v>
      </c>
      <c r="EZ10" s="151"/>
      <c r="FA10" s="151"/>
      <c r="FB10" s="151"/>
      <c r="FC10" s="151"/>
      <c r="FD10" s="172" t="s">
        <v>4</v>
      </c>
      <c r="FE10" s="174" t="s">
        <v>5</v>
      </c>
    </row>
    <row r="11" spans="1:161" ht="15.75" thickBot="1" x14ac:dyDescent="0.3">
      <c r="A11" s="218"/>
      <c r="B11" s="190"/>
      <c r="C11" s="218"/>
      <c r="D11" s="194"/>
      <c r="E11" s="3" t="s">
        <v>6</v>
      </c>
      <c r="F11" s="3" t="s">
        <v>7</v>
      </c>
      <c r="G11" s="3" t="s">
        <v>8</v>
      </c>
      <c r="H11" s="4" t="s">
        <v>9</v>
      </c>
      <c r="I11" s="5" t="s">
        <v>10</v>
      </c>
      <c r="J11" s="3" t="s">
        <v>6</v>
      </c>
      <c r="K11" s="3" t="s">
        <v>7</v>
      </c>
      <c r="L11" s="3" t="s">
        <v>8</v>
      </c>
      <c r="M11" s="4" t="s">
        <v>9</v>
      </c>
      <c r="N11" s="5" t="s">
        <v>10</v>
      </c>
      <c r="O11" s="3" t="s">
        <v>6</v>
      </c>
      <c r="P11" s="3" t="s">
        <v>7</v>
      </c>
      <c r="Q11" s="3" t="s">
        <v>8</v>
      </c>
      <c r="R11" s="4" t="s">
        <v>9</v>
      </c>
      <c r="S11" s="5" t="s">
        <v>10</v>
      </c>
      <c r="T11" s="3" t="s">
        <v>6</v>
      </c>
      <c r="U11" s="3" t="s">
        <v>7</v>
      </c>
      <c r="V11" s="3" t="s">
        <v>8</v>
      </c>
      <c r="W11" s="4" t="s">
        <v>9</v>
      </c>
      <c r="X11" s="5" t="s">
        <v>10</v>
      </c>
      <c r="Y11" s="3" t="s">
        <v>6</v>
      </c>
      <c r="Z11" s="3" t="s">
        <v>7</v>
      </c>
      <c r="AA11" s="3" t="s">
        <v>8</v>
      </c>
      <c r="AB11" s="4" t="s">
        <v>9</v>
      </c>
      <c r="AC11" s="5" t="s">
        <v>10</v>
      </c>
      <c r="AD11" s="3" t="s">
        <v>6</v>
      </c>
      <c r="AE11" s="3" t="s">
        <v>7</v>
      </c>
      <c r="AF11" s="3" t="s">
        <v>8</v>
      </c>
      <c r="AG11" s="4" t="s">
        <v>9</v>
      </c>
      <c r="AH11" s="5" t="s">
        <v>10</v>
      </c>
      <c r="AI11" s="3" t="s">
        <v>6</v>
      </c>
      <c r="AJ11" s="3" t="s">
        <v>7</v>
      </c>
      <c r="AK11" s="3" t="s">
        <v>8</v>
      </c>
      <c r="AL11" s="4" t="s">
        <v>9</v>
      </c>
      <c r="AM11" s="5" t="s">
        <v>10</v>
      </c>
      <c r="AN11" s="3" t="s">
        <v>6</v>
      </c>
      <c r="AO11" s="3" t="s">
        <v>7</v>
      </c>
      <c r="AP11" s="3" t="s">
        <v>8</v>
      </c>
      <c r="AQ11" s="4" t="s">
        <v>9</v>
      </c>
      <c r="AR11" s="5" t="s">
        <v>10</v>
      </c>
      <c r="AS11" s="3" t="s">
        <v>6</v>
      </c>
      <c r="AT11" s="3" t="s">
        <v>7</v>
      </c>
      <c r="AU11" s="3" t="s">
        <v>8</v>
      </c>
      <c r="AV11" s="4" t="s">
        <v>9</v>
      </c>
      <c r="AW11" s="5" t="s">
        <v>10</v>
      </c>
      <c r="AX11" s="3" t="s">
        <v>6</v>
      </c>
      <c r="AY11" s="3" t="s">
        <v>7</v>
      </c>
      <c r="AZ11" s="3" t="s">
        <v>8</v>
      </c>
      <c r="BA11" s="4" t="s">
        <v>9</v>
      </c>
      <c r="BB11" s="5" t="s">
        <v>10</v>
      </c>
      <c r="BC11" s="3" t="s">
        <v>6</v>
      </c>
      <c r="BD11" s="3" t="s">
        <v>7</v>
      </c>
      <c r="BE11" s="3" t="s">
        <v>8</v>
      </c>
      <c r="BF11" s="4" t="s">
        <v>9</v>
      </c>
      <c r="BG11" s="5" t="s">
        <v>10</v>
      </c>
      <c r="BH11" s="3" t="s">
        <v>6</v>
      </c>
      <c r="BI11" s="3" t="s">
        <v>7</v>
      </c>
      <c r="BJ11" s="3" t="s">
        <v>8</v>
      </c>
      <c r="BK11" s="4" t="s">
        <v>9</v>
      </c>
      <c r="BL11" s="5" t="s">
        <v>10</v>
      </c>
      <c r="BM11" s="3" t="s">
        <v>6</v>
      </c>
      <c r="BN11" s="3" t="s">
        <v>7</v>
      </c>
      <c r="BO11" s="3" t="s">
        <v>8</v>
      </c>
      <c r="BP11" s="4" t="s">
        <v>9</v>
      </c>
      <c r="BQ11" s="5" t="s">
        <v>10</v>
      </c>
      <c r="BR11" s="3" t="s">
        <v>6</v>
      </c>
      <c r="BS11" s="3" t="s">
        <v>7</v>
      </c>
      <c r="BT11" s="3" t="s">
        <v>8</v>
      </c>
      <c r="BU11" s="4" t="s">
        <v>9</v>
      </c>
      <c r="BV11" s="5" t="s">
        <v>10</v>
      </c>
      <c r="BW11" s="3" t="s">
        <v>6</v>
      </c>
      <c r="BX11" s="3" t="s">
        <v>7</v>
      </c>
      <c r="BY11" s="3" t="s">
        <v>8</v>
      </c>
      <c r="BZ11" s="4" t="s">
        <v>9</v>
      </c>
      <c r="CA11" s="5" t="s">
        <v>10</v>
      </c>
      <c r="CB11" s="3" t="s">
        <v>6</v>
      </c>
      <c r="CC11" s="3" t="s">
        <v>7</v>
      </c>
      <c r="CD11" s="3" t="s">
        <v>8</v>
      </c>
      <c r="CE11" s="4" t="s">
        <v>9</v>
      </c>
      <c r="CF11" s="5" t="s">
        <v>10</v>
      </c>
      <c r="CG11" s="3" t="s">
        <v>6</v>
      </c>
      <c r="CH11" s="3" t="s">
        <v>7</v>
      </c>
      <c r="CI11" s="3" t="s">
        <v>8</v>
      </c>
      <c r="CJ11" s="4" t="s">
        <v>9</v>
      </c>
      <c r="CK11" s="5" t="s">
        <v>10</v>
      </c>
      <c r="CL11" s="3" t="s">
        <v>6</v>
      </c>
      <c r="CM11" s="3" t="s">
        <v>7</v>
      </c>
      <c r="CN11" s="3" t="s">
        <v>8</v>
      </c>
      <c r="CO11" s="4" t="s">
        <v>9</v>
      </c>
      <c r="CP11" s="5" t="s">
        <v>10</v>
      </c>
      <c r="CQ11" s="3" t="s">
        <v>6</v>
      </c>
      <c r="CR11" s="3" t="s">
        <v>7</v>
      </c>
      <c r="CS11" s="3" t="s">
        <v>8</v>
      </c>
      <c r="CT11" s="4" t="s">
        <v>9</v>
      </c>
      <c r="CU11" s="5" t="s">
        <v>10</v>
      </c>
      <c r="CV11" s="3" t="s">
        <v>6</v>
      </c>
      <c r="CW11" s="3" t="s">
        <v>7</v>
      </c>
      <c r="CX11" s="3" t="s">
        <v>8</v>
      </c>
      <c r="CY11" s="4" t="s">
        <v>9</v>
      </c>
      <c r="CZ11" s="5" t="s">
        <v>10</v>
      </c>
      <c r="DA11" s="3" t="s">
        <v>6</v>
      </c>
      <c r="DB11" s="3" t="s">
        <v>7</v>
      </c>
      <c r="DC11" s="3" t="s">
        <v>8</v>
      </c>
      <c r="DD11" s="4" t="s">
        <v>9</v>
      </c>
      <c r="DE11" s="5" t="s">
        <v>10</v>
      </c>
      <c r="DF11" s="3" t="s">
        <v>6</v>
      </c>
      <c r="DG11" s="3" t="s">
        <v>7</v>
      </c>
      <c r="DH11" s="3" t="s">
        <v>8</v>
      </c>
      <c r="DI11" s="4" t="s">
        <v>9</v>
      </c>
      <c r="DJ11" s="5" t="s">
        <v>10</v>
      </c>
      <c r="DK11" s="3" t="s">
        <v>6</v>
      </c>
      <c r="DL11" s="3" t="s">
        <v>7</v>
      </c>
      <c r="DM11" s="3" t="s">
        <v>8</v>
      </c>
      <c r="DN11" s="4" t="s">
        <v>9</v>
      </c>
      <c r="DO11" s="5" t="s">
        <v>10</v>
      </c>
      <c r="DP11" s="3" t="s">
        <v>6</v>
      </c>
      <c r="DQ11" s="3" t="s">
        <v>7</v>
      </c>
      <c r="DR11" s="3" t="s">
        <v>8</v>
      </c>
      <c r="DS11" s="4" t="s">
        <v>9</v>
      </c>
      <c r="DT11" s="5" t="s">
        <v>10</v>
      </c>
      <c r="DU11" s="3" t="s">
        <v>6</v>
      </c>
      <c r="DV11" s="3" t="s">
        <v>7</v>
      </c>
      <c r="DW11" s="3" t="s">
        <v>8</v>
      </c>
      <c r="DX11" s="4" t="s">
        <v>9</v>
      </c>
      <c r="DY11" s="5" t="s">
        <v>10</v>
      </c>
      <c r="DZ11" s="3" t="s">
        <v>6</v>
      </c>
      <c r="EA11" s="3" t="s">
        <v>7</v>
      </c>
      <c r="EB11" s="3" t="s">
        <v>8</v>
      </c>
      <c r="EC11" s="4" t="s">
        <v>9</v>
      </c>
      <c r="ED11" s="5" t="s">
        <v>10</v>
      </c>
      <c r="EE11" s="3" t="s">
        <v>6</v>
      </c>
      <c r="EF11" s="3" t="s">
        <v>7</v>
      </c>
      <c r="EG11" s="3" t="s">
        <v>8</v>
      </c>
      <c r="EH11" s="4" t="s">
        <v>9</v>
      </c>
      <c r="EI11" s="5" t="s">
        <v>10</v>
      </c>
      <c r="EJ11" s="3" t="s">
        <v>6</v>
      </c>
      <c r="EK11" s="3" t="s">
        <v>7</v>
      </c>
      <c r="EL11" s="3" t="s">
        <v>8</v>
      </c>
      <c r="EM11" s="4" t="s">
        <v>9</v>
      </c>
      <c r="EN11" s="5" t="s">
        <v>10</v>
      </c>
      <c r="EO11" s="3" t="s">
        <v>6</v>
      </c>
      <c r="EP11" s="3" t="s">
        <v>7</v>
      </c>
      <c r="EQ11" s="3" t="s">
        <v>8</v>
      </c>
      <c r="ER11" s="4" t="s">
        <v>9</v>
      </c>
      <c r="ES11" s="5" t="s">
        <v>10</v>
      </c>
      <c r="ET11" s="3" t="s">
        <v>6</v>
      </c>
      <c r="EU11" s="3" t="s">
        <v>7</v>
      </c>
      <c r="EV11" s="3" t="s">
        <v>8</v>
      </c>
      <c r="EW11" s="4" t="s">
        <v>9</v>
      </c>
      <c r="EX11" s="5" t="s">
        <v>10</v>
      </c>
      <c r="EY11" s="3" t="s">
        <v>6</v>
      </c>
      <c r="EZ11" s="3" t="s">
        <v>7</v>
      </c>
      <c r="FA11" s="3" t="s">
        <v>8</v>
      </c>
      <c r="FB11" s="4" t="s">
        <v>9</v>
      </c>
      <c r="FC11" s="5" t="s">
        <v>10</v>
      </c>
      <c r="FD11" s="173"/>
      <c r="FE11" s="175"/>
    </row>
    <row r="12" spans="1:161" ht="15" customHeight="1" x14ac:dyDescent="0.25">
      <c r="A12" s="221"/>
      <c r="B12" s="20"/>
      <c r="C12" s="21"/>
      <c r="D12" s="222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 t="e">
        <f>COUNTIFS('[3]Gate out and IN'!$C:$C,'[3]Zone 15 Utilizatoin'!BT11,'[3]Gate out and IN'!$B:$B,'[3]Zone 15 Utilizatoin'!$CL$2,'[3]Gate out and IN'!$E:$E,"A")</f>
        <v>#VALUE!</v>
      </c>
      <c r="FE12" s="8" t="e">
        <f>COUNTIFS('[3]Gate out and IN'!$C:$C,'[3]Zone 15 Utilizatoin'!BT11,'[3]Gate out and IN'!$B:$B,'[3]Zone 15 Utilizatoin'!$CL$2,'[3]Gate out and IN'!$E:$E,"B")</f>
        <v>#VALUE!</v>
      </c>
    </row>
    <row r="13" spans="1:161" ht="15" customHeight="1" x14ac:dyDescent="0.25">
      <c r="A13" s="221"/>
      <c r="B13" s="22"/>
      <c r="C13" s="23"/>
      <c r="D13" s="22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 t="e">
        <f>COUNTIFS('[3]Gate out and IN'!$C:$C,'[3]Zone 15 Utilizatoin'!BT12,'[3]Gate out and IN'!$B:$B,'[3]Zone 15 Utilizatoin'!$CL$2,'[3]Gate out and IN'!$E:$E,"A")</f>
        <v>#VALUE!</v>
      </c>
      <c r="FE13" s="8" t="e">
        <f>COUNTIFS('[3]Gate out and IN'!$C:$C,'[3]Zone 15 Utilizatoin'!BT12,'[3]Gate out and IN'!$B:$B,'[3]Zone 15 Utilizatoin'!$CL$2,'[3]Gate out and IN'!$E:$E,"B")</f>
        <v>#VALUE!</v>
      </c>
    </row>
    <row r="14" spans="1:161" ht="15" customHeight="1" x14ac:dyDescent="0.25">
      <c r="A14" s="221"/>
      <c r="B14" s="22"/>
      <c r="C14" s="23"/>
      <c r="D14" s="223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 t="e">
        <f>COUNTIFS('[3]Gate out and IN'!$C:$C,'[3]Zone 15 Utilizatoin'!BT13,'[3]Gate out and IN'!$B:$B,'[3]Zone 15 Utilizatoin'!$CL$2,'[3]Gate out and IN'!$E:$E,"A")</f>
        <v>#VALUE!</v>
      </c>
      <c r="FE14" s="8" t="e">
        <f>COUNTIFS('[3]Gate out and IN'!$C:$C,'[3]Zone 15 Utilizatoin'!BT13,'[3]Gate out and IN'!$B:$B,'[3]Zone 15 Utilizatoin'!$CL$2,'[3]Gate out and IN'!$E:$E,"B")</f>
        <v>#VALUE!</v>
      </c>
    </row>
    <row r="15" spans="1:161" ht="15" customHeight="1" thickBot="1" x14ac:dyDescent="0.3">
      <c r="A15" s="221"/>
      <c r="B15" s="24"/>
      <c r="C15" s="25"/>
      <c r="D15" s="22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 t="e">
        <f>COUNTIFS('[3]Gate out and IN'!$C:$C,'[3]Zone 15 Utilizatoin'!BT14,'[3]Gate out and IN'!$B:$B,'[3]Zone 15 Utilizatoin'!$CL$2,'[3]Gate out and IN'!$E:$E,"A")</f>
        <v>#VALUE!</v>
      </c>
      <c r="FE15" s="8" t="e">
        <f>COUNTIFS('[3]Gate out and IN'!$C:$C,'[3]Zone 15 Utilizatoin'!BT14,'[3]Gate out and IN'!$B:$B,'[3]Zone 15 Utilizatoin'!$CL$2,'[3]Gate out and IN'!$E:$E,"B")</f>
        <v>#VALUE!</v>
      </c>
    </row>
    <row r="16" spans="1:161" ht="15" customHeight="1" thickBot="1" x14ac:dyDescent="0.3">
      <c r="A16" s="221"/>
      <c r="B16" s="6"/>
      <c r="C16" s="26" t="s">
        <v>20</v>
      </c>
      <c r="D16" s="2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 t="e">
        <f>COUNTIFS('[3]Gate out and IN'!$C:$C,'[3]Zone 15 Utilizatoin'!BT15,'[3]Gate out and IN'!$B:$B,'[3]Zone 15 Utilizatoin'!$CL$2,'[3]Gate out and IN'!$E:$E,"A")</f>
        <v>#VALUE!</v>
      </c>
      <c r="FE16" s="8" t="e">
        <f>COUNTIFS('[3]Gate out and IN'!$C:$C,'[3]Zone 15 Utilizatoin'!BT15,'[3]Gate out and IN'!$B:$B,'[3]Zone 15 Utilizatoin'!$CL$2,'[3]Gate out and IN'!$E:$E,"B")</f>
        <v>#VALUE!</v>
      </c>
    </row>
    <row r="17" spans="1:161" ht="16.5" thickBot="1" x14ac:dyDescent="0.3">
      <c r="A17" s="219"/>
      <c r="B17" s="183" t="s">
        <v>12</v>
      </c>
      <c r="C17" s="183"/>
      <c r="D17" s="220"/>
      <c r="E17" s="11">
        <f>SUM(E12:E16)</f>
        <v>0</v>
      </c>
      <c r="F17" s="11">
        <f t="shared" ref="F17:BS17" si="2">SUM(F12:F16)</f>
        <v>0</v>
      </c>
      <c r="G17" s="11">
        <f t="shared" si="2"/>
        <v>0</v>
      </c>
      <c r="H17" s="11">
        <f t="shared" si="2"/>
        <v>0</v>
      </c>
      <c r="I17" s="11">
        <f t="shared" si="2"/>
        <v>0</v>
      </c>
      <c r="J17" s="11">
        <f t="shared" si="2"/>
        <v>0</v>
      </c>
      <c r="K17" s="11">
        <f t="shared" si="2"/>
        <v>0</v>
      </c>
      <c r="L17" s="11">
        <f t="shared" si="2"/>
        <v>0</v>
      </c>
      <c r="M17" s="11">
        <f t="shared" si="2"/>
        <v>0</v>
      </c>
      <c r="N17" s="11">
        <f t="shared" si="2"/>
        <v>0</v>
      </c>
      <c r="O17" s="11">
        <f t="shared" si="2"/>
        <v>0</v>
      </c>
      <c r="P17" s="11">
        <f t="shared" si="2"/>
        <v>0</v>
      </c>
      <c r="Q17" s="11">
        <f t="shared" si="2"/>
        <v>0</v>
      </c>
      <c r="R17" s="11">
        <f t="shared" si="2"/>
        <v>0</v>
      </c>
      <c r="S17" s="11">
        <f t="shared" si="2"/>
        <v>0</v>
      </c>
      <c r="T17" s="11">
        <f t="shared" si="2"/>
        <v>0</v>
      </c>
      <c r="U17" s="11">
        <f t="shared" si="2"/>
        <v>0</v>
      </c>
      <c r="V17" s="11">
        <f t="shared" si="2"/>
        <v>0</v>
      </c>
      <c r="W17" s="11">
        <f t="shared" si="2"/>
        <v>0</v>
      </c>
      <c r="X17" s="11">
        <f t="shared" si="2"/>
        <v>0</v>
      </c>
      <c r="Y17" s="11">
        <f t="shared" si="2"/>
        <v>0</v>
      </c>
      <c r="Z17" s="11">
        <f t="shared" si="2"/>
        <v>0</v>
      </c>
      <c r="AA17" s="11">
        <f t="shared" si="2"/>
        <v>0</v>
      </c>
      <c r="AB17" s="11">
        <f t="shared" si="2"/>
        <v>0</v>
      </c>
      <c r="AC17" s="11">
        <f t="shared" si="2"/>
        <v>0</v>
      </c>
      <c r="AD17" s="11">
        <f t="shared" si="2"/>
        <v>0</v>
      </c>
      <c r="AE17" s="11">
        <f t="shared" si="2"/>
        <v>0</v>
      </c>
      <c r="AF17" s="11">
        <f t="shared" si="2"/>
        <v>0</v>
      </c>
      <c r="AG17" s="11">
        <f t="shared" si="2"/>
        <v>0</v>
      </c>
      <c r="AH17" s="11">
        <f t="shared" si="2"/>
        <v>0</v>
      </c>
      <c r="AI17" s="11">
        <f t="shared" si="2"/>
        <v>0</v>
      </c>
      <c r="AJ17" s="11">
        <f t="shared" si="2"/>
        <v>0</v>
      </c>
      <c r="AK17" s="11">
        <f t="shared" si="2"/>
        <v>0</v>
      </c>
      <c r="AL17" s="11">
        <f t="shared" si="2"/>
        <v>0</v>
      </c>
      <c r="AM17" s="11">
        <f t="shared" si="2"/>
        <v>0</v>
      </c>
      <c r="AN17" s="11">
        <f t="shared" si="2"/>
        <v>0</v>
      </c>
      <c r="AO17" s="11">
        <f t="shared" si="2"/>
        <v>0</v>
      </c>
      <c r="AP17" s="11">
        <f t="shared" si="2"/>
        <v>0</v>
      </c>
      <c r="AQ17" s="11">
        <f t="shared" si="2"/>
        <v>0</v>
      </c>
      <c r="AR17" s="11">
        <f t="shared" si="2"/>
        <v>0</v>
      </c>
      <c r="AS17" s="11">
        <f t="shared" si="2"/>
        <v>0</v>
      </c>
      <c r="AT17" s="11">
        <f t="shared" si="2"/>
        <v>0</v>
      </c>
      <c r="AU17" s="11">
        <f t="shared" si="2"/>
        <v>0</v>
      </c>
      <c r="AV17" s="11">
        <f t="shared" si="2"/>
        <v>0</v>
      </c>
      <c r="AW17" s="11">
        <f t="shared" si="2"/>
        <v>0</v>
      </c>
      <c r="AX17" s="11">
        <f t="shared" si="2"/>
        <v>0</v>
      </c>
      <c r="AY17" s="11">
        <f t="shared" si="2"/>
        <v>0</v>
      </c>
      <c r="AZ17" s="11">
        <f t="shared" si="2"/>
        <v>0</v>
      </c>
      <c r="BA17" s="11">
        <f t="shared" si="2"/>
        <v>0</v>
      </c>
      <c r="BB17" s="11">
        <f t="shared" si="2"/>
        <v>0</v>
      </c>
      <c r="BC17" s="11">
        <f t="shared" si="2"/>
        <v>0</v>
      </c>
      <c r="BD17" s="11">
        <f t="shared" si="2"/>
        <v>0</v>
      </c>
      <c r="BE17" s="11">
        <f t="shared" si="2"/>
        <v>0</v>
      </c>
      <c r="BF17" s="11">
        <f t="shared" si="2"/>
        <v>0</v>
      </c>
      <c r="BG17" s="11">
        <f t="shared" si="2"/>
        <v>0</v>
      </c>
      <c r="BH17" s="11">
        <f t="shared" si="2"/>
        <v>0</v>
      </c>
      <c r="BI17" s="11">
        <f t="shared" si="2"/>
        <v>0</v>
      </c>
      <c r="BJ17" s="11">
        <f t="shared" si="2"/>
        <v>0</v>
      </c>
      <c r="BK17" s="11">
        <f t="shared" si="2"/>
        <v>0</v>
      </c>
      <c r="BL17" s="11">
        <f t="shared" si="2"/>
        <v>0</v>
      </c>
      <c r="BM17" s="11">
        <f t="shared" si="2"/>
        <v>0</v>
      </c>
      <c r="BN17" s="11">
        <f t="shared" si="2"/>
        <v>0</v>
      </c>
      <c r="BO17" s="11">
        <f t="shared" si="2"/>
        <v>0</v>
      </c>
      <c r="BP17" s="11">
        <f t="shared" si="2"/>
        <v>0</v>
      </c>
      <c r="BQ17" s="11">
        <f t="shared" si="2"/>
        <v>0</v>
      </c>
      <c r="BR17" s="11">
        <f t="shared" si="2"/>
        <v>0</v>
      </c>
      <c r="BS17" s="11">
        <f t="shared" si="2"/>
        <v>0</v>
      </c>
      <c r="BT17" s="11">
        <f t="shared" ref="BT17:EE17" si="3">SUM(BT12:BT16)</f>
        <v>0</v>
      </c>
      <c r="BU17" s="11">
        <f t="shared" si="3"/>
        <v>0</v>
      </c>
      <c r="BV17" s="11">
        <f t="shared" si="3"/>
        <v>0</v>
      </c>
      <c r="BW17" s="11">
        <f t="shared" si="3"/>
        <v>0</v>
      </c>
      <c r="BX17" s="11">
        <f t="shared" si="3"/>
        <v>0</v>
      </c>
      <c r="BY17" s="11">
        <f t="shared" si="3"/>
        <v>0</v>
      </c>
      <c r="BZ17" s="11">
        <f t="shared" si="3"/>
        <v>0</v>
      </c>
      <c r="CA17" s="11">
        <f t="shared" si="3"/>
        <v>0</v>
      </c>
      <c r="CB17" s="11">
        <f t="shared" si="3"/>
        <v>0</v>
      </c>
      <c r="CC17" s="11">
        <f t="shared" si="3"/>
        <v>0</v>
      </c>
      <c r="CD17" s="11">
        <f t="shared" si="3"/>
        <v>0</v>
      </c>
      <c r="CE17" s="11">
        <f t="shared" si="3"/>
        <v>0</v>
      </c>
      <c r="CF17" s="11">
        <f t="shared" si="3"/>
        <v>0</v>
      </c>
      <c r="CG17" s="11">
        <f t="shared" si="3"/>
        <v>0</v>
      </c>
      <c r="CH17" s="11">
        <f t="shared" si="3"/>
        <v>0</v>
      </c>
      <c r="CI17" s="11">
        <f t="shared" si="3"/>
        <v>0</v>
      </c>
      <c r="CJ17" s="11">
        <f t="shared" si="3"/>
        <v>0</v>
      </c>
      <c r="CK17" s="11">
        <f t="shared" si="3"/>
        <v>0</v>
      </c>
      <c r="CL17" s="11">
        <f t="shared" si="3"/>
        <v>0</v>
      </c>
      <c r="CM17" s="11">
        <f t="shared" si="3"/>
        <v>0</v>
      </c>
      <c r="CN17" s="11">
        <f t="shared" si="3"/>
        <v>0</v>
      </c>
      <c r="CO17" s="11">
        <f t="shared" si="3"/>
        <v>0</v>
      </c>
      <c r="CP17" s="11">
        <f t="shared" si="3"/>
        <v>0</v>
      </c>
      <c r="CQ17" s="11">
        <f t="shared" si="3"/>
        <v>0</v>
      </c>
      <c r="CR17" s="11">
        <f t="shared" si="3"/>
        <v>0</v>
      </c>
      <c r="CS17" s="11">
        <f t="shared" si="3"/>
        <v>0</v>
      </c>
      <c r="CT17" s="11">
        <f t="shared" si="3"/>
        <v>0</v>
      </c>
      <c r="CU17" s="11">
        <f t="shared" si="3"/>
        <v>0</v>
      </c>
      <c r="CV17" s="11">
        <f t="shared" si="3"/>
        <v>0</v>
      </c>
      <c r="CW17" s="11">
        <f t="shared" si="3"/>
        <v>0</v>
      </c>
      <c r="CX17" s="11">
        <f t="shared" si="3"/>
        <v>0</v>
      </c>
      <c r="CY17" s="11">
        <f t="shared" si="3"/>
        <v>0</v>
      </c>
      <c r="CZ17" s="11">
        <f t="shared" si="3"/>
        <v>0</v>
      </c>
      <c r="DA17" s="11">
        <f t="shared" si="3"/>
        <v>0</v>
      </c>
      <c r="DB17" s="11">
        <f t="shared" si="3"/>
        <v>0</v>
      </c>
      <c r="DC17" s="11">
        <f t="shared" si="3"/>
        <v>0</v>
      </c>
      <c r="DD17" s="11">
        <f t="shared" si="3"/>
        <v>0</v>
      </c>
      <c r="DE17" s="11">
        <f t="shared" si="3"/>
        <v>0</v>
      </c>
      <c r="DF17" s="11">
        <f t="shared" si="3"/>
        <v>0</v>
      </c>
      <c r="DG17" s="11">
        <f t="shared" si="3"/>
        <v>0</v>
      </c>
      <c r="DH17" s="11">
        <f t="shared" si="3"/>
        <v>0</v>
      </c>
      <c r="DI17" s="11">
        <f t="shared" si="3"/>
        <v>0</v>
      </c>
      <c r="DJ17" s="11">
        <f t="shared" si="3"/>
        <v>0</v>
      </c>
      <c r="DK17" s="11">
        <f t="shared" si="3"/>
        <v>0</v>
      </c>
      <c r="DL17" s="11">
        <f t="shared" si="3"/>
        <v>0</v>
      </c>
      <c r="DM17" s="11">
        <f t="shared" si="3"/>
        <v>0</v>
      </c>
      <c r="DN17" s="11">
        <f t="shared" si="3"/>
        <v>0</v>
      </c>
      <c r="DO17" s="11">
        <f t="shared" si="3"/>
        <v>0</v>
      </c>
      <c r="DP17" s="11">
        <f t="shared" si="3"/>
        <v>0</v>
      </c>
      <c r="DQ17" s="11">
        <f t="shared" si="3"/>
        <v>0</v>
      </c>
      <c r="DR17" s="11">
        <f t="shared" si="3"/>
        <v>0</v>
      </c>
      <c r="DS17" s="11">
        <f t="shared" si="3"/>
        <v>0</v>
      </c>
      <c r="DT17" s="11">
        <f t="shared" si="3"/>
        <v>0</v>
      </c>
      <c r="DU17" s="11">
        <f t="shared" si="3"/>
        <v>0</v>
      </c>
      <c r="DV17" s="11">
        <f t="shared" si="3"/>
        <v>0</v>
      </c>
      <c r="DW17" s="11">
        <f t="shared" si="3"/>
        <v>0</v>
      </c>
      <c r="DX17" s="11">
        <f t="shared" si="3"/>
        <v>0</v>
      </c>
      <c r="DY17" s="11">
        <f t="shared" si="3"/>
        <v>0</v>
      </c>
      <c r="DZ17" s="11">
        <f t="shared" si="3"/>
        <v>0</v>
      </c>
      <c r="EA17" s="11">
        <f t="shared" si="3"/>
        <v>0</v>
      </c>
      <c r="EB17" s="11">
        <f t="shared" si="3"/>
        <v>0</v>
      </c>
      <c r="EC17" s="11">
        <f t="shared" si="3"/>
        <v>0</v>
      </c>
      <c r="ED17" s="11">
        <f t="shared" si="3"/>
        <v>0</v>
      </c>
      <c r="EE17" s="11">
        <f t="shared" si="3"/>
        <v>0</v>
      </c>
      <c r="EF17" s="11">
        <f t="shared" ref="EF17:FC17" si="4">SUM(EF12:EF16)</f>
        <v>0</v>
      </c>
      <c r="EG17" s="11">
        <f t="shared" si="4"/>
        <v>0</v>
      </c>
      <c r="EH17" s="11">
        <f t="shared" si="4"/>
        <v>0</v>
      </c>
      <c r="EI17" s="11">
        <f t="shared" si="4"/>
        <v>0</v>
      </c>
      <c r="EJ17" s="11">
        <f t="shared" si="4"/>
        <v>0</v>
      </c>
      <c r="EK17" s="11">
        <f t="shared" si="4"/>
        <v>0</v>
      </c>
      <c r="EL17" s="11">
        <f t="shared" si="4"/>
        <v>0</v>
      </c>
      <c r="EM17" s="11">
        <f t="shared" si="4"/>
        <v>0</v>
      </c>
      <c r="EN17" s="11">
        <f t="shared" si="4"/>
        <v>0</v>
      </c>
      <c r="EO17" s="11">
        <f t="shared" si="4"/>
        <v>0</v>
      </c>
      <c r="EP17" s="11">
        <f t="shared" si="4"/>
        <v>0</v>
      </c>
      <c r="EQ17" s="11">
        <f t="shared" si="4"/>
        <v>0</v>
      </c>
      <c r="ER17" s="11">
        <f t="shared" si="4"/>
        <v>0</v>
      </c>
      <c r="ES17" s="11">
        <f t="shared" si="4"/>
        <v>0</v>
      </c>
      <c r="ET17" s="11">
        <f t="shared" si="4"/>
        <v>0</v>
      </c>
      <c r="EU17" s="11">
        <f t="shared" si="4"/>
        <v>0</v>
      </c>
      <c r="EV17" s="11">
        <f t="shared" si="4"/>
        <v>0</v>
      </c>
      <c r="EW17" s="11">
        <f t="shared" si="4"/>
        <v>0</v>
      </c>
      <c r="EX17" s="11">
        <f t="shared" si="4"/>
        <v>0</v>
      </c>
      <c r="EY17" s="11">
        <f t="shared" si="4"/>
        <v>0</v>
      </c>
      <c r="EZ17" s="11">
        <f t="shared" si="4"/>
        <v>0</v>
      </c>
      <c r="FA17" s="11">
        <f t="shared" si="4"/>
        <v>0</v>
      </c>
      <c r="FB17" s="11">
        <f t="shared" si="4"/>
        <v>0</v>
      </c>
      <c r="FC17" s="11">
        <f t="shared" si="4"/>
        <v>0</v>
      </c>
      <c r="FD17" s="12" t="e">
        <f>SUM(FD12:FD15)</f>
        <v>#VALUE!</v>
      </c>
      <c r="FE17" s="13" t="e">
        <f>SUM(FE12:FE15)</f>
        <v>#VALUE!</v>
      </c>
    </row>
    <row r="18" spans="1:161" ht="18" thickBot="1" x14ac:dyDescent="0.35">
      <c r="A18" s="28"/>
      <c r="B18" s="29"/>
      <c r="C18" s="30"/>
      <c r="D18" s="31"/>
      <c r="E18" s="137">
        <f>SUM(E17:G17)</f>
        <v>0</v>
      </c>
      <c r="F18" s="138"/>
      <c r="G18" s="139"/>
      <c r="H18" s="140" t="e">
        <f>+I17/H17</f>
        <v>#DIV/0!</v>
      </c>
      <c r="I18" s="141"/>
      <c r="J18" s="137">
        <f>SUM(J17:L17)</f>
        <v>0</v>
      </c>
      <c r="K18" s="138"/>
      <c r="L18" s="139"/>
      <c r="M18" s="140" t="e">
        <f>+N17/M17</f>
        <v>#DIV/0!</v>
      </c>
      <c r="N18" s="141"/>
      <c r="O18" s="137">
        <f>SUM(O17:Q17)</f>
        <v>0</v>
      </c>
      <c r="P18" s="138"/>
      <c r="Q18" s="139"/>
      <c r="R18" s="140" t="e">
        <f>+S17/R17</f>
        <v>#DIV/0!</v>
      </c>
      <c r="S18" s="141"/>
      <c r="T18" s="137">
        <f>SUM(T17:V17)</f>
        <v>0</v>
      </c>
      <c r="U18" s="138"/>
      <c r="V18" s="139"/>
      <c r="W18" s="140" t="e">
        <f>+X17/W17</f>
        <v>#DIV/0!</v>
      </c>
      <c r="X18" s="141"/>
      <c r="Y18" s="137">
        <f>SUM(Y17:AA17)</f>
        <v>0</v>
      </c>
      <c r="Z18" s="138"/>
      <c r="AA18" s="139"/>
      <c r="AB18" s="140" t="e">
        <f>+AC17/AB17</f>
        <v>#DIV/0!</v>
      </c>
      <c r="AC18" s="141"/>
      <c r="AD18" s="137">
        <f>SUM(AD17:AF17)</f>
        <v>0</v>
      </c>
      <c r="AE18" s="138"/>
      <c r="AF18" s="139"/>
      <c r="AG18" s="140" t="e">
        <f>+AH17/AG17</f>
        <v>#DIV/0!</v>
      </c>
      <c r="AH18" s="141"/>
      <c r="AI18" s="137">
        <f>SUM(AI17:AK17)</f>
        <v>0</v>
      </c>
      <c r="AJ18" s="138"/>
      <c r="AK18" s="139"/>
      <c r="AL18" s="140" t="e">
        <f>+AM17/AL17</f>
        <v>#DIV/0!</v>
      </c>
      <c r="AM18" s="141"/>
      <c r="AN18" s="137">
        <f>SUM(AN17:AP17)</f>
        <v>0</v>
      </c>
      <c r="AO18" s="138"/>
      <c r="AP18" s="139"/>
      <c r="AQ18" s="140" t="e">
        <f>+AR17/AQ17</f>
        <v>#DIV/0!</v>
      </c>
      <c r="AR18" s="141"/>
      <c r="AS18" s="137">
        <f>SUM(AS17:AU17)</f>
        <v>0</v>
      </c>
      <c r="AT18" s="138"/>
      <c r="AU18" s="139"/>
      <c r="AV18" s="140" t="e">
        <f>+AW17/AV17</f>
        <v>#DIV/0!</v>
      </c>
      <c r="AW18" s="141"/>
      <c r="AX18" s="137">
        <f>SUM(AX17:AZ17)</f>
        <v>0</v>
      </c>
      <c r="AY18" s="138"/>
      <c r="AZ18" s="139"/>
      <c r="BA18" s="140" t="e">
        <f>+BB17/BA17</f>
        <v>#DIV/0!</v>
      </c>
      <c r="BB18" s="141"/>
      <c r="BC18" s="137">
        <f>SUM(BC17:BE17)</f>
        <v>0</v>
      </c>
      <c r="BD18" s="138"/>
      <c r="BE18" s="139"/>
      <c r="BF18" s="140" t="e">
        <f>+BG17/BF17</f>
        <v>#DIV/0!</v>
      </c>
      <c r="BG18" s="141"/>
      <c r="BH18" s="137">
        <f>SUM(BH17:BJ17)</f>
        <v>0</v>
      </c>
      <c r="BI18" s="138"/>
      <c r="BJ18" s="139"/>
      <c r="BK18" s="140" t="e">
        <f>+BL17/BK17</f>
        <v>#DIV/0!</v>
      </c>
      <c r="BL18" s="141"/>
      <c r="BM18" s="137">
        <f>SUM(BM17:BO17)</f>
        <v>0</v>
      </c>
      <c r="BN18" s="138"/>
      <c r="BO18" s="139"/>
      <c r="BP18" s="140" t="e">
        <f>+BQ17/BP17</f>
        <v>#DIV/0!</v>
      </c>
      <c r="BQ18" s="141"/>
      <c r="BR18" s="137">
        <f>SUM(BR17:BT17)</f>
        <v>0</v>
      </c>
      <c r="BS18" s="138"/>
      <c r="BT18" s="139"/>
      <c r="BU18" s="140" t="e">
        <f>+BV17/BU17</f>
        <v>#DIV/0!</v>
      </c>
      <c r="BV18" s="141"/>
      <c r="BW18" s="137">
        <f>SUM(BW17:BY17)</f>
        <v>0</v>
      </c>
      <c r="BX18" s="138"/>
      <c r="BY18" s="139"/>
      <c r="BZ18" s="140" t="e">
        <f>+CA17/BZ17</f>
        <v>#DIV/0!</v>
      </c>
      <c r="CA18" s="141"/>
      <c r="CB18" s="137">
        <f>SUM(CB17:CD17)</f>
        <v>0</v>
      </c>
      <c r="CC18" s="138"/>
      <c r="CD18" s="139"/>
      <c r="CE18" s="140" t="e">
        <f>+CF17/CE17</f>
        <v>#DIV/0!</v>
      </c>
      <c r="CF18" s="141"/>
      <c r="CG18" s="137">
        <f>SUM(CG17:CI17)</f>
        <v>0</v>
      </c>
      <c r="CH18" s="138"/>
      <c r="CI18" s="139"/>
      <c r="CJ18" s="140" t="e">
        <f>+CK17/CJ17</f>
        <v>#DIV/0!</v>
      </c>
      <c r="CK18" s="141"/>
      <c r="CL18" s="137">
        <f>SUM(CL17:CN17)</f>
        <v>0</v>
      </c>
      <c r="CM18" s="138"/>
      <c r="CN18" s="139"/>
      <c r="CO18" s="140" t="e">
        <f>+CP17/CO17</f>
        <v>#DIV/0!</v>
      </c>
      <c r="CP18" s="141"/>
      <c r="CQ18" s="137">
        <f>SUM(CQ17:CS17)</f>
        <v>0</v>
      </c>
      <c r="CR18" s="138"/>
      <c r="CS18" s="139"/>
      <c r="CT18" s="140" t="e">
        <f>+CU17/CT17</f>
        <v>#DIV/0!</v>
      </c>
      <c r="CU18" s="141"/>
      <c r="CV18" s="137">
        <f>SUM(CV17:CX17)</f>
        <v>0</v>
      </c>
      <c r="CW18" s="138"/>
      <c r="CX18" s="139"/>
      <c r="CY18" s="140" t="e">
        <f>+CZ17/CY17</f>
        <v>#DIV/0!</v>
      </c>
      <c r="CZ18" s="141"/>
      <c r="DA18" s="137">
        <f>SUM(DA17:DC17)</f>
        <v>0</v>
      </c>
      <c r="DB18" s="138"/>
      <c r="DC18" s="139"/>
      <c r="DD18" s="140" t="e">
        <f>+DE17/DD17</f>
        <v>#DIV/0!</v>
      </c>
      <c r="DE18" s="141"/>
      <c r="DF18" s="137">
        <f>SUM(DF17:DH17)</f>
        <v>0</v>
      </c>
      <c r="DG18" s="138"/>
      <c r="DH18" s="139"/>
      <c r="DI18" s="140" t="e">
        <f>+DJ17/DI17</f>
        <v>#DIV/0!</v>
      </c>
      <c r="DJ18" s="141"/>
      <c r="DK18" s="137">
        <f>SUM(DK17:DM17)</f>
        <v>0</v>
      </c>
      <c r="DL18" s="138"/>
      <c r="DM18" s="139"/>
      <c r="DN18" s="140" t="e">
        <f>+DO17/DN17</f>
        <v>#DIV/0!</v>
      </c>
      <c r="DO18" s="141"/>
      <c r="DP18" s="137">
        <f>SUM(DP17:DR17)</f>
        <v>0</v>
      </c>
      <c r="DQ18" s="138"/>
      <c r="DR18" s="139"/>
      <c r="DS18" s="140" t="e">
        <f>+DT17/DS17</f>
        <v>#DIV/0!</v>
      </c>
      <c r="DT18" s="141"/>
      <c r="DU18" s="137">
        <f>SUM(DU17:DW17)</f>
        <v>0</v>
      </c>
      <c r="DV18" s="138"/>
      <c r="DW18" s="139"/>
      <c r="DX18" s="140" t="e">
        <f>+DY17/DX17</f>
        <v>#DIV/0!</v>
      </c>
      <c r="DY18" s="141"/>
      <c r="DZ18" s="137">
        <f>SUM(DZ17:EB17)</f>
        <v>0</v>
      </c>
      <c r="EA18" s="138"/>
      <c r="EB18" s="139"/>
      <c r="EC18" s="140" t="e">
        <f>+ED17/EC17</f>
        <v>#DIV/0!</v>
      </c>
      <c r="ED18" s="141"/>
      <c r="EE18" s="137">
        <f>SUM(EE17:EG17)</f>
        <v>0</v>
      </c>
      <c r="EF18" s="138"/>
      <c r="EG18" s="139"/>
      <c r="EH18" s="140" t="e">
        <f>+EI17/EH17</f>
        <v>#DIV/0!</v>
      </c>
      <c r="EI18" s="141"/>
      <c r="EJ18" s="137">
        <f>SUM(EJ17:EL17)</f>
        <v>0</v>
      </c>
      <c r="EK18" s="138"/>
      <c r="EL18" s="139"/>
      <c r="EM18" s="140" t="e">
        <f>+EN17/EM17</f>
        <v>#DIV/0!</v>
      </c>
      <c r="EN18" s="141"/>
      <c r="EO18" s="137">
        <f>SUM(EO17:EQ17)</f>
        <v>0</v>
      </c>
      <c r="EP18" s="138"/>
      <c r="EQ18" s="139"/>
      <c r="ER18" s="140" t="e">
        <f>+ES17/ER17</f>
        <v>#DIV/0!</v>
      </c>
      <c r="ES18" s="141"/>
      <c r="ET18" s="137">
        <f>SUM(ET17:EV17)</f>
        <v>0</v>
      </c>
      <c r="EU18" s="138"/>
      <c r="EV18" s="139"/>
      <c r="EW18" s="140" t="e">
        <f>+EX17/EW17</f>
        <v>#DIV/0!</v>
      </c>
      <c r="EX18" s="141"/>
      <c r="EY18" s="137">
        <f>SUM(EY17:FA17)</f>
        <v>0</v>
      </c>
      <c r="EZ18" s="138"/>
      <c r="FA18" s="139"/>
      <c r="FB18" s="140" t="e">
        <f>+FC17/FB17</f>
        <v>#DIV/0!</v>
      </c>
      <c r="FC18" s="141"/>
      <c r="FE18" s="17" t="e">
        <f>+FE17/4*100%</f>
        <v>#VALUE!</v>
      </c>
    </row>
    <row r="19" spans="1:161" ht="18" thickBot="1" x14ac:dyDescent="0.3">
      <c r="A19" s="213" t="s">
        <v>13</v>
      </c>
      <c r="B19" s="214"/>
      <c r="C19" s="214"/>
      <c r="D19" s="215"/>
      <c r="E19" s="142">
        <f>E18/4</f>
        <v>0</v>
      </c>
      <c r="F19" s="143"/>
      <c r="G19" s="144"/>
      <c r="H19" s="18"/>
      <c r="I19" s="18"/>
      <c r="J19" s="142">
        <f>J18/4</f>
        <v>0</v>
      </c>
      <c r="K19" s="143"/>
      <c r="L19" s="144"/>
      <c r="M19" s="18"/>
      <c r="N19" s="18"/>
      <c r="O19" s="142">
        <f>O18/4</f>
        <v>0</v>
      </c>
      <c r="P19" s="143"/>
      <c r="Q19" s="144"/>
      <c r="R19" s="18"/>
      <c r="S19" s="18"/>
      <c r="T19" s="142">
        <f>T18/4</f>
        <v>0</v>
      </c>
      <c r="U19" s="143"/>
      <c r="V19" s="144"/>
      <c r="W19" s="18"/>
      <c r="X19" s="18"/>
      <c r="Y19" s="142">
        <f>Y18/4</f>
        <v>0</v>
      </c>
      <c r="Z19" s="143"/>
      <c r="AA19" s="144"/>
      <c r="AB19" s="18"/>
      <c r="AC19" s="18"/>
      <c r="AD19" s="142">
        <f>AD18/4</f>
        <v>0</v>
      </c>
      <c r="AE19" s="143"/>
      <c r="AF19" s="144"/>
      <c r="AG19" s="18"/>
      <c r="AH19" s="18"/>
      <c r="AI19" s="142">
        <f>AI18/4</f>
        <v>0</v>
      </c>
      <c r="AJ19" s="143"/>
      <c r="AK19" s="144"/>
      <c r="AL19" s="18"/>
      <c r="AM19" s="18"/>
      <c r="AN19" s="142">
        <f>AN18/4</f>
        <v>0</v>
      </c>
      <c r="AO19" s="143"/>
      <c r="AP19" s="144"/>
      <c r="AQ19" s="18"/>
      <c r="AR19" s="18"/>
      <c r="AS19" s="142">
        <f>AS18/4</f>
        <v>0</v>
      </c>
      <c r="AT19" s="143"/>
      <c r="AU19" s="144"/>
      <c r="AV19" s="18"/>
      <c r="AW19" s="18"/>
      <c r="AX19" s="142">
        <f>AX18/4</f>
        <v>0</v>
      </c>
      <c r="AY19" s="143"/>
      <c r="AZ19" s="144"/>
      <c r="BA19" s="18"/>
      <c r="BB19" s="18"/>
      <c r="BC19" s="142">
        <f>BC18/4</f>
        <v>0</v>
      </c>
      <c r="BD19" s="143"/>
      <c r="BE19" s="144"/>
      <c r="BF19" s="18"/>
      <c r="BG19" s="18"/>
      <c r="BH19" s="142">
        <f>BH18/4</f>
        <v>0</v>
      </c>
      <c r="BI19" s="143"/>
      <c r="BJ19" s="144"/>
      <c r="BK19" s="18"/>
      <c r="BL19" s="18"/>
      <c r="BM19" s="142">
        <f>BM18/4</f>
        <v>0</v>
      </c>
      <c r="BN19" s="143"/>
      <c r="BO19" s="144"/>
      <c r="BP19" s="18"/>
      <c r="BQ19" s="18"/>
      <c r="BR19" s="142">
        <f>BR18/4</f>
        <v>0</v>
      </c>
      <c r="BS19" s="143"/>
      <c r="BT19" s="144"/>
      <c r="BU19" s="18"/>
      <c r="BV19" s="18"/>
      <c r="BW19" s="142">
        <f>BW18/4</f>
        <v>0</v>
      </c>
      <c r="BX19" s="143"/>
      <c r="BY19" s="144"/>
      <c r="BZ19" s="18"/>
      <c r="CA19" s="18"/>
      <c r="CB19" s="142">
        <f>CB18/4</f>
        <v>0</v>
      </c>
      <c r="CC19" s="143"/>
      <c r="CD19" s="144"/>
      <c r="CE19" s="18"/>
      <c r="CF19" s="18"/>
      <c r="CG19" s="142">
        <f>CG18/4</f>
        <v>0</v>
      </c>
      <c r="CH19" s="143"/>
      <c r="CI19" s="144"/>
      <c r="CJ19" s="18"/>
      <c r="CK19" s="18"/>
      <c r="CL19" s="142">
        <f>CL18/4</f>
        <v>0</v>
      </c>
      <c r="CM19" s="143"/>
      <c r="CN19" s="144"/>
      <c r="CO19" s="18"/>
      <c r="CP19" s="18"/>
      <c r="CQ19" s="142">
        <f>CQ18/4</f>
        <v>0</v>
      </c>
      <c r="CR19" s="143"/>
      <c r="CS19" s="144"/>
      <c r="CT19" s="18"/>
      <c r="CU19" s="18"/>
      <c r="CV19" s="142">
        <f>CV18/4</f>
        <v>0</v>
      </c>
      <c r="CW19" s="143"/>
      <c r="CX19" s="144"/>
      <c r="CY19" s="18"/>
      <c r="CZ19" s="18"/>
      <c r="DA19" s="142">
        <f>DA18/4</f>
        <v>0</v>
      </c>
      <c r="DB19" s="143"/>
      <c r="DC19" s="144"/>
      <c r="DD19" s="18"/>
      <c r="DE19" s="18"/>
      <c r="DF19" s="142">
        <f>DF18/4</f>
        <v>0</v>
      </c>
      <c r="DG19" s="143"/>
      <c r="DH19" s="144"/>
      <c r="DI19" s="18"/>
      <c r="DJ19" s="18"/>
      <c r="DK19" s="142">
        <f>DK18/4</f>
        <v>0</v>
      </c>
      <c r="DL19" s="143"/>
      <c r="DM19" s="144"/>
      <c r="DN19" s="18"/>
      <c r="DO19" s="18"/>
      <c r="DP19" s="142">
        <f>DP18/4</f>
        <v>0</v>
      </c>
      <c r="DQ19" s="143"/>
      <c r="DR19" s="144"/>
      <c r="DS19" s="18"/>
      <c r="DT19" s="18"/>
      <c r="DU19" s="142">
        <f>DU18/4</f>
        <v>0</v>
      </c>
      <c r="DV19" s="143"/>
      <c r="DW19" s="144"/>
      <c r="DX19" s="18"/>
      <c r="DY19" s="18"/>
      <c r="DZ19" s="142">
        <f>DZ18/4</f>
        <v>0</v>
      </c>
      <c r="EA19" s="143"/>
      <c r="EB19" s="144"/>
      <c r="EC19" s="18"/>
      <c r="ED19" s="18"/>
      <c r="EE19" s="142">
        <f>EE18/4</f>
        <v>0</v>
      </c>
      <c r="EF19" s="143"/>
      <c r="EG19" s="144"/>
      <c r="EH19" s="18"/>
      <c r="EI19" s="18"/>
      <c r="EJ19" s="142">
        <f>EJ18/4</f>
        <v>0</v>
      </c>
      <c r="EK19" s="143"/>
      <c r="EL19" s="144"/>
      <c r="EM19" s="18"/>
      <c r="EN19" s="18"/>
      <c r="EO19" s="142">
        <f>EO18/4</f>
        <v>0</v>
      </c>
      <c r="EP19" s="143"/>
      <c r="EQ19" s="144"/>
      <c r="ER19" s="18"/>
      <c r="ES19" s="18"/>
      <c r="ET19" s="142">
        <f>ET18/4</f>
        <v>0</v>
      </c>
      <c r="EU19" s="143"/>
      <c r="EV19" s="144"/>
      <c r="EW19" s="18"/>
      <c r="EX19" s="18"/>
      <c r="EY19" s="142">
        <f>EY18/4</f>
        <v>0</v>
      </c>
      <c r="EZ19" s="143"/>
      <c r="FA19" s="144"/>
      <c r="FB19" s="18"/>
      <c r="FC19" s="18"/>
    </row>
    <row r="20" spans="1:161" ht="16.5" thickBot="1" x14ac:dyDescent="0.3">
      <c r="B20" s="32"/>
      <c r="C20" s="32"/>
      <c r="D20" s="33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</row>
    <row r="21" spans="1:161" ht="15" customHeight="1" x14ac:dyDescent="0.25">
      <c r="A21" s="217" t="s">
        <v>21</v>
      </c>
      <c r="B21" s="189" t="s">
        <v>1</v>
      </c>
      <c r="C21" s="217" t="s">
        <v>2</v>
      </c>
      <c r="D21" s="193" t="s">
        <v>3</v>
      </c>
      <c r="E21" s="151">
        <v>44621</v>
      </c>
      <c r="F21" s="151"/>
      <c r="G21" s="151"/>
      <c r="H21" s="151"/>
      <c r="I21" s="151"/>
      <c r="J21" s="151">
        <v>44622</v>
      </c>
      <c r="K21" s="151"/>
      <c r="L21" s="151"/>
      <c r="M21" s="151"/>
      <c r="N21" s="151"/>
      <c r="O21" s="151">
        <v>44623</v>
      </c>
      <c r="P21" s="151"/>
      <c r="Q21" s="151"/>
      <c r="R21" s="151"/>
      <c r="S21" s="151"/>
      <c r="T21" s="151">
        <v>44624</v>
      </c>
      <c r="U21" s="151"/>
      <c r="V21" s="151"/>
      <c r="W21" s="151"/>
      <c r="X21" s="151"/>
      <c r="Y21" s="151">
        <v>44625</v>
      </c>
      <c r="Z21" s="151"/>
      <c r="AA21" s="151"/>
      <c r="AB21" s="151"/>
      <c r="AC21" s="151"/>
      <c r="AD21" s="151">
        <v>44626</v>
      </c>
      <c r="AE21" s="151"/>
      <c r="AF21" s="151"/>
      <c r="AG21" s="151"/>
      <c r="AH21" s="151"/>
      <c r="AI21" s="151">
        <v>44627</v>
      </c>
      <c r="AJ21" s="151"/>
      <c r="AK21" s="151"/>
      <c r="AL21" s="151"/>
      <c r="AM21" s="151"/>
      <c r="AN21" s="151">
        <v>44628</v>
      </c>
      <c r="AO21" s="151"/>
      <c r="AP21" s="151"/>
      <c r="AQ21" s="151"/>
      <c r="AR21" s="151"/>
      <c r="AS21" s="151">
        <v>44629</v>
      </c>
      <c r="AT21" s="151"/>
      <c r="AU21" s="151"/>
      <c r="AV21" s="151"/>
      <c r="AW21" s="151"/>
      <c r="AX21" s="151">
        <v>44630</v>
      </c>
      <c r="AY21" s="151"/>
      <c r="AZ21" s="151"/>
      <c r="BA21" s="151"/>
      <c r="BB21" s="151"/>
      <c r="BC21" s="151">
        <v>44631</v>
      </c>
      <c r="BD21" s="151"/>
      <c r="BE21" s="151"/>
      <c r="BF21" s="151"/>
      <c r="BG21" s="151"/>
      <c r="BH21" s="151">
        <v>44632</v>
      </c>
      <c r="BI21" s="151"/>
      <c r="BJ21" s="151"/>
      <c r="BK21" s="151"/>
      <c r="BL21" s="151"/>
      <c r="BM21" s="151">
        <v>44633</v>
      </c>
      <c r="BN21" s="151"/>
      <c r="BO21" s="151"/>
      <c r="BP21" s="151"/>
      <c r="BQ21" s="151"/>
      <c r="BR21" s="151">
        <v>44634</v>
      </c>
      <c r="BS21" s="151"/>
      <c r="BT21" s="151"/>
      <c r="BU21" s="151"/>
      <c r="BV21" s="151"/>
      <c r="BW21" s="151">
        <v>44635</v>
      </c>
      <c r="BX21" s="151"/>
      <c r="BY21" s="151"/>
      <c r="BZ21" s="151"/>
      <c r="CA21" s="151"/>
      <c r="CB21" s="151">
        <v>44636</v>
      </c>
      <c r="CC21" s="151"/>
      <c r="CD21" s="151"/>
      <c r="CE21" s="151"/>
      <c r="CF21" s="151"/>
      <c r="CG21" s="151">
        <v>44637</v>
      </c>
      <c r="CH21" s="151"/>
      <c r="CI21" s="151"/>
      <c r="CJ21" s="151"/>
      <c r="CK21" s="151"/>
      <c r="CL21" s="151">
        <v>44638</v>
      </c>
      <c r="CM21" s="151"/>
      <c r="CN21" s="151"/>
      <c r="CO21" s="151"/>
      <c r="CP21" s="151"/>
      <c r="CQ21" s="151">
        <v>44639</v>
      </c>
      <c r="CR21" s="151"/>
      <c r="CS21" s="151"/>
      <c r="CT21" s="151"/>
      <c r="CU21" s="151"/>
      <c r="CV21" s="151">
        <v>44640</v>
      </c>
      <c r="CW21" s="151"/>
      <c r="CX21" s="151"/>
      <c r="CY21" s="151"/>
      <c r="CZ21" s="151"/>
      <c r="DA21" s="151">
        <v>44641</v>
      </c>
      <c r="DB21" s="151"/>
      <c r="DC21" s="151"/>
      <c r="DD21" s="151"/>
      <c r="DE21" s="151"/>
      <c r="DF21" s="151">
        <v>44642</v>
      </c>
      <c r="DG21" s="151"/>
      <c r="DH21" s="151"/>
      <c r="DI21" s="151"/>
      <c r="DJ21" s="151"/>
      <c r="DK21" s="151">
        <v>44643</v>
      </c>
      <c r="DL21" s="151"/>
      <c r="DM21" s="151"/>
      <c r="DN21" s="151"/>
      <c r="DO21" s="151"/>
      <c r="DP21" s="151">
        <v>44644</v>
      </c>
      <c r="DQ21" s="151"/>
      <c r="DR21" s="151"/>
      <c r="DS21" s="151"/>
      <c r="DT21" s="151"/>
      <c r="DU21" s="151">
        <v>44645</v>
      </c>
      <c r="DV21" s="151"/>
      <c r="DW21" s="151"/>
      <c r="DX21" s="151"/>
      <c r="DY21" s="151"/>
      <c r="DZ21" s="151">
        <v>44646</v>
      </c>
      <c r="EA21" s="151"/>
      <c r="EB21" s="151"/>
      <c r="EC21" s="151"/>
      <c r="ED21" s="151"/>
      <c r="EE21" s="151">
        <v>44647</v>
      </c>
      <c r="EF21" s="151"/>
      <c r="EG21" s="151"/>
      <c r="EH21" s="151"/>
      <c r="EI21" s="151"/>
      <c r="EJ21" s="151">
        <v>44648</v>
      </c>
      <c r="EK21" s="151"/>
      <c r="EL21" s="151"/>
      <c r="EM21" s="151"/>
      <c r="EN21" s="151"/>
      <c r="EO21" s="151">
        <v>44649</v>
      </c>
      <c r="EP21" s="151"/>
      <c r="EQ21" s="151"/>
      <c r="ER21" s="151"/>
      <c r="ES21" s="151"/>
      <c r="ET21" s="151">
        <v>44650</v>
      </c>
      <c r="EU21" s="151"/>
      <c r="EV21" s="151"/>
      <c r="EW21" s="151"/>
      <c r="EX21" s="151"/>
      <c r="EY21" s="151">
        <v>44651</v>
      </c>
      <c r="EZ21" s="151"/>
      <c r="FA21" s="151"/>
      <c r="FB21" s="151"/>
      <c r="FC21" s="151"/>
      <c r="FD21" s="172" t="s">
        <v>4</v>
      </c>
      <c r="FE21" s="174" t="s">
        <v>5</v>
      </c>
    </row>
    <row r="22" spans="1:161" ht="15.75" thickBot="1" x14ac:dyDescent="0.3">
      <c r="A22" s="218"/>
      <c r="B22" s="216"/>
      <c r="C22" s="219"/>
      <c r="D22" s="194"/>
      <c r="E22" s="3" t="s">
        <v>6</v>
      </c>
      <c r="F22" s="3" t="s">
        <v>7</v>
      </c>
      <c r="G22" s="3" t="s">
        <v>8</v>
      </c>
      <c r="H22" s="4" t="s">
        <v>9</v>
      </c>
      <c r="I22" s="5" t="s">
        <v>10</v>
      </c>
      <c r="J22" s="3" t="s">
        <v>6</v>
      </c>
      <c r="K22" s="3" t="s">
        <v>7</v>
      </c>
      <c r="L22" s="3" t="s">
        <v>8</v>
      </c>
      <c r="M22" s="4" t="s">
        <v>9</v>
      </c>
      <c r="N22" s="5" t="s">
        <v>10</v>
      </c>
      <c r="O22" s="3" t="s">
        <v>6</v>
      </c>
      <c r="P22" s="3" t="s">
        <v>7</v>
      </c>
      <c r="Q22" s="3" t="s">
        <v>8</v>
      </c>
      <c r="R22" s="4" t="s">
        <v>9</v>
      </c>
      <c r="S22" s="5" t="s">
        <v>10</v>
      </c>
      <c r="T22" s="3" t="s">
        <v>6</v>
      </c>
      <c r="U22" s="3" t="s">
        <v>7</v>
      </c>
      <c r="V22" s="3" t="s">
        <v>8</v>
      </c>
      <c r="W22" s="4" t="s">
        <v>9</v>
      </c>
      <c r="X22" s="5" t="s">
        <v>10</v>
      </c>
      <c r="Y22" s="3" t="s">
        <v>6</v>
      </c>
      <c r="Z22" s="3" t="s">
        <v>7</v>
      </c>
      <c r="AA22" s="3" t="s">
        <v>8</v>
      </c>
      <c r="AB22" s="4" t="s">
        <v>9</v>
      </c>
      <c r="AC22" s="5" t="s">
        <v>10</v>
      </c>
      <c r="AD22" s="3" t="s">
        <v>6</v>
      </c>
      <c r="AE22" s="3" t="s">
        <v>7</v>
      </c>
      <c r="AF22" s="3" t="s">
        <v>8</v>
      </c>
      <c r="AG22" s="4" t="s">
        <v>9</v>
      </c>
      <c r="AH22" s="5" t="s">
        <v>10</v>
      </c>
      <c r="AI22" s="3" t="s">
        <v>6</v>
      </c>
      <c r="AJ22" s="3" t="s">
        <v>7</v>
      </c>
      <c r="AK22" s="3" t="s">
        <v>8</v>
      </c>
      <c r="AL22" s="4" t="s">
        <v>9</v>
      </c>
      <c r="AM22" s="5" t="s">
        <v>10</v>
      </c>
      <c r="AN22" s="3" t="s">
        <v>6</v>
      </c>
      <c r="AO22" s="3" t="s">
        <v>7</v>
      </c>
      <c r="AP22" s="3" t="s">
        <v>8</v>
      </c>
      <c r="AQ22" s="4" t="s">
        <v>9</v>
      </c>
      <c r="AR22" s="5" t="s">
        <v>10</v>
      </c>
      <c r="AS22" s="3" t="s">
        <v>6</v>
      </c>
      <c r="AT22" s="3" t="s">
        <v>7</v>
      </c>
      <c r="AU22" s="3" t="s">
        <v>8</v>
      </c>
      <c r="AV22" s="4" t="s">
        <v>9</v>
      </c>
      <c r="AW22" s="5" t="s">
        <v>10</v>
      </c>
      <c r="AX22" s="3" t="s">
        <v>6</v>
      </c>
      <c r="AY22" s="3" t="s">
        <v>7</v>
      </c>
      <c r="AZ22" s="3" t="s">
        <v>8</v>
      </c>
      <c r="BA22" s="4" t="s">
        <v>9</v>
      </c>
      <c r="BB22" s="5" t="s">
        <v>10</v>
      </c>
      <c r="BC22" s="3" t="s">
        <v>6</v>
      </c>
      <c r="BD22" s="3" t="s">
        <v>7</v>
      </c>
      <c r="BE22" s="3" t="s">
        <v>8</v>
      </c>
      <c r="BF22" s="4" t="s">
        <v>9</v>
      </c>
      <c r="BG22" s="5" t="s">
        <v>10</v>
      </c>
      <c r="BH22" s="3" t="s">
        <v>6</v>
      </c>
      <c r="BI22" s="3" t="s">
        <v>7</v>
      </c>
      <c r="BJ22" s="3" t="s">
        <v>8</v>
      </c>
      <c r="BK22" s="4" t="s">
        <v>9</v>
      </c>
      <c r="BL22" s="5" t="s">
        <v>10</v>
      </c>
      <c r="BM22" s="3" t="s">
        <v>6</v>
      </c>
      <c r="BN22" s="3" t="s">
        <v>7</v>
      </c>
      <c r="BO22" s="3" t="s">
        <v>8</v>
      </c>
      <c r="BP22" s="4" t="s">
        <v>9</v>
      </c>
      <c r="BQ22" s="5" t="s">
        <v>10</v>
      </c>
      <c r="BR22" s="3" t="s">
        <v>6</v>
      </c>
      <c r="BS22" s="3" t="s">
        <v>7</v>
      </c>
      <c r="BT22" s="3" t="s">
        <v>8</v>
      </c>
      <c r="BU22" s="4" t="s">
        <v>9</v>
      </c>
      <c r="BV22" s="5" t="s">
        <v>10</v>
      </c>
      <c r="BW22" s="3" t="s">
        <v>6</v>
      </c>
      <c r="BX22" s="3" t="s">
        <v>7</v>
      </c>
      <c r="BY22" s="3" t="s">
        <v>8</v>
      </c>
      <c r="BZ22" s="4" t="s">
        <v>9</v>
      </c>
      <c r="CA22" s="5" t="s">
        <v>10</v>
      </c>
      <c r="CB22" s="3" t="s">
        <v>6</v>
      </c>
      <c r="CC22" s="3" t="s">
        <v>7</v>
      </c>
      <c r="CD22" s="3" t="s">
        <v>8</v>
      </c>
      <c r="CE22" s="4" t="s">
        <v>9</v>
      </c>
      <c r="CF22" s="5" t="s">
        <v>10</v>
      </c>
      <c r="CG22" s="3" t="s">
        <v>6</v>
      </c>
      <c r="CH22" s="3" t="s">
        <v>7</v>
      </c>
      <c r="CI22" s="3" t="s">
        <v>8</v>
      </c>
      <c r="CJ22" s="4" t="s">
        <v>9</v>
      </c>
      <c r="CK22" s="5" t="s">
        <v>10</v>
      </c>
      <c r="CL22" s="3" t="s">
        <v>6</v>
      </c>
      <c r="CM22" s="3" t="s">
        <v>7</v>
      </c>
      <c r="CN22" s="3" t="s">
        <v>8</v>
      </c>
      <c r="CO22" s="4" t="s">
        <v>9</v>
      </c>
      <c r="CP22" s="5" t="s">
        <v>10</v>
      </c>
      <c r="CQ22" s="3" t="s">
        <v>6</v>
      </c>
      <c r="CR22" s="3" t="s">
        <v>7</v>
      </c>
      <c r="CS22" s="3" t="s">
        <v>8</v>
      </c>
      <c r="CT22" s="4" t="s">
        <v>9</v>
      </c>
      <c r="CU22" s="5" t="s">
        <v>10</v>
      </c>
      <c r="CV22" s="3" t="s">
        <v>6</v>
      </c>
      <c r="CW22" s="3" t="s">
        <v>7</v>
      </c>
      <c r="CX22" s="3" t="s">
        <v>8</v>
      </c>
      <c r="CY22" s="4" t="s">
        <v>9</v>
      </c>
      <c r="CZ22" s="5" t="s">
        <v>10</v>
      </c>
      <c r="DA22" s="3" t="s">
        <v>6</v>
      </c>
      <c r="DB22" s="3" t="s">
        <v>7</v>
      </c>
      <c r="DC22" s="3" t="s">
        <v>8</v>
      </c>
      <c r="DD22" s="4" t="s">
        <v>9</v>
      </c>
      <c r="DE22" s="5" t="s">
        <v>10</v>
      </c>
      <c r="DF22" s="3" t="s">
        <v>6</v>
      </c>
      <c r="DG22" s="3" t="s">
        <v>7</v>
      </c>
      <c r="DH22" s="3" t="s">
        <v>8</v>
      </c>
      <c r="DI22" s="4" t="s">
        <v>9</v>
      </c>
      <c r="DJ22" s="5" t="s">
        <v>10</v>
      </c>
      <c r="DK22" s="3" t="s">
        <v>6</v>
      </c>
      <c r="DL22" s="3" t="s">
        <v>7</v>
      </c>
      <c r="DM22" s="3" t="s">
        <v>8</v>
      </c>
      <c r="DN22" s="4" t="s">
        <v>9</v>
      </c>
      <c r="DO22" s="5" t="s">
        <v>10</v>
      </c>
      <c r="DP22" s="3" t="s">
        <v>6</v>
      </c>
      <c r="DQ22" s="3" t="s">
        <v>7</v>
      </c>
      <c r="DR22" s="3" t="s">
        <v>8</v>
      </c>
      <c r="DS22" s="4" t="s">
        <v>9</v>
      </c>
      <c r="DT22" s="5" t="s">
        <v>10</v>
      </c>
      <c r="DU22" s="3" t="s">
        <v>6</v>
      </c>
      <c r="DV22" s="3" t="s">
        <v>7</v>
      </c>
      <c r="DW22" s="3" t="s">
        <v>8</v>
      </c>
      <c r="DX22" s="4" t="s">
        <v>9</v>
      </c>
      <c r="DY22" s="5" t="s">
        <v>10</v>
      </c>
      <c r="DZ22" s="3" t="s">
        <v>6</v>
      </c>
      <c r="EA22" s="3" t="s">
        <v>7</v>
      </c>
      <c r="EB22" s="3" t="s">
        <v>8</v>
      </c>
      <c r="EC22" s="4" t="s">
        <v>9</v>
      </c>
      <c r="ED22" s="5" t="s">
        <v>10</v>
      </c>
      <c r="EE22" s="3" t="s">
        <v>6</v>
      </c>
      <c r="EF22" s="3" t="s">
        <v>7</v>
      </c>
      <c r="EG22" s="3" t="s">
        <v>8</v>
      </c>
      <c r="EH22" s="4" t="s">
        <v>9</v>
      </c>
      <c r="EI22" s="5" t="s">
        <v>10</v>
      </c>
      <c r="EJ22" s="3" t="s">
        <v>6</v>
      </c>
      <c r="EK22" s="3" t="s">
        <v>7</v>
      </c>
      <c r="EL22" s="3" t="s">
        <v>8</v>
      </c>
      <c r="EM22" s="4" t="s">
        <v>9</v>
      </c>
      <c r="EN22" s="5" t="s">
        <v>10</v>
      </c>
      <c r="EO22" s="3" t="s">
        <v>6</v>
      </c>
      <c r="EP22" s="3" t="s">
        <v>7</v>
      </c>
      <c r="EQ22" s="3" t="s">
        <v>8</v>
      </c>
      <c r="ER22" s="4" t="s">
        <v>9</v>
      </c>
      <c r="ES22" s="5" t="s">
        <v>10</v>
      </c>
      <c r="ET22" s="3" t="s">
        <v>6</v>
      </c>
      <c r="EU22" s="3" t="s">
        <v>7</v>
      </c>
      <c r="EV22" s="3" t="s">
        <v>8</v>
      </c>
      <c r="EW22" s="4" t="s">
        <v>9</v>
      </c>
      <c r="EX22" s="5" t="s">
        <v>10</v>
      </c>
      <c r="EY22" s="3" t="s">
        <v>6</v>
      </c>
      <c r="EZ22" s="3" t="s">
        <v>7</v>
      </c>
      <c r="FA22" s="3" t="s">
        <v>8</v>
      </c>
      <c r="FB22" s="4" t="s">
        <v>9</v>
      </c>
      <c r="FC22" s="5" t="s">
        <v>10</v>
      </c>
      <c r="FD22" s="173"/>
      <c r="FE22" s="175"/>
    </row>
    <row r="23" spans="1:161" ht="18" thickBot="1" x14ac:dyDescent="0.3">
      <c r="A23" s="218"/>
      <c r="B23" s="20"/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 t="e">
        <f>COUNTIFS('[3]Gate out and IN'!$C:$C,'[3]Zone 15 Utilizatoin'!BT22,'[3]Gate out and IN'!$B:$B,'[3]Zone 15 Utilizatoin'!$CL$2,'[3]Gate out and IN'!$E:$E,"A")</f>
        <v>#VALUE!</v>
      </c>
      <c r="FE23" s="8" t="e">
        <f>COUNTIFS('[3]Gate out and IN'!$C:$C,'[3]Zone 15 Utilizatoin'!BT22,'[3]Gate out and IN'!$B:$B,'[3]Zone 15 Utilizatoin'!$CL$2,'[3]Gate out and IN'!$E:$E,"B")</f>
        <v>#VALUE!</v>
      </c>
    </row>
    <row r="24" spans="1:161" ht="18" thickBot="1" x14ac:dyDescent="0.3">
      <c r="A24" s="218"/>
      <c r="B24" s="22"/>
      <c r="C24" s="26" t="s">
        <v>20</v>
      </c>
      <c r="D24" s="34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 t="e">
        <f>COUNTIFS('[3]Gate out and IN'!$C:$C,'[3]Zone 15 Utilizatoin'!BT23,'[3]Gate out and IN'!$B:$B,'[3]Zone 15 Utilizatoin'!$CL$2,'[3]Gate out and IN'!$E:$E,"A")</f>
        <v>#VALUE!</v>
      </c>
      <c r="FE24" s="8" t="e">
        <f>COUNTIFS('[3]Gate out and IN'!$C:$C,'[3]Zone 15 Utilizatoin'!BT23,'[3]Gate out and IN'!$B:$B,'[3]Zone 15 Utilizatoin'!$CL$2,'[3]Gate out and IN'!$E:$E,"B")</f>
        <v>#VALUE!</v>
      </c>
    </row>
    <row r="25" spans="1:161" ht="24" customHeight="1" thickBot="1" x14ac:dyDescent="0.3">
      <c r="A25" s="219"/>
      <c r="B25" s="220" t="s">
        <v>12</v>
      </c>
      <c r="C25" s="220"/>
      <c r="D25" s="220"/>
      <c r="E25" s="11">
        <f t="shared" ref="E25:BR25" si="5">SUM(E23:E24)</f>
        <v>0</v>
      </c>
      <c r="F25" s="11">
        <f t="shared" si="5"/>
        <v>0</v>
      </c>
      <c r="G25" s="11">
        <f t="shared" si="5"/>
        <v>0</v>
      </c>
      <c r="H25" s="11">
        <f t="shared" si="5"/>
        <v>0</v>
      </c>
      <c r="I25" s="11">
        <f t="shared" si="5"/>
        <v>0</v>
      </c>
      <c r="J25" s="11">
        <f t="shared" si="5"/>
        <v>0</v>
      </c>
      <c r="K25" s="11">
        <f t="shared" si="5"/>
        <v>0</v>
      </c>
      <c r="L25" s="11">
        <f t="shared" si="5"/>
        <v>0</v>
      </c>
      <c r="M25" s="11">
        <f t="shared" si="5"/>
        <v>0</v>
      </c>
      <c r="N25" s="11">
        <f t="shared" si="5"/>
        <v>0</v>
      </c>
      <c r="O25" s="11">
        <f t="shared" si="5"/>
        <v>0</v>
      </c>
      <c r="P25" s="11">
        <f t="shared" si="5"/>
        <v>0</v>
      </c>
      <c r="Q25" s="11">
        <f t="shared" si="5"/>
        <v>0</v>
      </c>
      <c r="R25" s="11">
        <f t="shared" si="5"/>
        <v>0</v>
      </c>
      <c r="S25" s="11">
        <f t="shared" si="5"/>
        <v>0</v>
      </c>
      <c r="T25" s="11">
        <f t="shared" si="5"/>
        <v>0</v>
      </c>
      <c r="U25" s="11">
        <f t="shared" si="5"/>
        <v>0</v>
      </c>
      <c r="V25" s="11">
        <f t="shared" si="5"/>
        <v>0</v>
      </c>
      <c r="W25" s="11">
        <f t="shared" si="5"/>
        <v>0</v>
      </c>
      <c r="X25" s="11">
        <f t="shared" si="5"/>
        <v>0</v>
      </c>
      <c r="Y25" s="11">
        <f t="shared" si="5"/>
        <v>0</v>
      </c>
      <c r="Z25" s="11">
        <f t="shared" si="5"/>
        <v>0</v>
      </c>
      <c r="AA25" s="11">
        <f t="shared" si="5"/>
        <v>0</v>
      </c>
      <c r="AB25" s="11">
        <f t="shared" si="5"/>
        <v>0</v>
      </c>
      <c r="AC25" s="11">
        <f t="shared" si="5"/>
        <v>0</v>
      </c>
      <c r="AD25" s="11">
        <f t="shared" si="5"/>
        <v>0</v>
      </c>
      <c r="AE25" s="11">
        <f t="shared" si="5"/>
        <v>0</v>
      </c>
      <c r="AF25" s="11">
        <f t="shared" si="5"/>
        <v>0</v>
      </c>
      <c r="AG25" s="11">
        <f t="shared" si="5"/>
        <v>0</v>
      </c>
      <c r="AH25" s="11">
        <f t="shared" si="5"/>
        <v>0</v>
      </c>
      <c r="AI25" s="11">
        <f t="shared" si="5"/>
        <v>0</v>
      </c>
      <c r="AJ25" s="11">
        <f t="shared" si="5"/>
        <v>0</v>
      </c>
      <c r="AK25" s="11">
        <f t="shared" si="5"/>
        <v>0</v>
      </c>
      <c r="AL25" s="11">
        <f t="shared" si="5"/>
        <v>0</v>
      </c>
      <c r="AM25" s="11">
        <f t="shared" si="5"/>
        <v>0</v>
      </c>
      <c r="AN25" s="11">
        <f t="shared" si="5"/>
        <v>0</v>
      </c>
      <c r="AO25" s="11">
        <f t="shared" si="5"/>
        <v>0</v>
      </c>
      <c r="AP25" s="11">
        <f t="shared" si="5"/>
        <v>0</v>
      </c>
      <c r="AQ25" s="11">
        <f t="shared" si="5"/>
        <v>0</v>
      </c>
      <c r="AR25" s="11">
        <f t="shared" si="5"/>
        <v>0</v>
      </c>
      <c r="AS25" s="11">
        <f t="shared" si="5"/>
        <v>0</v>
      </c>
      <c r="AT25" s="11">
        <f t="shared" si="5"/>
        <v>0</v>
      </c>
      <c r="AU25" s="11">
        <f t="shared" si="5"/>
        <v>0</v>
      </c>
      <c r="AV25" s="11">
        <f t="shared" si="5"/>
        <v>0</v>
      </c>
      <c r="AW25" s="11">
        <f t="shared" si="5"/>
        <v>0</v>
      </c>
      <c r="AX25" s="11">
        <f t="shared" si="5"/>
        <v>0</v>
      </c>
      <c r="AY25" s="11">
        <f t="shared" si="5"/>
        <v>0</v>
      </c>
      <c r="AZ25" s="11">
        <f t="shared" si="5"/>
        <v>0</v>
      </c>
      <c r="BA25" s="11">
        <f t="shared" si="5"/>
        <v>0</v>
      </c>
      <c r="BB25" s="11">
        <f t="shared" si="5"/>
        <v>0</v>
      </c>
      <c r="BC25" s="11">
        <f t="shared" si="5"/>
        <v>0</v>
      </c>
      <c r="BD25" s="11">
        <f t="shared" si="5"/>
        <v>0</v>
      </c>
      <c r="BE25" s="11">
        <f t="shared" si="5"/>
        <v>0</v>
      </c>
      <c r="BF25" s="11">
        <f t="shared" si="5"/>
        <v>0</v>
      </c>
      <c r="BG25" s="11">
        <f t="shared" si="5"/>
        <v>0</v>
      </c>
      <c r="BH25" s="11">
        <f t="shared" si="5"/>
        <v>0</v>
      </c>
      <c r="BI25" s="11">
        <f t="shared" si="5"/>
        <v>0</v>
      </c>
      <c r="BJ25" s="11">
        <f t="shared" si="5"/>
        <v>0</v>
      </c>
      <c r="BK25" s="11">
        <f t="shared" si="5"/>
        <v>0</v>
      </c>
      <c r="BL25" s="11">
        <f t="shared" si="5"/>
        <v>0</v>
      </c>
      <c r="BM25" s="11">
        <f t="shared" si="5"/>
        <v>0</v>
      </c>
      <c r="BN25" s="11">
        <f t="shared" si="5"/>
        <v>0</v>
      </c>
      <c r="BO25" s="11">
        <f t="shared" si="5"/>
        <v>0</v>
      </c>
      <c r="BP25" s="11">
        <f t="shared" si="5"/>
        <v>0</v>
      </c>
      <c r="BQ25" s="11">
        <f t="shared" si="5"/>
        <v>0</v>
      </c>
      <c r="BR25" s="11">
        <f t="shared" si="5"/>
        <v>0</v>
      </c>
      <c r="BS25" s="11">
        <f t="shared" ref="BS25:ED25" si="6">SUM(BS23:BS24)</f>
        <v>0</v>
      </c>
      <c r="BT25" s="11">
        <f t="shared" si="6"/>
        <v>0</v>
      </c>
      <c r="BU25" s="11">
        <f t="shared" si="6"/>
        <v>0</v>
      </c>
      <c r="BV25" s="11">
        <f t="shared" si="6"/>
        <v>0</v>
      </c>
      <c r="BW25" s="11">
        <f t="shared" si="6"/>
        <v>0</v>
      </c>
      <c r="BX25" s="11">
        <f t="shared" si="6"/>
        <v>0</v>
      </c>
      <c r="BY25" s="11">
        <f t="shared" si="6"/>
        <v>0</v>
      </c>
      <c r="BZ25" s="11">
        <f t="shared" si="6"/>
        <v>0</v>
      </c>
      <c r="CA25" s="11">
        <f t="shared" si="6"/>
        <v>0</v>
      </c>
      <c r="CB25" s="11">
        <f t="shared" si="6"/>
        <v>0</v>
      </c>
      <c r="CC25" s="11">
        <f t="shared" si="6"/>
        <v>0</v>
      </c>
      <c r="CD25" s="11">
        <f t="shared" si="6"/>
        <v>0</v>
      </c>
      <c r="CE25" s="11">
        <f t="shared" si="6"/>
        <v>0</v>
      </c>
      <c r="CF25" s="11">
        <f t="shared" si="6"/>
        <v>0</v>
      </c>
      <c r="CG25" s="11">
        <f t="shared" si="6"/>
        <v>0</v>
      </c>
      <c r="CH25" s="11">
        <f t="shared" si="6"/>
        <v>0</v>
      </c>
      <c r="CI25" s="11">
        <f t="shared" si="6"/>
        <v>0</v>
      </c>
      <c r="CJ25" s="11">
        <f t="shared" si="6"/>
        <v>0</v>
      </c>
      <c r="CK25" s="11">
        <f t="shared" si="6"/>
        <v>0</v>
      </c>
      <c r="CL25" s="11">
        <f t="shared" si="6"/>
        <v>0</v>
      </c>
      <c r="CM25" s="11">
        <f t="shared" si="6"/>
        <v>0</v>
      </c>
      <c r="CN25" s="11">
        <f t="shared" si="6"/>
        <v>0</v>
      </c>
      <c r="CO25" s="11">
        <f t="shared" si="6"/>
        <v>0</v>
      </c>
      <c r="CP25" s="11">
        <f t="shared" si="6"/>
        <v>0</v>
      </c>
      <c r="CQ25" s="11">
        <f t="shared" si="6"/>
        <v>0</v>
      </c>
      <c r="CR25" s="11">
        <f t="shared" si="6"/>
        <v>0</v>
      </c>
      <c r="CS25" s="11">
        <f t="shared" si="6"/>
        <v>0</v>
      </c>
      <c r="CT25" s="11">
        <f t="shared" si="6"/>
        <v>0</v>
      </c>
      <c r="CU25" s="11">
        <f t="shared" si="6"/>
        <v>0</v>
      </c>
      <c r="CV25" s="11">
        <f t="shared" si="6"/>
        <v>0</v>
      </c>
      <c r="CW25" s="11">
        <f t="shared" si="6"/>
        <v>0</v>
      </c>
      <c r="CX25" s="11">
        <f t="shared" si="6"/>
        <v>0</v>
      </c>
      <c r="CY25" s="11">
        <f t="shared" si="6"/>
        <v>0</v>
      </c>
      <c r="CZ25" s="11">
        <f t="shared" si="6"/>
        <v>0</v>
      </c>
      <c r="DA25" s="11">
        <f t="shared" si="6"/>
        <v>0</v>
      </c>
      <c r="DB25" s="11">
        <f t="shared" si="6"/>
        <v>0</v>
      </c>
      <c r="DC25" s="11">
        <f t="shared" si="6"/>
        <v>0</v>
      </c>
      <c r="DD25" s="11">
        <f t="shared" si="6"/>
        <v>0</v>
      </c>
      <c r="DE25" s="11">
        <f t="shared" si="6"/>
        <v>0</v>
      </c>
      <c r="DF25" s="11">
        <f t="shared" si="6"/>
        <v>0</v>
      </c>
      <c r="DG25" s="11">
        <f t="shared" si="6"/>
        <v>0</v>
      </c>
      <c r="DH25" s="11">
        <f t="shared" si="6"/>
        <v>0</v>
      </c>
      <c r="DI25" s="11">
        <f t="shared" si="6"/>
        <v>0</v>
      </c>
      <c r="DJ25" s="11">
        <f t="shared" si="6"/>
        <v>0</v>
      </c>
      <c r="DK25" s="11">
        <f t="shared" si="6"/>
        <v>0</v>
      </c>
      <c r="DL25" s="11">
        <f t="shared" si="6"/>
        <v>0</v>
      </c>
      <c r="DM25" s="11">
        <f t="shared" si="6"/>
        <v>0</v>
      </c>
      <c r="DN25" s="11">
        <f t="shared" si="6"/>
        <v>0</v>
      </c>
      <c r="DO25" s="11">
        <f t="shared" si="6"/>
        <v>0</v>
      </c>
      <c r="DP25" s="11">
        <f t="shared" si="6"/>
        <v>0</v>
      </c>
      <c r="DQ25" s="11">
        <f t="shared" si="6"/>
        <v>0</v>
      </c>
      <c r="DR25" s="11">
        <f t="shared" si="6"/>
        <v>0</v>
      </c>
      <c r="DS25" s="11">
        <f t="shared" si="6"/>
        <v>0</v>
      </c>
      <c r="DT25" s="11">
        <f t="shared" si="6"/>
        <v>0</v>
      </c>
      <c r="DU25" s="11">
        <f t="shared" si="6"/>
        <v>0</v>
      </c>
      <c r="DV25" s="11">
        <f t="shared" si="6"/>
        <v>0</v>
      </c>
      <c r="DW25" s="11">
        <f t="shared" si="6"/>
        <v>0</v>
      </c>
      <c r="DX25" s="11">
        <f t="shared" si="6"/>
        <v>0</v>
      </c>
      <c r="DY25" s="11">
        <f t="shared" si="6"/>
        <v>0</v>
      </c>
      <c r="DZ25" s="11">
        <f t="shared" si="6"/>
        <v>0</v>
      </c>
      <c r="EA25" s="11">
        <f t="shared" si="6"/>
        <v>0</v>
      </c>
      <c r="EB25" s="11">
        <f t="shared" si="6"/>
        <v>0</v>
      </c>
      <c r="EC25" s="11">
        <f t="shared" si="6"/>
        <v>0</v>
      </c>
      <c r="ED25" s="11">
        <f t="shared" si="6"/>
        <v>0</v>
      </c>
      <c r="EE25" s="11">
        <f t="shared" ref="EE25:FC25" si="7">SUM(EE23:EE24)</f>
        <v>0</v>
      </c>
      <c r="EF25" s="11">
        <f t="shared" si="7"/>
        <v>0</v>
      </c>
      <c r="EG25" s="11">
        <f t="shared" si="7"/>
        <v>0</v>
      </c>
      <c r="EH25" s="11">
        <f t="shared" si="7"/>
        <v>0</v>
      </c>
      <c r="EI25" s="11">
        <f t="shared" si="7"/>
        <v>0</v>
      </c>
      <c r="EJ25" s="11">
        <f t="shared" si="7"/>
        <v>0</v>
      </c>
      <c r="EK25" s="11">
        <f t="shared" si="7"/>
        <v>0</v>
      </c>
      <c r="EL25" s="11">
        <f t="shared" si="7"/>
        <v>0</v>
      </c>
      <c r="EM25" s="11">
        <f t="shared" si="7"/>
        <v>0</v>
      </c>
      <c r="EN25" s="11">
        <f t="shared" si="7"/>
        <v>0</v>
      </c>
      <c r="EO25" s="11">
        <f t="shared" si="7"/>
        <v>0</v>
      </c>
      <c r="EP25" s="11">
        <f t="shared" si="7"/>
        <v>0</v>
      </c>
      <c r="EQ25" s="11">
        <f t="shared" si="7"/>
        <v>0</v>
      </c>
      <c r="ER25" s="11">
        <f t="shared" si="7"/>
        <v>0</v>
      </c>
      <c r="ES25" s="11">
        <f t="shared" si="7"/>
        <v>0</v>
      </c>
      <c r="ET25" s="11">
        <f t="shared" si="7"/>
        <v>0</v>
      </c>
      <c r="EU25" s="11">
        <f t="shared" si="7"/>
        <v>0</v>
      </c>
      <c r="EV25" s="11">
        <f t="shared" si="7"/>
        <v>0</v>
      </c>
      <c r="EW25" s="11">
        <f t="shared" si="7"/>
        <v>0</v>
      </c>
      <c r="EX25" s="11">
        <f t="shared" si="7"/>
        <v>0</v>
      </c>
      <c r="EY25" s="11">
        <f t="shared" si="7"/>
        <v>0</v>
      </c>
      <c r="EZ25" s="11">
        <f t="shared" si="7"/>
        <v>0</v>
      </c>
      <c r="FA25" s="11">
        <f t="shared" si="7"/>
        <v>0</v>
      </c>
      <c r="FB25" s="11">
        <f t="shared" si="7"/>
        <v>0</v>
      </c>
      <c r="FC25" s="11">
        <f t="shared" si="7"/>
        <v>0</v>
      </c>
      <c r="FD25" s="12" t="e">
        <f>SUM(FD23:FD23)</f>
        <v>#VALUE!</v>
      </c>
      <c r="FE25" s="13" t="e">
        <f>SUM(FE23:FE23)</f>
        <v>#VALUE!</v>
      </c>
    </row>
    <row r="26" spans="1:161" ht="18" thickBot="1" x14ac:dyDescent="0.35">
      <c r="A26" s="28"/>
      <c r="B26" s="30"/>
      <c r="C26" s="30"/>
      <c r="D26" s="31"/>
      <c r="E26" s="137">
        <f>SUM(E25:G25)</f>
        <v>0</v>
      </c>
      <c r="F26" s="138"/>
      <c r="G26" s="139"/>
      <c r="H26" s="140" t="e">
        <f>+I25/H25</f>
        <v>#DIV/0!</v>
      </c>
      <c r="I26" s="141"/>
      <c r="J26" s="137">
        <f>SUM(J25:L25)</f>
        <v>0</v>
      </c>
      <c r="K26" s="138"/>
      <c r="L26" s="139"/>
      <c r="M26" s="140" t="e">
        <f>+N25/M25</f>
        <v>#DIV/0!</v>
      </c>
      <c r="N26" s="141"/>
      <c r="O26" s="137">
        <f>SUM(O25:Q25)</f>
        <v>0</v>
      </c>
      <c r="P26" s="138"/>
      <c r="Q26" s="139"/>
      <c r="R26" s="140" t="e">
        <f>+S25/R25</f>
        <v>#DIV/0!</v>
      </c>
      <c r="S26" s="141"/>
      <c r="T26" s="137">
        <f>SUM(T25:V25)</f>
        <v>0</v>
      </c>
      <c r="U26" s="138"/>
      <c r="V26" s="139"/>
      <c r="W26" s="140" t="e">
        <f>+X25/W25</f>
        <v>#DIV/0!</v>
      </c>
      <c r="X26" s="141"/>
      <c r="Y26" s="137">
        <f>SUM(Y25:AA25)</f>
        <v>0</v>
      </c>
      <c r="Z26" s="138"/>
      <c r="AA26" s="139"/>
      <c r="AB26" s="140" t="e">
        <f>+AC25/AB25</f>
        <v>#DIV/0!</v>
      </c>
      <c r="AC26" s="141"/>
      <c r="AD26" s="137">
        <f>SUM(AD25:AF25)</f>
        <v>0</v>
      </c>
      <c r="AE26" s="138"/>
      <c r="AF26" s="139"/>
      <c r="AG26" s="140" t="e">
        <f>+AH25/AG25</f>
        <v>#DIV/0!</v>
      </c>
      <c r="AH26" s="141"/>
      <c r="AI26" s="137">
        <f>SUM(AI25:AK25)</f>
        <v>0</v>
      </c>
      <c r="AJ26" s="138"/>
      <c r="AK26" s="139"/>
      <c r="AL26" s="140" t="e">
        <f>+AM25/AL25</f>
        <v>#DIV/0!</v>
      </c>
      <c r="AM26" s="141"/>
      <c r="AN26" s="137">
        <f>SUM(AN25:AP25)</f>
        <v>0</v>
      </c>
      <c r="AO26" s="138"/>
      <c r="AP26" s="139"/>
      <c r="AQ26" s="140" t="e">
        <f>+AR25/AQ25</f>
        <v>#DIV/0!</v>
      </c>
      <c r="AR26" s="141"/>
      <c r="AS26" s="137">
        <f>SUM(AS25:AU25)</f>
        <v>0</v>
      </c>
      <c r="AT26" s="138"/>
      <c r="AU26" s="139"/>
      <c r="AV26" s="140" t="e">
        <f>+AW25/AV25</f>
        <v>#DIV/0!</v>
      </c>
      <c r="AW26" s="141"/>
      <c r="AX26" s="137">
        <f>SUM(AX25:AZ25)</f>
        <v>0</v>
      </c>
      <c r="AY26" s="138"/>
      <c r="AZ26" s="139"/>
      <c r="BA26" s="140" t="e">
        <f>+BB25/BA25</f>
        <v>#DIV/0!</v>
      </c>
      <c r="BB26" s="141"/>
      <c r="BC26" s="137">
        <f>SUM(BC25:BE25)</f>
        <v>0</v>
      </c>
      <c r="BD26" s="138"/>
      <c r="BE26" s="139"/>
      <c r="BF26" s="140" t="e">
        <f>+BG25/BF25</f>
        <v>#DIV/0!</v>
      </c>
      <c r="BG26" s="141"/>
      <c r="BH26" s="137">
        <f>SUM(BH25:BJ25)</f>
        <v>0</v>
      </c>
      <c r="BI26" s="138"/>
      <c r="BJ26" s="139"/>
      <c r="BK26" s="140" t="e">
        <f>+BL25/BK25</f>
        <v>#DIV/0!</v>
      </c>
      <c r="BL26" s="141"/>
      <c r="BM26" s="137">
        <f>SUM(BM25:BO25)</f>
        <v>0</v>
      </c>
      <c r="BN26" s="138"/>
      <c r="BO26" s="139"/>
      <c r="BP26" s="140" t="e">
        <f>+BQ25/BP25</f>
        <v>#DIV/0!</v>
      </c>
      <c r="BQ26" s="141"/>
      <c r="BR26" s="137">
        <f>SUM(BR25:BT25)</f>
        <v>0</v>
      </c>
      <c r="BS26" s="138"/>
      <c r="BT26" s="139"/>
      <c r="BU26" s="140" t="e">
        <f>+BV25/BU25</f>
        <v>#DIV/0!</v>
      </c>
      <c r="BV26" s="141"/>
      <c r="BW26" s="137">
        <f>SUM(BW25:BY25)</f>
        <v>0</v>
      </c>
      <c r="BX26" s="138"/>
      <c r="BY26" s="139"/>
      <c r="BZ26" s="140" t="e">
        <f>+CA25/BZ25</f>
        <v>#DIV/0!</v>
      </c>
      <c r="CA26" s="141"/>
      <c r="CB26" s="137">
        <f>SUM(CB25:CD25)</f>
        <v>0</v>
      </c>
      <c r="CC26" s="138"/>
      <c r="CD26" s="139"/>
      <c r="CE26" s="140" t="e">
        <f>+CF25/CE25</f>
        <v>#DIV/0!</v>
      </c>
      <c r="CF26" s="141"/>
      <c r="CG26" s="137">
        <f>SUM(CG25:CI25)</f>
        <v>0</v>
      </c>
      <c r="CH26" s="138"/>
      <c r="CI26" s="139"/>
      <c r="CJ26" s="140" t="e">
        <f>+CK25/CJ25</f>
        <v>#DIV/0!</v>
      </c>
      <c r="CK26" s="141"/>
      <c r="CL26" s="137">
        <f>SUM(CL25:CN25)</f>
        <v>0</v>
      </c>
      <c r="CM26" s="138"/>
      <c r="CN26" s="139"/>
      <c r="CO26" s="140" t="e">
        <f>+CP25/CO25</f>
        <v>#DIV/0!</v>
      </c>
      <c r="CP26" s="141"/>
      <c r="CQ26" s="137">
        <f>SUM(CQ25:CS25)</f>
        <v>0</v>
      </c>
      <c r="CR26" s="138"/>
      <c r="CS26" s="139"/>
      <c r="CT26" s="140" t="e">
        <f>+CU25/CT25</f>
        <v>#DIV/0!</v>
      </c>
      <c r="CU26" s="141"/>
      <c r="CV26" s="137">
        <f>SUM(CV25:CX25)</f>
        <v>0</v>
      </c>
      <c r="CW26" s="138"/>
      <c r="CX26" s="139"/>
      <c r="CY26" s="140" t="e">
        <f>+CZ25/CY25</f>
        <v>#DIV/0!</v>
      </c>
      <c r="CZ26" s="141"/>
      <c r="DA26" s="137">
        <f>SUM(DA25:DC25)</f>
        <v>0</v>
      </c>
      <c r="DB26" s="138"/>
      <c r="DC26" s="139"/>
      <c r="DD26" s="140" t="e">
        <f>+DE25/DD25</f>
        <v>#DIV/0!</v>
      </c>
      <c r="DE26" s="141"/>
      <c r="DF26" s="137">
        <f>SUM(DF25:DH25)</f>
        <v>0</v>
      </c>
      <c r="DG26" s="138"/>
      <c r="DH26" s="139"/>
      <c r="DI26" s="140" t="e">
        <f>+DJ25/DI25</f>
        <v>#DIV/0!</v>
      </c>
      <c r="DJ26" s="141"/>
      <c r="DK26" s="137">
        <f>SUM(DK25:DM25)</f>
        <v>0</v>
      </c>
      <c r="DL26" s="138"/>
      <c r="DM26" s="139"/>
      <c r="DN26" s="140" t="e">
        <f>+DO25/DN25</f>
        <v>#DIV/0!</v>
      </c>
      <c r="DO26" s="141"/>
      <c r="DP26" s="137">
        <f>SUM(DP25:DR25)</f>
        <v>0</v>
      </c>
      <c r="DQ26" s="138"/>
      <c r="DR26" s="139"/>
      <c r="DS26" s="140" t="e">
        <f>+DT25/DS25</f>
        <v>#DIV/0!</v>
      </c>
      <c r="DT26" s="141"/>
      <c r="DU26" s="137">
        <f>SUM(DU25:DW25)</f>
        <v>0</v>
      </c>
      <c r="DV26" s="138"/>
      <c r="DW26" s="139"/>
      <c r="DX26" s="140" t="e">
        <f>+DY25/DX25</f>
        <v>#DIV/0!</v>
      </c>
      <c r="DY26" s="141"/>
      <c r="DZ26" s="137">
        <f>SUM(DZ25:EB25)</f>
        <v>0</v>
      </c>
      <c r="EA26" s="138"/>
      <c r="EB26" s="139"/>
      <c r="EC26" s="140" t="e">
        <f>+ED25/EC25</f>
        <v>#DIV/0!</v>
      </c>
      <c r="ED26" s="141"/>
      <c r="EE26" s="137">
        <f>SUM(EE25:EG25)</f>
        <v>0</v>
      </c>
      <c r="EF26" s="138"/>
      <c r="EG26" s="139"/>
      <c r="EH26" s="140" t="e">
        <f>+EI25/EH25</f>
        <v>#DIV/0!</v>
      </c>
      <c r="EI26" s="141"/>
      <c r="EJ26" s="137">
        <f>SUM(EJ25:EL25)</f>
        <v>0</v>
      </c>
      <c r="EK26" s="138"/>
      <c r="EL26" s="139"/>
      <c r="EM26" s="140" t="e">
        <f>+EN25/EM25</f>
        <v>#DIV/0!</v>
      </c>
      <c r="EN26" s="141"/>
      <c r="EO26" s="137">
        <f>SUM(EO25:EQ25)</f>
        <v>0</v>
      </c>
      <c r="EP26" s="138"/>
      <c r="EQ26" s="139"/>
      <c r="ER26" s="140" t="e">
        <f>+ES25/ER25</f>
        <v>#DIV/0!</v>
      </c>
      <c r="ES26" s="141"/>
      <c r="ET26" s="137">
        <f>SUM(ET25:EV25)</f>
        <v>0</v>
      </c>
      <c r="EU26" s="138"/>
      <c r="EV26" s="139"/>
      <c r="EW26" s="140" t="e">
        <f>+EX25/EW25</f>
        <v>#DIV/0!</v>
      </c>
      <c r="EX26" s="141"/>
      <c r="EY26" s="137">
        <f>SUM(EY25:FA25)</f>
        <v>0</v>
      </c>
      <c r="EZ26" s="138"/>
      <c r="FA26" s="139"/>
      <c r="FB26" s="140" t="e">
        <f>+FC25/FB25</f>
        <v>#DIV/0!</v>
      </c>
      <c r="FC26" s="141"/>
      <c r="FE26" s="17" t="e">
        <f>+FE25/2*100%</f>
        <v>#VALUE!</v>
      </c>
    </row>
    <row r="27" spans="1:161" ht="18" thickBot="1" x14ac:dyDescent="0.3">
      <c r="A27" s="213" t="s">
        <v>13</v>
      </c>
      <c r="B27" s="214"/>
      <c r="C27" s="214"/>
      <c r="D27" s="215"/>
      <c r="E27" s="142">
        <f>E26/1</f>
        <v>0</v>
      </c>
      <c r="F27" s="143"/>
      <c r="G27" s="144"/>
      <c r="H27" s="18"/>
      <c r="I27" s="18"/>
      <c r="J27" s="142">
        <f>J26/1</f>
        <v>0</v>
      </c>
      <c r="K27" s="143"/>
      <c r="L27" s="144"/>
      <c r="M27" s="18"/>
      <c r="N27" s="18"/>
      <c r="O27" s="142">
        <f>O26/1</f>
        <v>0</v>
      </c>
      <c r="P27" s="143"/>
      <c r="Q27" s="144"/>
      <c r="R27" s="18"/>
      <c r="S27" s="18"/>
      <c r="T27" s="142">
        <f>T26/1</f>
        <v>0</v>
      </c>
      <c r="U27" s="143"/>
      <c r="V27" s="144"/>
      <c r="W27" s="18"/>
      <c r="X27" s="18"/>
      <c r="Y27" s="142">
        <f>Y26/1</f>
        <v>0</v>
      </c>
      <c r="Z27" s="143"/>
      <c r="AA27" s="144"/>
      <c r="AB27" s="18"/>
      <c r="AC27" s="18"/>
      <c r="AD27" s="142">
        <f>AD26/1</f>
        <v>0</v>
      </c>
      <c r="AE27" s="143"/>
      <c r="AF27" s="144"/>
      <c r="AG27" s="18"/>
      <c r="AH27" s="18"/>
      <c r="AI27" s="142">
        <f>AI26/1</f>
        <v>0</v>
      </c>
      <c r="AJ27" s="143"/>
      <c r="AK27" s="144"/>
      <c r="AL27" s="18"/>
      <c r="AM27" s="18"/>
      <c r="AN27" s="142">
        <f>AN26/1</f>
        <v>0</v>
      </c>
      <c r="AO27" s="143"/>
      <c r="AP27" s="144"/>
      <c r="AQ27" s="18"/>
      <c r="AR27" s="18"/>
      <c r="AS27" s="142">
        <f>AS26/1</f>
        <v>0</v>
      </c>
      <c r="AT27" s="143"/>
      <c r="AU27" s="144"/>
      <c r="AV27" s="18"/>
      <c r="AW27" s="18"/>
      <c r="AX27" s="142">
        <f>AX26/1</f>
        <v>0</v>
      </c>
      <c r="AY27" s="143"/>
      <c r="AZ27" s="144"/>
      <c r="BA27" s="18"/>
      <c r="BB27" s="18"/>
      <c r="BC27" s="142">
        <f>BC26/1</f>
        <v>0</v>
      </c>
      <c r="BD27" s="143"/>
      <c r="BE27" s="144"/>
      <c r="BF27" s="18"/>
      <c r="BG27" s="18"/>
      <c r="BH27" s="142">
        <f>BH26/1</f>
        <v>0</v>
      </c>
      <c r="BI27" s="143"/>
      <c r="BJ27" s="144"/>
      <c r="BK27" s="18"/>
      <c r="BL27" s="18"/>
      <c r="BM27" s="142">
        <f>BM26/1</f>
        <v>0</v>
      </c>
      <c r="BN27" s="143"/>
      <c r="BO27" s="144"/>
      <c r="BP27" s="18"/>
      <c r="BQ27" s="18"/>
      <c r="BR27" s="142">
        <f>BR26/1</f>
        <v>0</v>
      </c>
      <c r="BS27" s="143"/>
      <c r="BT27" s="144"/>
      <c r="BU27" s="18"/>
      <c r="BV27" s="18"/>
      <c r="BW27" s="142">
        <f>BW26/1</f>
        <v>0</v>
      </c>
      <c r="BX27" s="143"/>
      <c r="BY27" s="144"/>
      <c r="BZ27" s="18"/>
      <c r="CA27" s="18"/>
      <c r="CB27" s="142">
        <f>CB26/1</f>
        <v>0</v>
      </c>
      <c r="CC27" s="143"/>
      <c r="CD27" s="144"/>
      <c r="CE27" s="18"/>
      <c r="CF27" s="18"/>
      <c r="CG27" s="142">
        <f>CG26/1</f>
        <v>0</v>
      </c>
      <c r="CH27" s="143"/>
      <c r="CI27" s="144"/>
      <c r="CJ27" s="18"/>
      <c r="CK27" s="18"/>
      <c r="CL27" s="142">
        <f>CL26/1</f>
        <v>0</v>
      </c>
      <c r="CM27" s="143"/>
      <c r="CN27" s="144"/>
      <c r="CO27" s="18"/>
      <c r="CP27" s="18"/>
      <c r="CQ27" s="142">
        <f>CQ26/1</f>
        <v>0</v>
      </c>
      <c r="CR27" s="143"/>
      <c r="CS27" s="144"/>
      <c r="CT27" s="18"/>
      <c r="CU27" s="18"/>
      <c r="CV27" s="142">
        <f>CV26/1</f>
        <v>0</v>
      </c>
      <c r="CW27" s="143"/>
      <c r="CX27" s="144"/>
      <c r="CY27" s="18"/>
      <c r="CZ27" s="18"/>
      <c r="DA27" s="142">
        <f>DA26/1</f>
        <v>0</v>
      </c>
      <c r="DB27" s="143"/>
      <c r="DC27" s="144"/>
      <c r="DD27" s="18"/>
      <c r="DE27" s="18"/>
      <c r="DF27" s="142">
        <f>DF26/1</f>
        <v>0</v>
      </c>
      <c r="DG27" s="143"/>
      <c r="DH27" s="144"/>
      <c r="DI27" s="18"/>
      <c r="DJ27" s="18"/>
      <c r="DK27" s="142">
        <f>DK26/1</f>
        <v>0</v>
      </c>
      <c r="DL27" s="143"/>
      <c r="DM27" s="144"/>
      <c r="DN27" s="18"/>
      <c r="DO27" s="18"/>
      <c r="DP27" s="142">
        <f>DP26/1</f>
        <v>0</v>
      </c>
      <c r="DQ27" s="143"/>
      <c r="DR27" s="144"/>
      <c r="DS27" s="18"/>
      <c r="DT27" s="18"/>
      <c r="DU27" s="142">
        <f>DU26/1</f>
        <v>0</v>
      </c>
      <c r="DV27" s="143"/>
      <c r="DW27" s="144"/>
      <c r="DX27" s="18"/>
      <c r="DY27" s="18"/>
      <c r="DZ27" s="142">
        <f>DZ26/1</f>
        <v>0</v>
      </c>
      <c r="EA27" s="143"/>
      <c r="EB27" s="144"/>
      <c r="EC27" s="18"/>
      <c r="ED27" s="18"/>
      <c r="EE27" s="142">
        <f>EE26/1</f>
        <v>0</v>
      </c>
      <c r="EF27" s="143"/>
      <c r="EG27" s="144"/>
      <c r="EH27" s="18"/>
      <c r="EI27" s="18"/>
      <c r="EJ27" s="142">
        <f>EJ26/1</f>
        <v>0</v>
      </c>
      <c r="EK27" s="143"/>
      <c r="EL27" s="144"/>
      <c r="EM27" s="18"/>
      <c r="EN27" s="18"/>
      <c r="EO27" s="142">
        <f>EO26/1</f>
        <v>0</v>
      </c>
      <c r="EP27" s="143"/>
      <c r="EQ27" s="144"/>
      <c r="ER27" s="18"/>
      <c r="ES27" s="18"/>
      <c r="ET27" s="142">
        <f>ET26/1</f>
        <v>0</v>
      </c>
      <c r="EU27" s="143"/>
      <c r="EV27" s="144"/>
      <c r="EW27" s="18"/>
      <c r="EX27" s="18"/>
      <c r="EY27" s="142">
        <f>EY26/1</f>
        <v>0</v>
      </c>
      <c r="EZ27" s="143"/>
      <c r="FA27" s="144"/>
      <c r="FB27" s="18"/>
      <c r="FC27" s="18"/>
    </row>
    <row r="28" spans="1:161" ht="15.75" thickBot="1" x14ac:dyDescent="0.3"/>
    <row r="29" spans="1:161" ht="15" customHeight="1" x14ac:dyDescent="0.25">
      <c r="A29" s="185" t="s">
        <v>1626</v>
      </c>
      <c r="B29" s="189" t="s">
        <v>1</v>
      </c>
      <c r="C29" s="191" t="s">
        <v>25</v>
      </c>
      <c r="D29" s="193" t="s">
        <v>3</v>
      </c>
      <c r="E29" s="151">
        <v>44621</v>
      </c>
      <c r="F29" s="151"/>
      <c r="G29" s="151"/>
      <c r="H29" s="151"/>
      <c r="I29" s="151"/>
      <c r="J29" s="151">
        <v>44622</v>
      </c>
      <c r="K29" s="151"/>
      <c r="L29" s="151"/>
      <c r="M29" s="151"/>
      <c r="N29" s="151"/>
      <c r="O29" s="151">
        <v>44623</v>
      </c>
      <c r="P29" s="151"/>
      <c r="Q29" s="151"/>
      <c r="R29" s="151"/>
      <c r="S29" s="151"/>
      <c r="T29" s="151">
        <v>44624</v>
      </c>
      <c r="U29" s="151"/>
      <c r="V29" s="151"/>
      <c r="W29" s="151"/>
      <c r="X29" s="151"/>
      <c r="Y29" s="151">
        <v>44625</v>
      </c>
      <c r="Z29" s="151"/>
      <c r="AA29" s="151"/>
      <c r="AB29" s="151"/>
      <c r="AC29" s="151"/>
      <c r="AD29" s="151">
        <v>44626</v>
      </c>
      <c r="AE29" s="151"/>
      <c r="AF29" s="151"/>
      <c r="AG29" s="151"/>
      <c r="AH29" s="151"/>
      <c r="AI29" s="151">
        <v>44627</v>
      </c>
      <c r="AJ29" s="151"/>
      <c r="AK29" s="151"/>
      <c r="AL29" s="151"/>
      <c r="AM29" s="151"/>
      <c r="AN29" s="151">
        <v>44628</v>
      </c>
      <c r="AO29" s="151"/>
      <c r="AP29" s="151"/>
      <c r="AQ29" s="151"/>
      <c r="AR29" s="151"/>
      <c r="AS29" s="151">
        <v>44629</v>
      </c>
      <c r="AT29" s="151"/>
      <c r="AU29" s="151"/>
      <c r="AV29" s="151"/>
      <c r="AW29" s="151"/>
      <c r="AX29" s="151">
        <v>44630</v>
      </c>
      <c r="AY29" s="151"/>
      <c r="AZ29" s="151"/>
      <c r="BA29" s="151"/>
      <c r="BB29" s="151"/>
      <c r="BC29" s="151">
        <v>44631</v>
      </c>
      <c r="BD29" s="151"/>
      <c r="BE29" s="151"/>
      <c r="BF29" s="151"/>
      <c r="BG29" s="151"/>
      <c r="BH29" s="151">
        <v>44632</v>
      </c>
      <c r="BI29" s="151"/>
      <c r="BJ29" s="151"/>
      <c r="BK29" s="151"/>
      <c r="BL29" s="151"/>
      <c r="BM29" s="151">
        <v>44633</v>
      </c>
      <c r="BN29" s="151"/>
      <c r="BO29" s="151"/>
      <c r="BP29" s="151"/>
      <c r="BQ29" s="151"/>
      <c r="BR29" s="151">
        <v>44634</v>
      </c>
      <c r="BS29" s="151"/>
      <c r="BT29" s="151"/>
      <c r="BU29" s="151"/>
      <c r="BV29" s="151"/>
      <c r="BW29" s="151">
        <v>44635</v>
      </c>
      <c r="BX29" s="151"/>
      <c r="BY29" s="151"/>
      <c r="BZ29" s="151"/>
      <c r="CA29" s="151"/>
      <c r="CB29" s="151">
        <v>44636</v>
      </c>
      <c r="CC29" s="151"/>
      <c r="CD29" s="151"/>
      <c r="CE29" s="151"/>
      <c r="CF29" s="151"/>
      <c r="CG29" s="151">
        <v>44637</v>
      </c>
      <c r="CH29" s="151"/>
      <c r="CI29" s="151"/>
      <c r="CJ29" s="151"/>
      <c r="CK29" s="151"/>
      <c r="CL29" s="151">
        <v>44638</v>
      </c>
      <c r="CM29" s="151"/>
      <c r="CN29" s="151"/>
      <c r="CO29" s="151"/>
      <c r="CP29" s="151"/>
      <c r="CQ29" s="151">
        <v>44639</v>
      </c>
      <c r="CR29" s="151"/>
      <c r="CS29" s="151"/>
      <c r="CT29" s="151"/>
      <c r="CU29" s="151"/>
      <c r="CV29" s="151">
        <v>44640</v>
      </c>
      <c r="CW29" s="151"/>
      <c r="CX29" s="151"/>
      <c r="CY29" s="151"/>
      <c r="CZ29" s="151"/>
      <c r="DA29" s="151">
        <v>44641</v>
      </c>
      <c r="DB29" s="151"/>
      <c r="DC29" s="151"/>
      <c r="DD29" s="151"/>
      <c r="DE29" s="151"/>
      <c r="DF29" s="151">
        <v>44642</v>
      </c>
      <c r="DG29" s="151"/>
      <c r="DH29" s="151"/>
      <c r="DI29" s="151"/>
      <c r="DJ29" s="151"/>
      <c r="DK29" s="151">
        <v>44643</v>
      </c>
      <c r="DL29" s="151"/>
      <c r="DM29" s="151"/>
      <c r="DN29" s="151"/>
      <c r="DO29" s="151"/>
      <c r="DP29" s="151">
        <v>44644</v>
      </c>
      <c r="DQ29" s="151"/>
      <c r="DR29" s="151"/>
      <c r="DS29" s="151"/>
      <c r="DT29" s="151"/>
      <c r="DU29" s="151">
        <v>44645</v>
      </c>
      <c r="DV29" s="151"/>
      <c r="DW29" s="151"/>
      <c r="DX29" s="151"/>
      <c r="DY29" s="151"/>
      <c r="DZ29" s="151">
        <v>44646</v>
      </c>
      <c r="EA29" s="151"/>
      <c r="EB29" s="151"/>
      <c r="EC29" s="151"/>
      <c r="ED29" s="151"/>
      <c r="EE29" s="151">
        <v>44647</v>
      </c>
      <c r="EF29" s="151"/>
      <c r="EG29" s="151"/>
      <c r="EH29" s="151"/>
      <c r="EI29" s="151"/>
      <c r="EJ29" s="151">
        <v>44648</v>
      </c>
      <c r="EK29" s="151"/>
      <c r="EL29" s="151"/>
      <c r="EM29" s="151"/>
      <c r="EN29" s="151"/>
      <c r="EO29" s="151">
        <v>44649</v>
      </c>
      <c r="EP29" s="151"/>
      <c r="EQ29" s="151"/>
      <c r="ER29" s="151"/>
      <c r="ES29" s="151"/>
      <c r="ET29" s="151">
        <v>44650</v>
      </c>
      <c r="EU29" s="151"/>
      <c r="EV29" s="151"/>
      <c r="EW29" s="151"/>
      <c r="EX29" s="151"/>
      <c r="EY29" s="151">
        <v>44651</v>
      </c>
      <c r="EZ29" s="151"/>
      <c r="FA29" s="151"/>
      <c r="FB29" s="151"/>
      <c r="FC29" s="151"/>
      <c r="FD29" s="172" t="s">
        <v>4</v>
      </c>
      <c r="FE29" s="174" t="s">
        <v>5</v>
      </c>
    </row>
    <row r="30" spans="1:161" ht="15.75" thickBot="1" x14ac:dyDescent="0.3">
      <c r="A30" s="186"/>
      <c r="B30" s="216"/>
      <c r="C30" s="192"/>
      <c r="D30" s="194"/>
      <c r="E30" s="3" t="s">
        <v>6</v>
      </c>
      <c r="F30" s="3" t="s">
        <v>7</v>
      </c>
      <c r="G30" s="3" t="s">
        <v>8</v>
      </c>
      <c r="H30" s="4" t="s">
        <v>9</v>
      </c>
      <c r="I30" s="5" t="s">
        <v>10</v>
      </c>
      <c r="J30" s="3" t="s">
        <v>6</v>
      </c>
      <c r="K30" s="3" t="s">
        <v>7</v>
      </c>
      <c r="L30" s="3" t="s">
        <v>8</v>
      </c>
      <c r="M30" s="4" t="s">
        <v>9</v>
      </c>
      <c r="N30" s="5" t="s">
        <v>10</v>
      </c>
      <c r="O30" s="3" t="s">
        <v>6</v>
      </c>
      <c r="P30" s="3" t="s">
        <v>7</v>
      </c>
      <c r="Q30" s="3" t="s">
        <v>8</v>
      </c>
      <c r="R30" s="4" t="s">
        <v>9</v>
      </c>
      <c r="S30" s="5" t="s">
        <v>10</v>
      </c>
      <c r="T30" s="3" t="s">
        <v>6</v>
      </c>
      <c r="U30" s="3" t="s">
        <v>7</v>
      </c>
      <c r="V30" s="3" t="s">
        <v>8</v>
      </c>
      <c r="W30" s="4" t="s">
        <v>9</v>
      </c>
      <c r="X30" s="5" t="s">
        <v>10</v>
      </c>
      <c r="Y30" s="3" t="s">
        <v>6</v>
      </c>
      <c r="Z30" s="3" t="s">
        <v>7</v>
      </c>
      <c r="AA30" s="3" t="s">
        <v>8</v>
      </c>
      <c r="AB30" s="4" t="s">
        <v>9</v>
      </c>
      <c r="AC30" s="5" t="s">
        <v>10</v>
      </c>
      <c r="AD30" s="3" t="s">
        <v>6</v>
      </c>
      <c r="AE30" s="3" t="s">
        <v>7</v>
      </c>
      <c r="AF30" s="3" t="s">
        <v>8</v>
      </c>
      <c r="AG30" s="4" t="s">
        <v>9</v>
      </c>
      <c r="AH30" s="5" t="s">
        <v>10</v>
      </c>
      <c r="AI30" s="3" t="s">
        <v>6</v>
      </c>
      <c r="AJ30" s="3" t="s">
        <v>7</v>
      </c>
      <c r="AK30" s="3" t="s">
        <v>8</v>
      </c>
      <c r="AL30" s="4" t="s">
        <v>9</v>
      </c>
      <c r="AM30" s="5" t="s">
        <v>10</v>
      </c>
      <c r="AN30" s="3" t="s">
        <v>6</v>
      </c>
      <c r="AO30" s="3" t="s">
        <v>7</v>
      </c>
      <c r="AP30" s="3" t="s">
        <v>8</v>
      </c>
      <c r="AQ30" s="4" t="s">
        <v>9</v>
      </c>
      <c r="AR30" s="5" t="s">
        <v>10</v>
      </c>
      <c r="AS30" s="3" t="s">
        <v>6</v>
      </c>
      <c r="AT30" s="3" t="s">
        <v>7</v>
      </c>
      <c r="AU30" s="3" t="s">
        <v>8</v>
      </c>
      <c r="AV30" s="4" t="s">
        <v>9</v>
      </c>
      <c r="AW30" s="5" t="s">
        <v>10</v>
      </c>
      <c r="AX30" s="3" t="s">
        <v>6</v>
      </c>
      <c r="AY30" s="3" t="s">
        <v>7</v>
      </c>
      <c r="AZ30" s="3" t="s">
        <v>8</v>
      </c>
      <c r="BA30" s="4" t="s">
        <v>9</v>
      </c>
      <c r="BB30" s="5" t="s">
        <v>10</v>
      </c>
      <c r="BC30" s="3" t="s">
        <v>6</v>
      </c>
      <c r="BD30" s="3" t="s">
        <v>7</v>
      </c>
      <c r="BE30" s="3" t="s">
        <v>8</v>
      </c>
      <c r="BF30" s="4" t="s">
        <v>9</v>
      </c>
      <c r="BG30" s="5" t="s">
        <v>10</v>
      </c>
      <c r="BH30" s="3" t="s">
        <v>6</v>
      </c>
      <c r="BI30" s="3" t="s">
        <v>7</v>
      </c>
      <c r="BJ30" s="3" t="s">
        <v>8</v>
      </c>
      <c r="BK30" s="4" t="s">
        <v>9</v>
      </c>
      <c r="BL30" s="5" t="s">
        <v>10</v>
      </c>
      <c r="BM30" s="3" t="s">
        <v>6</v>
      </c>
      <c r="BN30" s="3" t="s">
        <v>7</v>
      </c>
      <c r="BO30" s="3" t="s">
        <v>8</v>
      </c>
      <c r="BP30" s="4" t="s">
        <v>9</v>
      </c>
      <c r="BQ30" s="5" t="s">
        <v>10</v>
      </c>
      <c r="BR30" s="3" t="s">
        <v>6</v>
      </c>
      <c r="BS30" s="3" t="s">
        <v>7</v>
      </c>
      <c r="BT30" s="3" t="s">
        <v>8</v>
      </c>
      <c r="BU30" s="4" t="s">
        <v>9</v>
      </c>
      <c r="BV30" s="5" t="s">
        <v>10</v>
      </c>
      <c r="BW30" s="3" t="s">
        <v>6</v>
      </c>
      <c r="BX30" s="3" t="s">
        <v>7</v>
      </c>
      <c r="BY30" s="3" t="s">
        <v>8</v>
      </c>
      <c r="BZ30" s="4" t="s">
        <v>9</v>
      </c>
      <c r="CA30" s="5" t="s">
        <v>10</v>
      </c>
      <c r="CB30" s="3" t="s">
        <v>6</v>
      </c>
      <c r="CC30" s="3" t="s">
        <v>7</v>
      </c>
      <c r="CD30" s="3" t="s">
        <v>8</v>
      </c>
      <c r="CE30" s="4" t="s">
        <v>9</v>
      </c>
      <c r="CF30" s="5" t="s">
        <v>10</v>
      </c>
      <c r="CG30" s="3" t="s">
        <v>6</v>
      </c>
      <c r="CH30" s="3" t="s">
        <v>7</v>
      </c>
      <c r="CI30" s="3" t="s">
        <v>8</v>
      </c>
      <c r="CJ30" s="4" t="s">
        <v>9</v>
      </c>
      <c r="CK30" s="5" t="s">
        <v>10</v>
      </c>
      <c r="CL30" s="3" t="s">
        <v>6</v>
      </c>
      <c r="CM30" s="3" t="s">
        <v>7</v>
      </c>
      <c r="CN30" s="3" t="s">
        <v>8</v>
      </c>
      <c r="CO30" s="4" t="s">
        <v>9</v>
      </c>
      <c r="CP30" s="5" t="s">
        <v>10</v>
      </c>
      <c r="CQ30" s="3" t="s">
        <v>6</v>
      </c>
      <c r="CR30" s="3" t="s">
        <v>7</v>
      </c>
      <c r="CS30" s="3" t="s">
        <v>8</v>
      </c>
      <c r="CT30" s="4" t="s">
        <v>9</v>
      </c>
      <c r="CU30" s="5" t="s">
        <v>10</v>
      </c>
      <c r="CV30" s="3" t="s">
        <v>6</v>
      </c>
      <c r="CW30" s="3" t="s">
        <v>7</v>
      </c>
      <c r="CX30" s="3" t="s">
        <v>8</v>
      </c>
      <c r="CY30" s="4" t="s">
        <v>9</v>
      </c>
      <c r="CZ30" s="5" t="s">
        <v>10</v>
      </c>
      <c r="DA30" s="3" t="s">
        <v>6</v>
      </c>
      <c r="DB30" s="3" t="s">
        <v>7</v>
      </c>
      <c r="DC30" s="3" t="s">
        <v>8</v>
      </c>
      <c r="DD30" s="4" t="s">
        <v>9</v>
      </c>
      <c r="DE30" s="5" t="s">
        <v>10</v>
      </c>
      <c r="DF30" s="3" t="s">
        <v>6</v>
      </c>
      <c r="DG30" s="3" t="s">
        <v>7</v>
      </c>
      <c r="DH30" s="3" t="s">
        <v>8</v>
      </c>
      <c r="DI30" s="4" t="s">
        <v>9</v>
      </c>
      <c r="DJ30" s="5" t="s">
        <v>10</v>
      </c>
      <c r="DK30" s="3" t="s">
        <v>6</v>
      </c>
      <c r="DL30" s="3" t="s">
        <v>7</v>
      </c>
      <c r="DM30" s="3" t="s">
        <v>8</v>
      </c>
      <c r="DN30" s="4" t="s">
        <v>9</v>
      </c>
      <c r="DO30" s="5" t="s">
        <v>10</v>
      </c>
      <c r="DP30" s="3" t="s">
        <v>6</v>
      </c>
      <c r="DQ30" s="3" t="s">
        <v>7</v>
      </c>
      <c r="DR30" s="3" t="s">
        <v>8</v>
      </c>
      <c r="DS30" s="4" t="s">
        <v>9</v>
      </c>
      <c r="DT30" s="5" t="s">
        <v>10</v>
      </c>
      <c r="DU30" s="3" t="s">
        <v>6</v>
      </c>
      <c r="DV30" s="3" t="s">
        <v>7</v>
      </c>
      <c r="DW30" s="3" t="s">
        <v>8</v>
      </c>
      <c r="DX30" s="4" t="s">
        <v>9</v>
      </c>
      <c r="DY30" s="5" t="s">
        <v>10</v>
      </c>
      <c r="DZ30" s="3" t="s">
        <v>6</v>
      </c>
      <c r="EA30" s="3" t="s">
        <v>7</v>
      </c>
      <c r="EB30" s="3" t="s">
        <v>8</v>
      </c>
      <c r="EC30" s="4" t="s">
        <v>9</v>
      </c>
      <c r="ED30" s="5" t="s">
        <v>10</v>
      </c>
      <c r="EE30" s="3" t="s">
        <v>6</v>
      </c>
      <c r="EF30" s="3" t="s">
        <v>7</v>
      </c>
      <c r="EG30" s="3" t="s">
        <v>8</v>
      </c>
      <c r="EH30" s="4" t="s">
        <v>9</v>
      </c>
      <c r="EI30" s="5" t="s">
        <v>10</v>
      </c>
      <c r="EJ30" s="3" t="s">
        <v>6</v>
      </c>
      <c r="EK30" s="3" t="s">
        <v>7</v>
      </c>
      <c r="EL30" s="3" t="s">
        <v>8</v>
      </c>
      <c r="EM30" s="4" t="s">
        <v>9</v>
      </c>
      <c r="EN30" s="5" t="s">
        <v>10</v>
      </c>
      <c r="EO30" s="3" t="s">
        <v>6</v>
      </c>
      <c r="EP30" s="3" t="s">
        <v>7</v>
      </c>
      <c r="EQ30" s="3" t="s">
        <v>8</v>
      </c>
      <c r="ER30" s="4" t="s">
        <v>9</v>
      </c>
      <c r="ES30" s="5" t="s">
        <v>10</v>
      </c>
      <c r="ET30" s="3" t="s">
        <v>6</v>
      </c>
      <c r="EU30" s="3" t="s">
        <v>7</v>
      </c>
      <c r="EV30" s="3" t="s">
        <v>8</v>
      </c>
      <c r="EW30" s="4" t="s">
        <v>9</v>
      </c>
      <c r="EX30" s="5" t="s">
        <v>10</v>
      </c>
      <c r="EY30" s="3" t="s">
        <v>6</v>
      </c>
      <c r="EZ30" s="3" t="s">
        <v>7</v>
      </c>
      <c r="FA30" s="3" t="s">
        <v>8</v>
      </c>
      <c r="FB30" s="4" t="s">
        <v>9</v>
      </c>
      <c r="FC30" s="5" t="s">
        <v>10</v>
      </c>
      <c r="FD30" s="173"/>
      <c r="FE30" s="175"/>
    </row>
    <row r="31" spans="1:161" ht="15.75" thickBot="1" x14ac:dyDescent="0.3">
      <c r="A31" s="186"/>
      <c r="B31" s="6"/>
      <c r="C31" s="35"/>
      <c r="D31" s="3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 t="e">
        <f>COUNTIFS('[3]Gate out and IN'!$C:$C,'[3]Zone 15 Utilizatoin'!BT30,'[3]Gate out and IN'!$B:$B,'[3]Zone 15 Utilizatoin'!$CL$2,'[3]Gate out and IN'!$E:$E,"A")</f>
        <v>#VALUE!</v>
      </c>
      <c r="FE31" s="8" t="e">
        <f>COUNTIFS('[3]Gate out and IN'!$C:$C,'[3]Zone 15 Utilizatoin'!BT30,'[3]Gate out and IN'!$B:$B,'[3]Zone 15 Utilizatoin'!$CL$2,'[3]Gate out and IN'!$E:$E,"B")</f>
        <v>#VALUE!</v>
      </c>
    </row>
    <row r="32" spans="1:161" ht="15.75" thickBot="1" x14ac:dyDescent="0.3">
      <c r="A32" s="186"/>
      <c r="B32" s="181" t="s">
        <v>12</v>
      </c>
      <c r="C32" s="182"/>
      <c r="D32" s="182"/>
      <c r="E32" s="11">
        <f>SUM(E31)</f>
        <v>0</v>
      </c>
      <c r="F32" s="11">
        <f t="shared" ref="F32:BS32" si="8">SUM(F31)</f>
        <v>0</v>
      </c>
      <c r="G32" s="11">
        <f t="shared" si="8"/>
        <v>0</v>
      </c>
      <c r="H32" s="11">
        <f t="shared" si="8"/>
        <v>0</v>
      </c>
      <c r="I32" s="11">
        <f t="shared" si="8"/>
        <v>0</v>
      </c>
      <c r="J32" s="11">
        <f t="shared" si="8"/>
        <v>0</v>
      </c>
      <c r="K32" s="11">
        <f t="shared" si="8"/>
        <v>0</v>
      </c>
      <c r="L32" s="11">
        <f t="shared" si="8"/>
        <v>0</v>
      </c>
      <c r="M32" s="11">
        <f t="shared" si="8"/>
        <v>0</v>
      </c>
      <c r="N32" s="11">
        <f t="shared" si="8"/>
        <v>0</v>
      </c>
      <c r="O32" s="11">
        <f t="shared" si="8"/>
        <v>0</v>
      </c>
      <c r="P32" s="11">
        <f t="shared" si="8"/>
        <v>0</v>
      </c>
      <c r="Q32" s="11">
        <f t="shared" si="8"/>
        <v>0</v>
      </c>
      <c r="R32" s="11">
        <f t="shared" si="8"/>
        <v>0</v>
      </c>
      <c r="S32" s="11">
        <f t="shared" si="8"/>
        <v>0</v>
      </c>
      <c r="T32" s="11">
        <f t="shared" si="8"/>
        <v>0</v>
      </c>
      <c r="U32" s="11">
        <f t="shared" si="8"/>
        <v>0</v>
      </c>
      <c r="V32" s="11">
        <f t="shared" si="8"/>
        <v>0</v>
      </c>
      <c r="W32" s="11">
        <f t="shared" si="8"/>
        <v>0</v>
      </c>
      <c r="X32" s="11">
        <f t="shared" si="8"/>
        <v>0</v>
      </c>
      <c r="Y32" s="11">
        <f t="shared" si="8"/>
        <v>0</v>
      </c>
      <c r="Z32" s="11">
        <f t="shared" si="8"/>
        <v>0</v>
      </c>
      <c r="AA32" s="11">
        <f t="shared" si="8"/>
        <v>0</v>
      </c>
      <c r="AB32" s="11">
        <f t="shared" si="8"/>
        <v>0</v>
      </c>
      <c r="AC32" s="11">
        <f t="shared" si="8"/>
        <v>0</v>
      </c>
      <c r="AD32" s="11">
        <f t="shared" si="8"/>
        <v>0</v>
      </c>
      <c r="AE32" s="11">
        <f t="shared" si="8"/>
        <v>0</v>
      </c>
      <c r="AF32" s="11">
        <f t="shared" si="8"/>
        <v>0</v>
      </c>
      <c r="AG32" s="11">
        <f t="shared" si="8"/>
        <v>0</v>
      </c>
      <c r="AH32" s="11">
        <f t="shared" si="8"/>
        <v>0</v>
      </c>
      <c r="AI32" s="11">
        <f t="shared" si="8"/>
        <v>0</v>
      </c>
      <c r="AJ32" s="11">
        <f t="shared" si="8"/>
        <v>0</v>
      </c>
      <c r="AK32" s="11">
        <f t="shared" si="8"/>
        <v>0</v>
      </c>
      <c r="AL32" s="11">
        <f t="shared" si="8"/>
        <v>0</v>
      </c>
      <c r="AM32" s="11">
        <f t="shared" si="8"/>
        <v>0</v>
      </c>
      <c r="AN32" s="11">
        <f t="shared" si="8"/>
        <v>0</v>
      </c>
      <c r="AO32" s="11">
        <f t="shared" si="8"/>
        <v>0</v>
      </c>
      <c r="AP32" s="11">
        <f t="shared" si="8"/>
        <v>0</v>
      </c>
      <c r="AQ32" s="11">
        <f t="shared" si="8"/>
        <v>0</v>
      </c>
      <c r="AR32" s="11">
        <f t="shared" si="8"/>
        <v>0</v>
      </c>
      <c r="AS32" s="11">
        <f t="shared" si="8"/>
        <v>0</v>
      </c>
      <c r="AT32" s="11">
        <f t="shared" si="8"/>
        <v>0</v>
      </c>
      <c r="AU32" s="11">
        <f t="shared" si="8"/>
        <v>0</v>
      </c>
      <c r="AV32" s="11">
        <f t="shared" si="8"/>
        <v>0</v>
      </c>
      <c r="AW32" s="11">
        <f t="shared" si="8"/>
        <v>0</v>
      </c>
      <c r="AX32" s="11">
        <f t="shared" si="8"/>
        <v>0</v>
      </c>
      <c r="AY32" s="11">
        <f t="shared" si="8"/>
        <v>0</v>
      </c>
      <c r="AZ32" s="11">
        <f t="shared" si="8"/>
        <v>0</v>
      </c>
      <c r="BA32" s="11">
        <f t="shared" si="8"/>
        <v>0</v>
      </c>
      <c r="BB32" s="11">
        <f t="shared" si="8"/>
        <v>0</v>
      </c>
      <c r="BC32" s="11">
        <f t="shared" si="8"/>
        <v>0</v>
      </c>
      <c r="BD32" s="11">
        <f t="shared" si="8"/>
        <v>0</v>
      </c>
      <c r="BE32" s="11">
        <f t="shared" si="8"/>
        <v>0</v>
      </c>
      <c r="BF32" s="11">
        <f t="shared" si="8"/>
        <v>0</v>
      </c>
      <c r="BG32" s="11">
        <f t="shared" si="8"/>
        <v>0</v>
      </c>
      <c r="BH32" s="11">
        <f t="shared" si="8"/>
        <v>0</v>
      </c>
      <c r="BI32" s="11">
        <f t="shared" si="8"/>
        <v>0</v>
      </c>
      <c r="BJ32" s="11">
        <f t="shared" si="8"/>
        <v>0</v>
      </c>
      <c r="BK32" s="11">
        <f t="shared" si="8"/>
        <v>0</v>
      </c>
      <c r="BL32" s="11">
        <f t="shared" si="8"/>
        <v>0</v>
      </c>
      <c r="BM32" s="11">
        <f t="shared" si="8"/>
        <v>0</v>
      </c>
      <c r="BN32" s="11">
        <f t="shared" si="8"/>
        <v>0</v>
      </c>
      <c r="BO32" s="11">
        <f t="shared" si="8"/>
        <v>0</v>
      </c>
      <c r="BP32" s="11">
        <f t="shared" si="8"/>
        <v>0</v>
      </c>
      <c r="BQ32" s="11">
        <f t="shared" si="8"/>
        <v>0</v>
      </c>
      <c r="BR32" s="11">
        <f t="shared" si="8"/>
        <v>0</v>
      </c>
      <c r="BS32" s="11">
        <f t="shared" si="8"/>
        <v>0</v>
      </c>
      <c r="BT32" s="11">
        <f t="shared" ref="BT32:EE32" si="9">SUM(BT31)</f>
        <v>0</v>
      </c>
      <c r="BU32" s="11">
        <f t="shared" si="9"/>
        <v>0</v>
      </c>
      <c r="BV32" s="11">
        <f t="shared" si="9"/>
        <v>0</v>
      </c>
      <c r="BW32" s="11">
        <f t="shared" si="9"/>
        <v>0</v>
      </c>
      <c r="BX32" s="11">
        <f t="shared" si="9"/>
        <v>0</v>
      </c>
      <c r="BY32" s="11">
        <f t="shared" si="9"/>
        <v>0</v>
      </c>
      <c r="BZ32" s="11">
        <f t="shared" si="9"/>
        <v>0</v>
      </c>
      <c r="CA32" s="11">
        <f t="shared" si="9"/>
        <v>0</v>
      </c>
      <c r="CB32" s="11">
        <f t="shared" si="9"/>
        <v>0</v>
      </c>
      <c r="CC32" s="11">
        <f t="shared" si="9"/>
        <v>0</v>
      </c>
      <c r="CD32" s="11">
        <f t="shared" si="9"/>
        <v>0</v>
      </c>
      <c r="CE32" s="11">
        <f t="shared" si="9"/>
        <v>0</v>
      </c>
      <c r="CF32" s="11">
        <f t="shared" si="9"/>
        <v>0</v>
      </c>
      <c r="CG32" s="11">
        <f t="shared" si="9"/>
        <v>0</v>
      </c>
      <c r="CH32" s="11">
        <f t="shared" si="9"/>
        <v>0</v>
      </c>
      <c r="CI32" s="11">
        <f t="shared" si="9"/>
        <v>0</v>
      </c>
      <c r="CJ32" s="11">
        <f t="shared" si="9"/>
        <v>0</v>
      </c>
      <c r="CK32" s="11">
        <f t="shared" si="9"/>
        <v>0</v>
      </c>
      <c r="CL32" s="11">
        <f t="shared" si="9"/>
        <v>0</v>
      </c>
      <c r="CM32" s="11">
        <f t="shared" si="9"/>
        <v>0</v>
      </c>
      <c r="CN32" s="11">
        <f t="shared" si="9"/>
        <v>0</v>
      </c>
      <c r="CO32" s="11">
        <f t="shared" si="9"/>
        <v>0</v>
      </c>
      <c r="CP32" s="11">
        <f t="shared" si="9"/>
        <v>0</v>
      </c>
      <c r="CQ32" s="11">
        <f t="shared" si="9"/>
        <v>0</v>
      </c>
      <c r="CR32" s="11">
        <f t="shared" si="9"/>
        <v>0</v>
      </c>
      <c r="CS32" s="11">
        <f t="shared" si="9"/>
        <v>0</v>
      </c>
      <c r="CT32" s="11">
        <f t="shared" si="9"/>
        <v>0</v>
      </c>
      <c r="CU32" s="11">
        <f t="shared" si="9"/>
        <v>0</v>
      </c>
      <c r="CV32" s="11">
        <f t="shared" si="9"/>
        <v>0</v>
      </c>
      <c r="CW32" s="11">
        <f t="shared" si="9"/>
        <v>0</v>
      </c>
      <c r="CX32" s="11">
        <f t="shared" si="9"/>
        <v>0</v>
      </c>
      <c r="CY32" s="11">
        <f t="shared" si="9"/>
        <v>0</v>
      </c>
      <c r="CZ32" s="11">
        <f t="shared" si="9"/>
        <v>0</v>
      </c>
      <c r="DA32" s="11">
        <f t="shared" si="9"/>
        <v>0</v>
      </c>
      <c r="DB32" s="11">
        <f t="shared" si="9"/>
        <v>0</v>
      </c>
      <c r="DC32" s="11">
        <f t="shared" si="9"/>
        <v>0</v>
      </c>
      <c r="DD32" s="11">
        <f t="shared" si="9"/>
        <v>0</v>
      </c>
      <c r="DE32" s="11">
        <f t="shared" si="9"/>
        <v>0</v>
      </c>
      <c r="DF32" s="11">
        <f t="shared" si="9"/>
        <v>0</v>
      </c>
      <c r="DG32" s="11">
        <f t="shared" si="9"/>
        <v>0</v>
      </c>
      <c r="DH32" s="11">
        <f t="shared" si="9"/>
        <v>0</v>
      </c>
      <c r="DI32" s="11">
        <f t="shared" si="9"/>
        <v>0</v>
      </c>
      <c r="DJ32" s="11">
        <f t="shared" si="9"/>
        <v>0</v>
      </c>
      <c r="DK32" s="11">
        <f t="shared" si="9"/>
        <v>0</v>
      </c>
      <c r="DL32" s="11">
        <f t="shared" si="9"/>
        <v>0</v>
      </c>
      <c r="DM32" s="11">
        <f t="shared" si="9"/>
        <v>0</v>
      </c>
      <c r="DN32" s="11">
        <f t="shared" si="9"/>
        <v>0</v>
      </c>
      <c r="DO32" s="11">
        <f t="shared" si="9"/>
        <v>0</v>
      </c>
      <c r="DP32" s="11">
        <f t="shared" si="9"/>
        <v>0</v>
      </c>
      <c r="DQ32" s="11">
        <f t="shared" si="9"/>
        <v>0</v>
      </c>
      <c r="DR32" s="11">
        <f t="shared" si="9"/>
        <v>0</v>
      </c>
      <c r="DS32" s="11">
        <f t="shared" si="9"/>
        <v>0</v>
      </c>
      <c r="DT32" s="11">
        <f t="shared" si="9"/>
        <v>0</v>
      </c>
      <c r="DU32" s="11">
        <f t="shared" si="9"/>
        <v>0</v>
      </c>
      <c r="DV32" s="11">
        <f t="shared" si="9"/>
        <v>0</v>
      </c>
      <c r="DW32" s="11">
        <f t="shared" si="9"/>
        <v>0</v>
      </c>
      <c r="DX32" s="11">
        <f t="shared" si="9"/>
        <v>0</v>
      </c>
      <c r="DY32" s="11">
        <f t="shared" si="9"/>
        <v>0</v>
      </c>
      <c r="DZ32" s="11">
        <f t="shared" si="9"/>
        <v>0</v>
      </c>
      <c r="EA32" s="11">
        <f t="shared" si="9"/>
        <v>0</v>
      </c>
      <c r="EB32" s="11">
        <f t="shared" si="9"/>
        <v>0</v>
      </c>
      <c r="EC32" s="11">
        <f t="shared" si="9"/>
        <v>0</v>
      </c>
      <c r="ED32" s="11">
        <f t="shared" si="9"/>
        <v>0</v>
      </c>
      <c r="EE32" s="11">
        <f t="shared" si="9"/>
        <v>0</v>
      </c>
      <c r="EF32" s="11">
        <f t="shared" ref="EF32:FC32" si="10">SUM(EF31)</f>
        <v>0</v>
      </c>
      <c r="EG32" s="11">
        <f t="shared" si="10"/>
        <v>0</v>
      </c>
      <c r="EH32" s="11">
        <f t="shared" si="10"/>
        <v>0</v>
      </c>
      <c r="EI32" s="11">
        <f t="shared" si="10"/>
        <v>0</v>
      </c>
      <c r="EJ32" s="11">
        <f t="shared" si="10"/>
        <v>0</v>
      </c>
      <c r="EK32" s="11">
        <f t="shared" si="10"/>
        <v>0</v>
      </c>
      <c r="EL32" s="11">
        <f t="shared" si="10"/>
        <v>0</v>
      </c>
      <c r="EM32" s="11">
        <f t="shared" si="10"/>
        <v>0</v>
      </c>
      <c r="EN32" s="11">
        <f t="shared" si="10"/>
        <v>0</v>
      </c>
      <c r="EO32" s="11">
        <f t="shared" si="10"/>
        <v>0</v>
      </c>
      <c r="EP32" s="11">
        <f t="shared" si="10"/>
        <v>0</v>
      </c>
      <c r="EQ32" s="11">
        <f t="shared" si="10"/>
        <v>0</v>
      </c>
      <c r="ER32" s="11">
        <f t="shared" si="10"/>
        <v>0</v>
      </c>
      <c r="ES32" s="11">
        <f t="shared" si="10"/>
        <v>0</v>
      </c>
      <c r="ET32" s="11">
        <f t="shared" si="10"/>
        <v>0</v>
      </c>
      <c r="EU32" s="11">
        <f t="shared" si="10"/>
        <v>0</v>
      </c>
      <c r="EV32" s="11">
        <f t="shared" si="10"/>
        <v>0</v>
      </c>
      <c r="EW32" s="11">
        <f t="shared" si="10"/>
        <v>0</v>
      </c>
      <c r="EX32" s="11">
        <f t="shared" si="10"/>
        <v>0</v>
      </c>
      <c r="EY32" s="11">
        <f t="shared" si="10"/>
        <v>0</v>
      </c>
      <c r="EZ32" s="11">
        <f t="shared" si="10"/>
        <v>0</v>
      </c>
      <c r="FA32" s="11">
        <f t="shared" si="10"/>
        <v>0</v>
      </c>
      <c r="FB32" s="11">
        <f t="shared" si="10"/>
        <v>0</v>
      </c>
      <c r="FC32" s="11">
        <f t="shared" si="10"/>
        <v>0</v>
      </c>
      <c r="FD32" s="12" t="e">
        <f>SUM(FD31)</f>
        <v>#VALUE!</v>
      </c>
      <c r="FE32" s="13" t="e">
        <f>SUM(FE31)</f>
        <v>#VALUE!</v>
      </c>
    </row>
    <row r="33" spans="1:161" ht="18" thickBot="1" x14ac:dyDescent="0.35">
      <c r="A33" s="186"/>
      <c r="B33" s="183"/>
      <c r="C33" s="183"/>
      <c r="D33" s="184"/>
      <c r="E33" s="137">
        <f>SUM(E32:G32)</f>
        <v>0</v>
      </c>
      <c r="F33" s="138"/>
      <c r="G33" s="139"/>
      <c r="H33" s="140" t="e">
        <f>+I32/H32</f>
        <v>#DIV/0!</v>
      </c>
      <c r="I33" s="141"/>
      <c r="J33" s="137">
        <f>SUM(J32:L32)</f>
        <v>0</v>
      </c>
      <c r="K33" s="138"/>
      <c r="L33" s="139"/>
      <c r="M33" s="140" t="e">
        <f>+N32/M32</f>
        <v>#DIV/0!</v>
      </c>
      <c r="N33" s="141"/>
      <c r="O33" s="137">
        <f>SUM(O32:Q32)</f>
        <v>0</v>
      </c>
      <c r="P33" s="138"/>
      <c r="Q33" s="139"/>
      <c r="R33" s="140" t="e">
        <f>+S32/R32</f>
        <v>#DIV/0!</v>
      </c>
      <c r="S33" s="141"/>
      <c r="T33" s="137">
        <f>SUM(T32:V32)</f>
        <v>0</v>
      </c>
      <c r="U33" s="138"/>
      <c r="V33" s="139"/>
      <c r="W33" s="140" t="e">
        <f>+X32/W32</f>
        <v>#DIV/0!</v>
      </c>
      <c r="X33" s="141"/>
      <c r="Y33" s="137">
        <f>SUM(Y32:AA32)</f>
        <v>0</v>
      </c>
      <c r="Z33" s="138"/>
      <c r="AA33" s="139"/>
      <c r="AB33" s="140" t="e">
        <f>+AC32/AB32</f>
        <v>#DIV/0!</v>
      </c>
      <c r="AC33" s="141"/>
      <c r="AD33" s="137">
        <f>SUM(AD32:AF32)</f>
        <v>0</v>
      </c>
      <c r="AE33" s="138"/>
      <c r="AF33" s="139"/>
      <c r="AG33" s="140" t="e">
        <f>+AH32/AG32</f>
        <v>#DIV/0!</v>
      </c>
      <c r="AH33" s="141"/>
      <c r="AI33" s="137">
        <f>SUM(AI32:AK32)</f>
        <v>0</v>
      </c>
      <c r="AJ33" s="138"/>
      <c r="AK33" s="139"/>
      <c r="AL33" s="140" t="e">
        <f>+AM32/AL32</f>
        <v>#DIV/0!</v>
      </c>
      <c r="AM33" s="141"/>
      <c r="AN33" s="137">
        <f>SUM(AN32:AP32)</f>
        <v>0</v>
      </c>
      <c r="AO33" s="138"/>
      <c r="AP33" s="139"/>
      <c r="AQ33" s="140" t="e">
        <f>+AR32/AQ32</f>
        <v>#DIV/0!</v>
      </c>
      <c r="AR33" s="141"/>
      <c r="AS33" s="137">
        <f>SUM(AS32:AU32)</f>
        <v>0</v>
      </c>
      <c r="AT33" s="138"/>
      <c r="AU33" s="139"/>
      <c r="AV33" s="140" t="e">
        <f>+AW32/AV32</f>
        <v>#DIV/0!</v>
      </c>
      <c r="AW33" s="141"/>
      <c r="AX33" s="137">
        <f>SUM(AX32:AZ32)</f>
        <v>0</v>
      </c>
      <c r="AY33" s="138"/>
      <c r="AZ33" s="139"/>
      <c r="BA33" s="140" t="e">
        <f>+BB32/BA32</f>
        <v>#DIV/0!</v>
      </c>
      <c r="BB33" s="141"/>
      <c r="BC33" s="137">
        <f>SUM(BC32:BE32)</f>
        <v>0</v>
      </c>
      <c r="BD33" s="138"/>
      <c r="BE33" s="139"/>
      <c r="BF33" s="140" t="e">
        <f>+BG32/BF32</f>
        <v>#DIV/0!</v>
      </c>
      <c r="BG33" s="141"/>
      <c r="BH33" s="137">
        <f>SUM(BH32:BJ32)</f>
        <v>0</v>
      </c>
      <c r="BI33" s="138"/>
      <c r="BJ33" s="139"/>
      <c r="BK33" s="140" t="e">
        <f>+BL32/BK32</f>
        <v>#DIV/0!</v>
      </c>
      <c r="BL33" s="141"/>
      <c r="BM33" s="137">
        <f>SUM(BM32:BO32)</f>
        <v>0</v>
      </c>
      <c r="BN33" s="138"/>
      <c r="BO33" s="139"/>
      <c r="BP33" s="140" t="e">
        <f>+BQ32/BP32</f>
        <v>#DIV/0!</v>
      </c>
      <c r="BQ33" s="141"/>
      <c r="BR33" s="137">
        <f>SUM(BR32:BT32)</f>
        <v>0</v>
      </c>
      <c r="BS33" s="138"/>
      <c r="BT33" s="139"/>
      <c r="BU33" s="140" t="e">
        <f>+BV32/BU32</f>
        <v>#DIV/0!</v>
      </c>
      <c r="BV33" s="141"/>
      <c r="BW33" s="137">
        <f>SUM(BW32:BY32)</f>
        <v>0</v>
      </c>
      <c r="BX33" s="138"/>
      <c r="BY33" s="139"/>
      <c r="BZ33" s="140" t="e">
        <f>+CA32/BZ32</f>
        <v>#DIV/0!</v>
      </c>
      <c r="CA33" s="141"/>
      <c r="CB33" s="137">
        <f>SUM(CB32:CD32)</f>
        <v>0</v>
      </c>
      <c r="CC33" s="138"/>
      <c r="CD33" s="139"/>
      <c r="CE33" s="140" t="e">
        <f>+CF32/CE32</f>
        <v>#DIV/0!</v>
      </c>
      <c r="CF33" s="141"/>
      <c r="CG33" s="137">
        <f>SUM(CG32:CI32)</f>
        <v>0</v>
      </c>
      <c r="CH33" s="138"/>
      <c r="CI33" s="139"/>
      <c r="CJ33" s="140" t="e">
        <f>+CK32/CJ32</f>
        <v>#DIV/0!</v>
      </c>
      <c r="CK33" s="141"/>
      <c r="CL33" s="137">
        <f>SUM(CL32:CN32)</f>
        <v>0</v>
      </c>
      <c r="CM33" s="138"/>
      <c r="CN33" s="139"/>
      <c r="CO33" s="140" t="e">
        <f>+CP32/CO32</f>
        <v>#DIV/0!</v>
      </c>
      <c r="CP33" s="141"/>
      <c r="CQ33" s="137">
        <f>SUM(CQ32:CS32)</f>
        <v>0</v>
      </c>
      <c r="CR33" s="138"/>
      <c r="CS33" s="139"/>
      <c r="CT33" s="140" t="e">
        <f>+CU32/CT32</f>
        <v>#DIV/0!</v>
      </c>
      <c r="CU33" s="141"/>
      <c r="CV33" s="137">
        <f>SUM(CV32:CX32)</f>
        <v>0</v>
      </c>
      <c r="CW33" s="138"/>
      <c r="CX33" s="139"/>
      <c r="CY33" s="140" t="e">
        <f>+CZ32/CY32</f>
        <v>#DIV/0!</v>
      </c>
      <c r="CZ33" s="141"/>
      <c r="DA33" s="137">
        <f>SUM(DA32:DC32)</f>
        <v>0</v>
      </c>
      <c r="DB33" s="138"/>
      <c r="DC33" s="139"/>
      <c r="DD33" s="140" t="e">
        <f>+DE32/DD32</f>
        <v>#DIV/0!</v>
      </c>
      <c r="DE33" s="141"/>
      <c r="DF33" s="137">
        <f>SUM(DF32:DH32)</f>
        <v>0</v>
      </c>
      <c r="DG33" s="138"/>
      <c r="DH33" s="139"/>
      <c r="DI33" s="140" t="e">
        <f>+DJ32/DI32</f>
        <v>#DIV/0!</v>
      </c>
      <c r="DJ33" s="141"/>
      <c r="DK33" s="137">
        <f>SUM(DK32:DM32)</f>
        <v>0</v>
      </c>
      <c r="DL33" s="138"/>
      <c r="DM33" s="139"/>
      <c r="DN33" s="140" t="e">
        <f>+DO32/DN32</f>
        <v>#DIV/0!</v>
      </c>
      <c r="DO33" s="141"/>
      <c r="DP33" s="137">
        <f>SUM(DP32:DR32)</f>
        <v>0</v>
      </c>
      <c r="DQ33" s="138"/>
      <c r="DR33" s="139"/>
      <c r="DS33" s="140" t="e">
        <f>+DT32/DS32</f>
        <v>#DIV/0!</v>
      </c>
      <c r="DT33" s="141"/>
      <c r="DU33" s="137">
        <f>SUM(DU32:DW32)</f>
        <v>0</v>
      </c>
      <c r="DV33" s="138"/>
      <c r="DW33" s="139"/>
      <c r="DX33" s="140" t="e">
        <f>+DY32/DX32</f>
        <v>#DIV/0!</v>
      </c>
      <c r="DY33" s="141"/>
      <c r="DZ33" s="137">
        <f>SUM(DZ32:EB32)</f>
        <v>0</v>
      </c>
      <c r="EA33" s="138"/>
      <c r="EB33" s="139"/>
      <c r="EC33" s="140" t="e">
        <f>+ED32/EC32</f>
        <v>#DIV/0!</v>
      </c>
      <c r="ED33" s="141"/>
      <c r="EE33" s="137">
        <f>SUM(EE32:EG32)</f>
        <v>0</v>
      </c>
      <c r="EF33" s="138"/>
      <c r="EG33" s="139"/>
      <c r="EH33" s="140" t="e">
        <f>+EI32/EH32</f>
        <v>#DIV/0!</v>
      </c>
      <c r="EI33" s="141"/>
      <c r="EJ33" s="137">
        <f>SUM(EJ32:EL32)</f>
        <v>0</v>
      </c>
      <c r="EK33" s="138"/>
      <c r="EL33" s="139"/>
      <c r="EM33" s="140" t="e">
        <f>+EN32/EM32</f>
        <v>#DIV/0!</v>
      </c>
      <c r="EN33" s="141"/>
      <c r="EO33" s="137">
        <f>SUM(EO32:EQ32)</f>
        <v>0</v>
      </c>
      <c r="EP33" s="138"/>
      <c r="EQ33" s="139"/>
      <c r="ER33" s="140" t="e">
        <f>+ES32/ER32</f>
        <v>#DIV/0!</v>
      </c>
      <c r="ES33" s="141"/>
      <c r="ET33" s="137">
        <f>SUM(ET32:EV32)</f>
        <v>0</v>
      </c>
      <c r="EU33" s="138"/>
      <c r="EV33" s="139"/>
      <c r="EW33" s="140" t="e">
        <f>+EX32/EW32</f>
        <v>#DIV/0!</v>
      </c>
      <c r="EX33" s="141"/>
      <c r="EY33" s="137">
        <f>SUM(EY32:FA32)</f>
        <v>0</v>
      </c>
      <c r="EZ33" s="138"/>
      <c r="FA33" s="139"/>
      <c r="FB33" s="140" t="e">
        <f>+FC32/FB32</f>
        <v>#DIV/0!</v>
      </c>
      <c r="FC33" s="141"/>
      <c r="FE33" s="17" t="e">
        <f>+FE32/1*100%</f>
        <v>#VALUE!</v>
      </c>
    </row>
    <row r="34" spans="1:161" ht="18" thickBot="1" x14ac:dyDescent="0.3">
      <c r="A34" s="188"/>
      <c r="B34" s="170" t="s">
        <v>13</v>
      </c>
      <c r="C34" s="170"/>
      <c r="D34" s="171"/>
      <c r="E34" s="142">
        <f>E33/1</f>
        <v>0</v>
      </c>
      <c r="F34" s="143"/>
      <c r="G34" s="144"/>
      <c r="H34" s="18"/>
      <c r="I34" s="18"/>
      <c r="J34" s="142">
        <f>J33/1</f>
        <v>0</v>
      </c>
      <c r="K34" s="143"/>
      <c r="L34" s="144"/>
      <c r="M34" s="18"/>
      <c r="N34" s="18"/>
      <c r="O34" s="142">
        <f>O33/1</f>
        <v>0</v>
      </c>
      <c r="P34" s="143"/>
      <c r="Q34" s="144"/>
      <c r="R34" s="18"/>
      <c r="S34" s="18"/>
      <c r="T34" s="142">
        <f>T33/1</f>
        <v>0</v>
      </c>
      <c r="U34" s="143"/>
      <c r="V34" s="144"/>
      <c r="W34" s="18"/>
      <c r="X34" s="18"/>
      <c r="Y34" s="142">
        <f>Y33/1</f>
        <v>0</v>
      </c>
      <c r="Z34" s="143"/>
      <c r="AA34" s="144"/>
      <c r="AB34" s="18"/>
      <c r="AC34" s="18"/>
      <c r="AD34" s="142">
        <f>AD33/1</f>
        <v>0</v>
      </c>
      <c r="AE34" s="143"/>
      <c r="AF34" s="144"/>
      <c r="AG34" s="18"/>
      <c r="AH34" s="18"/>
      <c r="AI34" s="142">
        <f>AI33/1</f>
        <v>0</v>
      </c>
      <c r="AJ34" s="143"/>
      <c r="AK34" s="144"/>
      <c r="AL34" s="18"/>
      <c r="AM34" s="18"/>
      <c r="AN34" s="142">
        <f>AN33/1</f>
        <v>0</v>
      </c>
      <c r="AO34" s="143"/>
      <c r="AP34" s="144"/>
      <c r="AQ34" s="18"/>
      <c r="AR34" s="18"/>
      <c r="AS34" s="142">
        <f>AS33/1</f>
        <v>0</v>
      </c>
      <c r="AT34" s="143"/>
      <c r="AU34" s="144"/>
      <c r="AV34" s="18"/>
      <c r="AW34" s="18"/>
      <c r="AX34" s="142">
        <f>AX33/1</f>
        <v>0</v>
      </c>
      <c r="AY34" s="143"/>
      <c r="AZ34" s="144"/>
      <c r="BA34" s="18"/>
      <c r="BB34" s="18"/>
      <c r="BC34" s="142">
        <f>BC33/1</f>
        <v>0</v>
      </c>
      <c r="BD34" s="143"/>
      <c r="BE34" s="144"/>
      <c r="BF34" s="18"/>
      <c r="BG34" s="18"/>
      <c r="BH34" s="142">
        <f>BH33/1</f>
        <v>0</v>
      </c>
      <c r="BI34" s="143"/>
      <c r="BJ34" s="144"/>
      <c r="BK34" s="18"/>
      <c r="BL34" s="18"/>
      <c r="BM34" s="142">
        <f>BM33/1</f>
        <v>0</v>
      </c>
      <c r="BN34" s="143"/>
      <c r="BO34" s="144"/>
      <c r="BP34" s="18"/>
      <c r="BQ34" s="18"/>
      <c r="BR34" s="142">
        <f>BR33/1</f>
        <v>0</v>
      </c>
      <c r="BS34" s="143"/>
      <c r="BT34" s="144"/>
      <c r="BU34" s="18"/>
      <c r="BV34" s="18"/>
      <c r="BW34" s="142">
        <f>BW33/1</f>
        <v>0</v>
      </c>
      <c r="BX34" s="143"/>
      <c r="BY34" s="144"/>
      <c r="BZ34" s="18"/>
      <c r="CA34" s="18"/>
      <c r="CB34" s="142">
        <f>CB33/1</f>
        <v>0</v>
      </c>
      <c r="CC34" s="143"/>
      <c r="CD34" s="144"/>
      <c r="CE34" s="18"/>
      <c r="CF34" s="18"/>
      <c r="CG34" s="142">
        <f>CG33/1</f>
        <v>0</v>
      </c>
      <c r="CH34" s="143"/>
      <c r="CI34" s="144"/>
      <c r="CJ34" s="18"/>
      <c r="CK34" s="18"/>
      <c r="CL34" s="142">
        <f>CL33/1</f>
        <v>0</v>
      </c>
      <c r="CM34" s="143"/>
      <c r="CN34" s="144"/>
      <c r="CO34" s="18"/>
      <c r="CP34" s="18"/>
      <c r="CQ34" s="142">
        <f>CQ33/1</f>
        <v>0</v>
      </c>
      <c r="CR34" s="143"/>
      <c r="CS34" s="144"/>
      <c r="CT34" s="18"/>
      <c r="CU34" s="18"/>
      <c r="CV34" s="142">
        <f>CV33/1</f>
        <v>0</v>
      </c>
      <c r="CW34" s="143"/>
      <c r="CX34" s="144"/>
      <c r="CY34" s="18"/>
      <c r="CZ34" s="18"/>
      <c r="DA34" s="142">
        <f>DA33/1</f>
        <v>0</v>
      </c>
      <c r="DB34" s="143"/>
      <c r="DC34" s="144"/>
      <c r="DD34" s="18"/>
      <c r="DE34" s="18"/>
      <c r="DF34" s="142">
        <f>DF33/1</f>
        <v>0</v>
      </c>
      <c r="DG34" s="143"/>
      <c r="DH34" s="144"/>
      <c r="DI34" s="18"/>
      <c r="DJ34" s="18"/>
      <c r="DK34" s="142">
        <f>DK33/1</f>
        <v>0</v>
      </c>
      <c r="DL34" s="143"/>
      <c r="DM34" s="144"/>
      <c r="DN34" s="18"/>
      <c r="DO34" s="18"/>
      <c r="DP34" s="142">
        <f>DP33/1</f>
        <v>0</v>
      </c>
      <c r="DQ34" s="143"/>
      <c r="DR34" s="144"/>
      <c r="DS34" s="18"/>
      <c r="DT34" s="18"/>
      <c r="DU34" s="142">
        <f>DU33/1</f>
        <v>0</v>
      </c>
      <c r="DV34" s="143"/>
      <c r="DW34" s="144"/>
      <c r="DX34" s="18"/>
      <c r="DY34" s="18"/>
      <c r="DZ34" s="142">
        <f>DZ33/1</f>
        <v>0</v>
      </c>
      <c r="EA34" s="143"/>
      <c r="EB34" s="144"/>
      <c r="EC34" s="18"/>
      <c r="ED34" s="18"/>
      <c r="EE34" s="142">
        <f>EE33/1</f>
        <v>0</v>
      </c>
      <c r="EF34" s="143"/>
      <c r="EG34" s="144"/>
      <c r="EH34" s="18"/>
      <c r="EI34" s="18"/>
      <c r="EJ34" s="142">
        <f>EJ33/1</f>
        <v>0</v>
      </c>
      <c r="EK34" s="143"/>
      <c r="EL34" s="144"/>
      <c r="EM34" s="18"/>
      <c r="EN34" s="18"/>
      <c r="EO34" s="142">
        <f>EO33/1</f>
        <v>0</v>
      </c>
      <c r="EP34" s="143"/>
      <c r="EQ34" s="144"/>
      <c r="ER34" s="18"/>
      <c r="ES34" s="18"/>
      <c r="ET34" s="142">
        <f>ET33/1</f>
        <v>0</v>
      </c>
      <c r="EU34" s="143"/>
      <c r="EV34" s="144"/>
      <c r="EW34" s="18"/>
      <c r="EX34" s="18"/>
      <c r="EY34" s="142">
        <f>EY33/1</f>
        <v>0</v>
      </c>
      <c r="EZ34" s="143"/>
      <c r="FA34" s="144"/>
      <c r="FB34" s="18"/>
      <c r="FC34" s="18"/>
    </row>
    <row r="35" spans="1:161" ht="18" thickBot="1" x14ac:dyDescent="0.3">
      <c r="A35" s="37"/>
      <c r="B35" s="37"/>
      <c r="C35" s="37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</row>
    <row r="36" spans="1:161" x14ac:dyDescent="0.25">
      <c r="A36" s="185" t="s">
        <v>28</v>
      </c>
      <c r="B36" s="189" t="s">
        <v>1</v>
      </c>
      <c r="C36" s="191" t="s">
        <v>25</v>
      </c>
      <c r="D36" s="193" t="s">
        <v>3</v>
      </c>
      <c r="E36" s="151">
        <v>44621</v>
      </c>
      <c r="F36" s="151"/>
      <c r="G36" s="151"/>
      <c r="H36" s="151"/>
      <c r="I36" s="151"/>
      <c r="J36" s="151">
        <v>44622</v>
      </c>
      <c r="K36" s="151"/>
      <c r="L36" s="151"/>
      <c r="M36" s="151"/>
      <c r="N36" s="151"/>
      <c r="O36" s="151">
        <v>44623</v>
      </c>
      <c r="P36" s="151"/>
      <c r="Q36" s="151"/>
      <c r="R36" s="151"/>
      <c r="S36" s="151"/>
      <c r="T36" s="151">
        <v>44624</v>
      </c>
      <c r="U36" s="151"/>
      <c r="V36" s="151"/>
      <c r="W36" s="151"/>
      <c r="X36" s="151"/>
      <c r="Y36" s="151">
        <v>44625</v>
      </c>
      <c r="Z36" s="151"/>
      <c r="AA36" s="151"/>
      <c r="AB36" s="151"/>
      <c r="AC36" s="151"/>
      <c r="AD36" s="151">
        <v>44626</v>
      </c>
      <c r="AE36" s="151"/>
      <c r="AF36" s="151"/>
      <c r="AG36" s="151"/>
      <c r="AH36" s="151"/>
      <c r="AI36" s="151">
        <v>44627</v>
      </c>
      <c r="AJ36" s="151"/>
      <c r="AK36" s="151"/>
      <c r="AL36" s="151"/>
      <c r="AM36" s="151"/>
      <c r="AN36" s="151">
        <v>44628</v>
      </c>
      <c r="AO36" s="151"/>
      <c r="AP36" s="151"/>
      <c r="AQ36" s="151"/>
      <c r="AR36" s="151"/>
      <c r="AS36" s="151">
        <v>44629</v>
      </c>
      <c r="AT36" s="151"/>
      <c r="AU36" s="151"/>
      <c r="AV36" s="151"/>
      <c r="AW36" s="151"/>
      <c r="AX36" s="151">
        <v>44630</v>
      </c>
      <c r="AY36" s="151"/>
      <c r="AZ36" s="151"/>
      <c r="BA36" s="151"/>
      <c r="BB36" s="151"/>
      <c r="BC36" s="151">
        <v>44631</v>
      </c>
      <c r="BD36" s="151"/>
      <c r="BE36" s="151"/>
      <c r="BF36" s="151"/>
      <c r="BG36" s="151"/>
      <c r="BH36" s="151">
        <v>44632</v>
      </c>
      <c r="BI36" s="151"/>
      <c r="BJ36" s="151"/>
      <c r="BK36" s="151"/>
      <c r="BL36" s="151"/>
      <c r="BM36" s="151">
        <v>44633</v>
      </c>
      <c r="BN36" s="151"/>
      <c r="BO36" s="151"/>
      <c r="BP36" s="151"/>
      <c r="BQ36" s="151"/>
      <c r="BR36" s="151">
        <v>44634</v>
      </c>
      <c r="BS36" s="151"/>
      <c r="BT36" s="151"/>
      <c r="BU36" s="151"/>
      <c r="BV36" s="151"/>
      <c r="BW36" s="151">
        <v>44635</v>
      </c>
      <c r="BX36" s="151"/>
      <c r="BY36" s="151"/>
      <c r="BZ36" s="151"/>
      <c r="CA36" s="151"/>
      <c r="CB36" s="151">
        <v>44636</v>
      </c>
      <c r="CC36" s="151"/>
      <c r="CD36" s="151"/>
      <c r="CE36" s="151"/>
      <c r="CF36" s="151"/>
      <c r="CG36" s="151">
        <v>44637</v>
      </c>
      <c r="CH36" s="151"/>
      <c r="CI36" s="151"/>
      <c r="CJ36" s="151"/>
      <c r="CK36" s="151"/>
      <c r="CL36" s="151">
        <v>44638</v>
      </c>
      <c r="CM36" s="151"/>
      <c r="CN36" s="151"/>
      <c r="CO36" s="151"/>
      <c r="CP36" s="151"/>
      <c r="CQ36" s="151">
        <v>44639</v>
      </c>
      <c r="CR36" s="151"/>
      <c r="CS36" s="151"/>
      <c r="CT36" s="151"/>
      <c r="CU36" s="151"/>
      <c r="CV36" s="151">
        <v>44640</v>
      </c>
      <c r="CW36" s="151"/>
      <c r="CX36" s="151"/>
      <c r="CY36" s="151"/>
      <c r="CZ36" s="151"/>
      <c r="DA36" s="151">
        <v>44641</v>
      </c>
      <c r="DB36" s="151"/>
      <c r="DC36" s="151"/>
      <c r="DD36" s="151"/>
      <c r="DE36" s="151"/>
      <c r="DF36" s="151">
        <v>44642</v>
      </c>
      <c r="DG36" s="151"/>
      <c r="DH36" s="151"/>
      <c r="DI36" s="151"/>
      <c r="DJ36" s="151"/>
      <c r="DK36" s="151">
        <v>44643</v>
      </c>
      <c r="DL36" s="151"/>
      <c r="DM36" s="151"/>
      <c r="DN36" s="151"/>
      <c r="DO36" s="151"/>
      <c r="DP36" s="151">
        <v>44644</v>
      </c>
      <c r="DQ36" s="151"/>
      <c r="DR36" s="151"/>
      <c r="DS36" s="151"/>
      <c r="DT36" s="151"/>
      <c r="DU36" s="151">
        <v>44645</v>
      </c>
      <c r="DV36" s="151"/>
      <c r="DW36" s="151"/>
      <c r="DX36" s="151"/>
      <c r="DY36" s="151"/>
      <c r="DZ36" s="151">
        <v>44646</v>
      </c>
      <c r="EA36" s="151"/>
      <c r="EB36" s="151"/>
      <c r="EC36" s="151"/>
      <c r="ED36" s="151"/>
      <c r="EE36" s="151">
        <v>44647</v>
      </c>
      <c r="EF36" s="151"/>
      <c r="EG36" s="151"/>
      <c r="EH36" s="151"/>
      <c r="EI36" s="151"/>
      <c r="EJ36" s="151">
        <v>44648</v>
      </c>
      <c r="EK36" s="151"/>
      <c r="EL36" s="151"/>
      <c r="EM36" s="151"/>
      <c r="EN36" s="151"/>
      <c r="EO36" s="151">
        <v>44649</v>
      </c>
      <c r="EP36" s="151"/>
      <c r="EQ36" s="151"/>
      <c r="ER36" s="151"/>
      <c r="ES36" s="151"/>
      <c r="ET36" s="151">
        <v>44650</v>
      </c>
      <c r="EU36" s="151"/>
      <c r="EV36" s="151"/>
      <c r="EW36" s="151"/>
      <c r="EX36" s="151"/>
      <c r="EY36" s="151">
        <v>44651</v>
      </c>
      <c r="EZ36" s="151"/>
      <c r="FA36" s="151"/>
      <c r="FB36" s="151"/>
      <c r="FC36" s="151"/>
      <c r="FD36" s="172" t="s">
        <v>4</v>
      </c>
      <c r="FE36" s="174" t="s">
        <v>5</v>
      </c>
    </row>
    <row r="37" spans="1:161" ht="15.75" customHeight="1" thickBot="1" x14ac:dyDescent="0.3">
      <c r="A37" s="186"/>
      <c r="B37" s="190"/>
      <c r="C37" s="192"/>
      <c r="D37" s="194"/>
      <c r="E37" s="3" t="s">
        <v>6</v>
      </c>
      <c r="F37" s="3" t="s">
        <v>7</v>
      </c>
      <c r="G37" s="3" t="s">
        <v>8</v>
      </c>
      <c r="H37" s="4" t="s">
        <v>9</v>
      </c>
      <c r="I37" s="5" t="s">
        <v>10</v>
      </c>
      <c r="J37" s="3" t="s">
        <v>6</v>
      </c>
      <c r="K37" s="3" t="s">
        <v>7</v>
      </c>
      <c r="L37" s="3" t="s">
        <v>8</v>
      </c>
      <c r="M37" s="4" t="s">
        <v>9</v>
      </c>
      <c r="N37" s="5" t="s">
        <v>10</v>
      </c>
      <c r="O37" s="3" t="s">
        <v>6</v>
      </c>
      <c r="P37" s="3" t="s">
        <v>7</v>
      </c>
      <c r="Q37" s="3" t="s">
        <v>8</v>
      </c>
      <c r="R37" s="4" t="s">
        <v>9</v>
      </c>
      <c r="S37" s="5" t="s">
        <v>10</v>
      </c>
      <c r="T37" s="3" t="s">
        <v>6</v>
      </c>
      <c r="U37" s="3" t="s">
        <v>7</v>
      </c>
      <c r="V37" s="3" t="s">
        <v>8</v>
      </c>
      <c r="W37" s="4" t="s">
        <v>9</v>
      </c>
      <c r="X37" s="5" t="s">
        <v>10</v>
      </c>
      <c r="Y37" s="3" t="s">
        <v>6</v>
      </c>
      <c r="Z37" s="3" t="s">
        <v>7</v>
      </c>
      <c r="AA37" s="3" t="s">
        <v>8</v>
      </c>
      <c r="AB37" s="4" t="s">
        <v>9</v>
      </c>
      <c r="AC37" s="5" t="s">
        <v>10</v>
      </c>
      <c r="AD37" s="3" t="s">
        <v>6</v>
      </c>
      <c r="AE37" s="3" t="s">
        <v>7</v>
      </c>
      <c r="AF37" s="3" t="s">
        <v>8</v>
      </c>
      <c r="AG37" s="4" t="s">
        <v>9</v>
      </c>
      <c r="AH37" s="5" t="s">
        <v>10</v>
      </c>
      <c r="AI37" s="3" t="s">
        <v>6</v>
      </c>
      <c r="AJ37" s="3" t="s">
        <v>7</v>
      </c>
      <c r="AK37" s="3" t="s">
        <v>8</v>
      </c>
      <c r="AL37" s="4" t="s">
        <v>9</v>
      </c>
      <c r="AM37" s="5" t="s">
        <v>10</v>
      </c>
      <c r="AN37" s="3" t="s">
        <v>6</v>
      </c>
      <c r="AO37" s="3" t="s">
        <v>7</v>
      </c>
      <c r="AP37" s="3" t="s">
        <v>8</v>
      </c>
      <c r="AQ37" s="4" t="s">
        <v>9</v>
      </c>
      <c r="AR37" s="5" t="s">
        <v>10</v>
      </c>
      <c r="AS37" s="3" t="s">
        <v>6</v>
      </c>
      <c r="AT37" s="3" t="s">
        <v>7</v>
      </c>
      <c r="AU37" s="3" t="s">
        <v>8</v>
      </c>
      <c r="AV37" s="4" t="s">
        <v>9</v>
      </c>
      <c r="AW37" s="5" t="s">
        <v>10</v>
      </c>
      <c r="AX37" s="3" t="s">
        <v>6</v>
      </c>
      <c r="AY37" s="3" t="s">
        <v>7</v>
      </c>
      <c r="AZ37" s="3" t="s">
        <v>8</v>
      </c>
      <c r="BA37" s="4" t="s">
        <v>9</v>
      </c>
      <c r="BB37" s="5" t="s">
        <v>10</v>
      </c>
      <c r="BC37" s="3" t="s">
        <v>6</v>
      </c>
      <c r="BD37" s="3" t="s">
        <v>7</v>
      </c>
      <c r="BE37" s="3" t="s">
        <v>8</v>
      </c>
      <c r="BF37" s="4" t="s">
        <v>9</v>
      </c>
      <c r="BG37" s="5" t="s">
        <v>10</v>
      </c>
      <c r="BH37" s="3" t="s">
        <v>6</v>
      </c>
      <c r="BI37" s="3" t="s">
        <v>7</v>
      </c>
      <c r="BJ37" s="3" t="s">
        <v>8</v>
      </c>
      <c r="BK37" s="4" t="s">
        <v>9</v>
      </c>
      <c r="BL37" s="5" t="s">
        <v>10</v>
      </c>
      <c r="BM37" s="3" t="s">
        <v>6</v>
      </c>
      <c r="BN37" s="3" t="s">
        <v>7</v>
      </c>
      <c r="BO37" s="3" t="s">
        <v>8</v>
      </c>
      <c r="BP37" s="4" t="s">
        <v>9</v>
      </c>
      <c r="BQ37" s="5" t="s">
        <v>10</v>
      </c>
      <c r="BR37" s="3" t="s">
        <v>6</v>
      </c>
      <c r="BS37" s="3" t="s">
        <v>7</v>
      </c>
      <c r="BT37" s="3" t="s">
        <v>8</v>
      </c>
      <c r="BU37" s="4" t="s">
        <v>9</v>
      </c>
      <c r="BV37" s="5" t="s">
        <v>10</v>
      </c>
      <c r="BW37" s="3" t="s">
        <v>6</v>
      </c>
      <c r="BX37" s="3" t="s">
        <v>7</v>
      </c>
      <c r="BY37" s="3" t="s">
        <v>8</v>
      </c>
      <c r="BZ37" s="4" t="s">
        <v>9</v>
      </c>
      <c r="CA37" s="5" t="s">
        <v>10</v>
      </c>
      <c r="CB37" s="3" t="s">
        <v>6</v>
      </c>
      <c r="CC37" s="3" t="s">
        <v>7</v>
      </c>
      <c r="CD37" s="3" t="s">
        <v>8</v>
      </c>
      <c r="CE37" s="4" t="s">
        <v>9</v>
      </c>
      <c r="CF37" s="5" t="s">
        <v>10</v>
      </c>
      <c r="CG37" s="3" t="s">
        <v>6</v>
      </c>
      <c r="CH37" s="3" t="s">
        <v>7</v>
      </c>
      <c r="CI37" s="3" t="s">
        <v>8</v>
      </c>
      <c r="CJ37" s="4" t="s">
        <v>9</v>
      </c>
      <c r="CK37" s="5" t="s">
        <v>10</v>
      </c>
      <c r="CL37" s="3" t="s">
        <v>6</v>
      </c>
      <c r="CM37" s="3" t="s">
        <v>7</v>
      </c>
      <c r="CN37" s="3" t="s">
        <v>8</v>
      </c>
      <c r="CO37" s="4" t="s">
        <v>9</v>
      </c>
      <c r="CP37" s="5" t="s">
        <v>10</v>
      </c>
      <c r="CQ37" s="3" t="s">
        <v>6</v>
      </c>
      <c r="CR37" s="3" t="s">
        <v>7</v>
      </c>
      <c r="CS37" s="3" t="s">
        <v>8</v>
      </c>
      <c r="CT37" s="4" t="s">
        <v>9</v>
      </c>
      <c r="CU37" s="5" t="s">
        <v>10</v>
      </c>
      <c r="CV37" s="3" t="s">
        <v>6</v>
      </c>
      <c r="CW37" s="3" t="s">
        <v>7</v>
      </c>
      <c r="CX37" s="3" t="s">
        <v>8</v>
      </c>
      <c r="CY37" s="4" t="s">
        <v>9</v>
      </c>
      <c r="CZ37" s="5" t="s">
        <v>10</v>
      </c>
      <c r="DA37" s="3" t="s">
        <v>6</v>
      </c>
      <c r="DB37" s="3" t="s">
        <v>7</v>
      </c>
      <c r="DC37" s="3" t="s">
        <v>8</v>
      </c>
      <c r="DD37" s="4" t="s">
        <v>9</v>
      </c>
      <c r="DE37" s="5" t="s">
        <v>10</v>
      </c>
      <c r="DF37" s="3" t="s">
        <v>6</v>
      </c>
      <c r="DG37" s="3" t="s">
        <v>7</v>
      </c>
      <c r="DH37" s="3" t="s">
        <v>8</v>
      </c>
      <c r="DI37" s="4" t="s">
        <v>9</v>
      </c>
      <c r="DJ37" s="5" t="s">
        <v>10</v>
      </c>
      <c r="DK37" s="3" t="s">
        <v>6</v>
      </c>
      <c r="DL37" s="3" t="s">
        <v>7</v>
      </c>
      <c r="DM37" s="3" t="s">
        <v>8</v>
      </c>
      <c r="DN37" s="4" t="s">
        <v>9</v>
      </c>
      <c r="DO37" s="5" t="s">
        <v>10</v>
      </c>
      <c r="DP37" s="3" t="s">
        <v>6</v>
      </c>
      <c r="DQ37" s="3" t="s">
        <v>7</v>
      </c>
      <c r="DR37" s="3" t="s">
        <v>8</v>
      </c>
      <c r="DS37" s="4" t="s">
        <v>9</v>
      </c>
      <c r="DT37" s="5" t="s">
        <v>10</v>
      </c>
      <c r="DU37" s="3" t="s">
        <v>6</v>
      </c>
      <c r="DV37" s="3" t="s">
        <v>7</v>
      </c>
      <c r="DW37" s="3" t="s">
        <v>8</v>
      </c>
      <c r="DX37" s="4" t="s">
        <v>9</v>
      </c>
      <c r="DY37" s="5" t="s">
        <v>10</v>
      </c>
      <c r="DZ37" s="3" t="s">
        <v>6</v>
      </c>
      <c r="EA37" s="3" t="s">
        <v>7</v>
      </c>
      <c r="EB37" s="3" t="s">
        <v>8</v>
      </c>
      <c r="EC37" s="4" t="s">
        <v>9</v>
      </c>
      <c r="ED37" s="5" t="s">
        <v>10</v>
      </c>
      <c r="EE37" s="3" t="s">
        <v>6</v>
      </c>
      <c r="EF37" s="3" t="s">
        <v>7</v>
      </c>
      <c r="EG37" s="3" t="s">
        <v>8</v>
      </c>
      <c r="EH37" s="4" t="s">
        <v>9</v>
      </c>
      <c r="EI37" s="5" t="s">
        <v>10</v>
      </c>
      <c r="EJ37" s="3" t="s">
        <v>6</v>
      </c>
      <c r="EK37" s="3" t="s">
        <v>7</v>
      </c>
      <c r="EL37" s="3" t="s">
        <v>8</v>
      </c>
      <c r="EM37" s="4" t="s">
        <v>9</v>
      </c>
      <c r="EN37" s="5" t="s">
        <v>10</v>
      </c>
      <c r="EO37" s="3" t="s">
        <v>6</v>
      </c>
      <c r="EP37" s="3" t="s">
        <v>7</v>
      </c>
      <c r="EQ37" s="3" t="s">
        <v>8</v>
      </c>
      <c r="ER37" s="4" t="s">
        <v>9</v>
      </c>
      <c r="ES37" s="5" t="s">
        <v>10</v>
      </c>
      <c r="ET37" s="3" t="s">
        <v>6</v>
      </c>
      <c r="EU37" s="3" t="s">
        <v>7</v>
      </c>
      <c r="EV37" s="3" t="s">
        <v>8</v>
      </c>
      <c r="EW37" s="4" t="s">
        <v>9</v>
      </c>
      <c r="EX37" s="5" t="s">
        <v>10</v>
      </c>
      <c r="EY37" s="3" t="s">
        <v>6</v>
      </c>
      <c r="EZ37" s="3" t="s">
        <v>7</v>
      </c>
      <c r="FA37" s="3" t="s">
        <v>8</v>
      </c>
      <c r="FB37" s="4" t="s">
        <v>9</v>
      </c>
      <c r="FC37" s="5" t="s">
        <v>10</v>
      </c>
      <c r="FD37" s="173"/>
      <c r="FE37" s="175"/>
    </row>
    <row r="38" spans="1:161" x14ac:dyDescent="0.25">
      <c r="A38" s="187"/>
      <c r="B38" s="20"/>
      <c r="C38" s="19"/>
      <c r="D38" s="193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 t="e">
        <f>COUNTIFS('[3]Gate out and IN'!$C:$C,'[3]Zone 15 Utilizatoin'!BT37,'[3]Gate out and IN'!$B:$B,'[3]Zone 15 Utilizatoin'!$CL$2,'[3]Gate out and IN'!$E:$E,"A")</f>
        <v>#VALUE!</v>
      </c>
      <c r="FE38" s="8" t="e">
        <f>COUNTIFS('[3]Gate out and IN'!$C:$C,'[3]Zone 15 Utilizatoin'!BT37,'[3]Gate out and IN'!$B:$B,'[3]Zone 15 Utilizatoin'!$CL$2,'[3]Gate out and IN'!$E:$E,"B")</f>
        <v>#VALUE!</v>
      </c>
    </row>
    <row r="39" spans="1:161" ht="15.75" thickBot="1" x14ac:dyDescent="0.3">
      <c r="A39" s="187"/>
      <c r="B39" s="24"/>
      <c r="C39" s="19"/>
      <c r="D39" s="194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 t="e">
        <f>COUNTIFS('[3]Gate out and IN'!$C:$C,'[3]Zone 15 Utilizatoin'!BT38,'[3]Gate out and IN'!$B:$B,'[3]Zone 15 Utilizatoin'!$CL$2,'[3]Gate out and IN'!$E:$E,"A")</f>
        <v>#VALUE!</v>
      </c>
      <c r="FE39" s="8" t="e">
        <f>COUNTIFS('[3]Gate out and IN'!$C:$C,'[3]Zone 15 Utilizatoin'!BT38,'[3]Gate out and IN'!$B:$B,'[3]Zone 15 Utilizatoin'!$CL$2,'[3]Gate out and IN'!$E:$E,"B")</f>
        <v>#VALUE!</v>
      </c>
    </row>
    <row r="40" spans="1:161" ht="15.75" thickBot="1" x14ac:dyDescent="0.3">
      <c r="A40" s="186"/>
      <c r="B40" s="181" t="s">
        <v>12</v>
      </c>
      <c r="C40" s="182"/>
      <c r="D40" s="182"/>
      <c r="E40" s="11">
        <f>SUM(E38:E39)</f>
        <v>0</v>
      </c>
      <c r="F40" s="11">
        <f t="shared" ref="F40:BQ40" si="11">SUM(F38:F39)</f>
        <v>0</v>
      </c>
      <c r="G40" s="11">
        <f t="shared" si="11"/>
        <v>0</v>
      </c>
      <c r="H40" s="11">
        <f t="shared" si="11"/>
        <v>0</v>
      </c>
      <c r="I40" s="11">
        <f t="shared" si="11"/>
        <v>0</v>
      </c>
      <c r="J40" s="11">
        <f t="shared" si="11"/>
        <v>0</v>
      </c>
      <c r="K40" s="11">
        <f t="shared" si="11"/>
        <v>0</v>
      </c>
      <c r="L40" s="11">
        <f t="shared" si="11"/>
        <v>0</v>
      </c>
      <c r="M40" s="11">
        <f t="shared" si="11"/>
        <v>0</v>
      </c>
      <c r="N40" s="11">
        <f t="shared" si="11"/>
        <v>0</v>
      </c>
      <c r="O40" s="11">
        <f t="shared" si="11"/>
        <v>0</v>
      </c>
      <c r="P40" s="11">
        <f t="shared" si="11"/>
        <v>0</v>
      </c>
      <c r="Q40" s="11">
        <f t="shared" si="11"/>
        <v>0</v>
      </c>
      <c r="R40" s="11">
        <f t="shared" si="11"/>
        <v>0</v>
      </c>
      <c r="S40" s="11">
        <f t="shared" si="11"/>
        <v>0</v>
      </c>
      <c r="T40" s="11">
        <f t="shared" si="11"/>
        <v>0</v>
      </c>
      <c r="U40" s="11">
        <f t="shared" si="11"/>
        <v>0</v>
      </c>
      <c r="V40" s="11">
        <f t="shared" si="11"/>
        <v>0</v>
      </c>
      <c r="W40" s="11">
        <f t="shared" si="11"/>
        <v>0</v>
      </c>
      <c r="X40" s="11">
        <f t="shared" si="11"/>
        <v>0</v>
      </c>
      <c r="Y40" s="11">
        <f t="shared" si="11"/>
        <v>0</v>
      </c>
      <c r="Z40" s="11">
        <f t="shared" si="11"/>
        <v>0</v>
      </c>
      <c r="AA40" s="11">
        <f t="shared" si="11"/>
        <v>0</v>
      </c>
      <c r="AB40" s="11">
        <f t="shared" si="11"/>
        <v>0</v>
      </c>
      <c r="AC40" s="11">
        <f t="shared" si="11"/>
        <v>0</v>
      </c>
      <c r="AD40" s="11">
        <f t="shared" si="11"/>
        <v>0</v>
      </c>
      <c r="AE40" s="11">
        <f t="shared" si="11"/>
        <v>0</v>
      </c>
      <c r="AF40" s="11">
        <f t="shared" si="11"/>
        <v>0</v>
      </c>
      <c r="AG40" s="11">
        <f t="shared" si="11"/>
        <v>0</v>
      </c>
      <c r="AH40" s="11">
        <f t="shared" si="11"/>
        <v>0</v>
      </c>
      <c r="AI40" s="11">
        <f t="shared" si="11"/>
        <v>0</v>
      </c>
      <c r="AJ40" s="11">
        <f t="shared" si="11"/>
        <v>0</v>
      </c>
      <c r="AK40" s="11">
        <f t="shared" si="11"/>
        <v>0</v>
      </c>
      <c r="AL40" s="11">
        <f t="shared" si="11"/>
        <v>0</v>
      </c>
      <c r="AM40" s="11">
        <f t="shared" si="11"/>
        <v>0</v>
      </c>
      <c r="AN40" s="11">
        <f t="shared" si="11"/>
        <v>0</v>
      </c>
      <c r="AO40" s="11">
        <f t="shared" si="11"/>
        <v>0</v>
      </c>
      <c r="AP40" s="11">
        <f t="shared" si="11"/>
        <v>0</v>
      </c>
      <c r="AQ40" s="11">
        <f t="shared" si="11"/>
        <v>0</v>
      </c>
      <c r="AR40" s="11">
        <f t="shared" si="11"/>
        <v>0</v>
      </c>
      <c r="AS40" s="11">
        <f t="shared" si="11"/>
        <v>0</v>
      </c>
      <c r="AT40" s="11">
        <f t="shared" si="11"/>
        <v>0</v>
      </c>
      <c r="AU40" s="11">
        <f t="shared" si="11"/>
        <v>0</v>
      </c>
      <c r="AV40" s="11">
        <f t="shared" si="11"/>
        <v>0</v>
      </c>
      <c r="AW40" s="11">
        <f t="shared" si="11"/>
        <v>0</v>
      </c>
      <c r="AX40" s="11">
        <f t="shared" si="11"/>
        <v>0</v>
      </c>
      <c r="AY40" s="11">
        <f t="shared" si="11"/>
        <v>0</v>
      </c>
      <c r="AZ40" s="11">
        <f t="shared" si="11"/>
        <v>0</v>
      </c>
      <c r="BA40" s="11">
        <f t="shared" si="11"/>
        <v>0</v>
      </c>
      <c r="BB40" s="11">
        <f t="shared" si="11"/>
        <v>0</v>
      </c>
      <c r="BC40" s="11">
        <f t="shared" si="11"/>
        <v>0</v>
      </c>
      <c r="BD40" s="11">
        <f t="shared" si="11"/>
        <v>0</v>
      </c>
      <c r="BE40" s="11">
        <f t="shared" si="11"/>
        <v>0</v>
      </c>
      <c r="BF40" s="11">
        <f t="shared" si="11"/>
        <v>0</v>
      </c>
      <c r="BG40" s="11">
        <f t="shared" si="11"/>
        <v>0</v>
      </c>
      <c r="BH40" s="11">
        <f t="shared" si="11"/>
        <v>0</v>
      </c>
      <c r="BI40" s="11">
        <f t="shared" si="11"/>
        <v>0</v>
      </c>
      <c r="BJ40" s="11">
        <f t="shared" si="11"/>
        <v>0</v>
      </c>
      <c r="BK40" s="11">
        <f t="shared" si="11"/>
        <v>0</v>
      </c>
      <c r="BL40" s="11">
        <f t="shared" si="11"/>
        <v>0</v>
      </c>
      <c r="BM40" s="11">
        <f t="shared" si="11"/>
        <v>0</v>
      </c>
      <c r="BN40" s="11">
        <f t="shared" si="11"/>
        <v>0</v>
      </c>
      <c r="BO40" s="11">
        <f t="shared" si="11"/>
        <v>0</v>
      </c>
      <c r="BP40" s="11">
        <f t="shared" si="11"/>
        <v>0</v>
      </c>
      <c r="BQ40" s="11">
        <f t="shared" si="11"/>
        <v>0</v>
      </c>
      <c r="BR40" s="11">
        <f t="shared" ref="BR40:EC40" si="12">SUM(BR38:BR39)</f>
        <v>0</v>
      </c>
      <c r="BS40" s="11">
        <f t="shared" si="12"/>
        <v>0</v>
      </c>
      <c r="BT40" s="11">
        <f t="shared" si="12"/>
        <v>0</v>
      </c>
      <c r="BU40" s="11">
        <f t="shared" si="12"/>
        <v>0</v>
      </c>
      <c r="BV40" s="11">
        <f t="shared" si="12"/>
        <v>0</v>
      </c>
      <c r="BW40" s="11">
        <f t="shared" si="12"/>
        <v>0</v>
      </c>
      <c r="BX40" s="11">
        <f t="shared" si="12"/>
        <v>0</v>
      </c>
      <c r="BY40" s="11">
        <f t="shared" si="12"/>
        <v>0</v>
      </c>
      <c r="BZ40" s="11">
        <f t="shared" si="12"/>
        <v>0</v>
      </c>
      <c r="CA40" s="11">
        <f t="shared" si="12"/>
        <v>0</v>
      </c>
      <c r="CB40" s="11">
        <f t="shared" si="12"/>
        <v>0</v>
      </c>
      <c r="CC40" s="11">
        <f t="shared" si="12"/>
        <v>0</v>
      </c>
      <c r="CD40" s="11">
        <f t="shared" si="12"/>
        <v>0</v>
      </c>
      <c r="CE40" s="11">
        <f t="shared" si="12"/>
        <v>0</v>
      </c>
      <c r="CF40" s="11">
        <f t="shared" si="12"/>
        <v>0</v>
      </c>
      <c r="CG40" s="11">
        <f t="shared" si="12"/>
        <v>0</v>
      </c>
      <c r="CH40" s="11">
        <f t="shared" si="12"/>
        <v>0</v>
      </c>
      <c r="CI40" s="11">
        <f t="shared" si="12"/>
        <v>0</v>
      </c>
      <c r="CJ40" s="11">
        <f t="shared" si="12"/>
        <v>0</v>
      </c>
      <c r="CK40" s="11">
        <f t="shared" si="12"/>
        <v>0</v>
      </c>
      <c r="CL40" s="11">
        <f t="shared" si="12"/>
        <v>0</v>
      </c>
      <c r="CM40" s="11">
        <f t="shared" si="12"/>
        <v>0</v>
      </c>
      <c r="CN40" s="11">
        <f t="shared" si="12"/>
        <v>0</v>
      </c>
      <c r="CO40" s="11">
        <f t="shared" si="12"/>
        <v>0</v>
      </c>
      <c r="CP40" s="11">
        <f t="shared" si="12"/>
        <v>0</v>
      </c>
      <c r="CQ40" s="11">
        <f t="shared" si="12"/>
        <v>0</v>
      </c>
      <c r="CR40" s="11">
        <f t="shared" si="12"/>
        <v>0</v>
      </c>
      <c r="CS40" s="11">
        <f t="shared" si="12"/>
        <v>0</v>
      </c>
      <c r="CT40" s="11">
        <f t="shared" si="12"/>
        <v>0</v>
      </c>
      <c r="CU40" s="11">
        <f t="shared" si="12"/>
        <v>0</v>
      </c>
      <c r="CV40" s="11">
        <f t="shared" si="12"/>
        <v>0</v>
      </c>
      <c r="CW40" s="11">
        <f t="shared" si="12"/>
        <v>0</v>
      </c>
      <c r="CX40" s="11">
        <f t="shared" si="12"/>
        <v>0</v>
      </c>
      <c r="CY40" s="11">
        <f t="shared" si="12"/>
        <v>0</v>
      </c>
      <c r="CZ40" s="11">
        <f t="shared" si="12"/>
        <v>0</v>
      </c>
      <c r="DA40" s="11">
        <f t="shared" si="12"/>
        <v>0</v>
      </c>
      <c r="DB40" s="11">
        <f t="shared" si="12"/>
        <v>0</v>
      </c>
      <c r="DC40" s="11">
        <f t="shared" si="12"/>
        <v>0</v>
      </c>
      <c r="DD40" s="11">
        <f t="shared" si="12"/>
        <v>0</v>
      </c>
      <c r="DE40" s="11">
        <f t="shared" si="12"/>
        <v>0</v>
      </c>
      <c r="DF40" s="11">
        <f t="shared" si="12"/>
        <v>0</v>
      </c>
      <c r="DG40" s="11">
        <f t="shared" si="12"/>
        <v>0</v>
      </c>
      <c r="DH40" s="11">
        <f t="shared" si="12"/>
        <v>0</v>
      </c>
      <c r="DI40" s="11">
        <f t="shared" si="12"/>
        <v>0</v>
      </c>
      <c r="DJ40" s="11">
        <f t="shared" si="12"/>
        <v>0</v>
      </c>
      <c r="DK40" s="11">
        <f t="shared" si="12"/>
        <v>0</v>
      </c>
      <c r="DL40" s="11">
        <f t="shared" si="12"/>
        <v>0</v>
      </c>
      <c r="DM40" s="11">
        <f t="shared" si="12"/>
        <v>0</v>
      </c>
      <c r="DN40" s="11">
        <f t="shared" si="12"/>
        <v>0</v>
      </c>
      <c r="DO40" s="11">
        <f t="shared" si="12"/>
        <v>0</v>
      </c>
      <c r="DP40" s="11">
        <f t="shared" si="12"/>
        <v>0</v>
      </c>
      <c r="DQ40" s="11">
        <f t="shared" si="12"/>
        <v>0</v>
      </c>
      <c r="DR40" s="11">
        <f t="shared" si="12"/>
        <v>0</v>
      </c>
      <c r="DS40" s="11">
        <f t="shared" si="12"/>
        <v>0</v>
      </c>
      <c r="DT40" s="11">
        <f t="shared" si="12"/>
        <v>0</v>
      </c>
      <c r="DU40" s="11">
        <f t="shared" si="12"/>
        <v>0</v>
      </c>
      <c r="DV40" s="11">
        <f t="shared" si="12"/>
        <v>0</v>
      </c>
      <c r="DW40" s="11">
        <f t="shared" si="12"/>
        <v>0</v>
      </c>
      <c r="DX40" s="11">
        <f t="shared" si="12"/>
        <v>0</v>
      </c>
      <c r="DY40" s="11">
        <f t="shared" si="12"/>
        <v>0</v>
      </c>
      <c r="DZ40" s="11">
        <f t="shared" si="12"/>
        <v>0</v>
      </c>
      <c r="EA40" s="11">
        <f t="shared" si="12"/>
        <v>0</v>
      </c>
      <c r="EB40" s="11">
        <f t="shared" si="12"/>
        <v>0</v>
      </c>
      <c r="EC40" s="11">
        <f t="shared" si="12"/>
        <v>0</v>
      </c>
      <c r="ED40" s="11">
        <f t="shared" ref="ED40:FC40" si="13">SUM(ED38:ED39)</f>
        <v>0</v>
      </c>
      <c r="EE40" s="11">
        <f t="shared" si="13"/>
        <v>0</v>
      </c>
      <c r="EF40" s="11">
        <f t="shared" si="13"/>
        <v>0</v>
      </c>
      <c r="EG40" s="11">
        <f t="shared" si="13"/>
        <v>0</v>
      </c>
      <c r="EH40" s="11">
        <f t="shared" si="13"/>
        <v>0</v>
      </c>
      <c r="EI40" s="11">
        <f t="shared" si="13"/>
        <v>0</v>
      </c>
      <c r="EJ40" s="11">
        <f t="shared" si="13"/>
        <v>0</v>
      </c>
      <c r="EK40" s="11">
        <f t="shared" si="13"/>
        <v>0</v>
      </c>
      <c r="EL40" s="11">
        <f t="shared" si="13"/>
        <v>0</v>
      </c>
      <c r="EM40" s="11">
        <f t="shared" si="13"/>
        <v>0</v>
      </c>
      <c r="EN40" s="11">
        <f t="shared" si="13"/>
        <v>0</v>
      </c>
      <c r="EO40" s="11">
        <f t="shared" si="13"/>
        <v>0</v>
      </c>
      <c r="EP40" s="11">
        <f t="shared" si="13"/>
        <v>0</v>
      </c>
      <c r="EQ40" s="11">
        <f t="shared" si="13"/>
        <v>0</v>
      </c>
      <c r="ER40" s="11">
        <f t="shared" si="13"/>
        <v>0</v>
      </c>
      <c r="ES40" s="11">
        <f t="shared" si="13"/>
        <v>0</v>
      </c>
      <c r="ET40" s="11">
        <f t="shared" si="13"/>
        <v>0</v>
      </c>
      <c r="EU40" s="11">
        <f t="shared" si="13"/>
        <v>0</v>
      </c>
      <c r="EV40" s="11">
        <f t="shared" si="13"/>
        <v>0</v>
      </c>
      <c r="EW40" s="11">
        <f t="shared" si="13"/>
        <v>0</v>
      </c>
      <c r="EX40" s="11">
        <f t="shared" si="13"/>
        <v>0</v>
      </c>
      <c r="EY40" s="11">
        <f t="shared" si="13"/>
        <v>0</v>
      </c>
      <c r="EZ40" s="11">
        <f t="shared" si="13"/>
        <v>0</v>
      </c>
      <c r="FA40" s="11">
        <f t="shared" si="13"/>
        <v>0</v>
      </c>
      <c r="FB40" s="11">
        <f t="shared" si="13"/>
        <v>0</v>
      </c>
      <c r="FC40" s="11">
        <f t="shared" si="13"/>
        <v>0</v>
      </c>
      <c r="FD40" s="12" t="e">
        <f>SUM(FD38:FD39)</f>
        <v>#VALUE!</v>
      </c>
      <c r="FE40" s="13" t="e">
        <f>SUM(FE38:FE39)</f>
        <v>#VALUE!</v>
      </c>
    </row>
    <row r="41" spans="1:161" ht="18" thickBot="1" x14ac:dyDescent="0.35">
      <c r="A41" s="186"/>
      <c r="B41" s="183"/>
      <c r="C41" s="183"/>
      <c r="D41" s="184"/>
      <c r="E41" s="137">
        <f>SUM(E40:G40)</f>
        <v>0</v>
      </c>
      <c r="F41" s="138"/>
      <c r="G41" s="139"/>
      <c r="H41" s="140" t="e">
        <f>+I40/H40</f>
        <v>#DIV/0!</v>
      </c>
      <c r="I41" s="141"/>
      <c r="J41" s="137">
        <f>SUM(J40:L40)</f>
        <v>0</v>
      </c>
      <c r="K41" s="138"/>
      <c r="L41" s="139"/>
      <c r="M41" s="140" t="e">
        <f>+N40/M40</f>
        <v>#DIV/0!</v>
      </c>
      <c r="N41" s="141"/>
      <c r="O41" s="137">
        <f>SUM(O40:Q40)</f>
        <v>0</v>
      </c>
      <c r="P41" s="138"/>
      <c r="Q41" s="139"/>
      <c r="R41" s="140" t="e">
        <f>+S40/R40</f>
        <v>#DIV/0!</v>
      </c>
      <c r="S41" s="141"/>
      <c r="T41" s="137">
        <f>SUM(T40:V40)</f>
        <v>0</v>
      </c>
      <c r="U41" s="138"/>
      <c r="V41" s="139"/>
      <c r="W41" s="140" t="e">
        <f>+X40/W40</f>
        <v>#DIV/0!</v>
      </c>
      <c r="X41" s="141"/>
      <c r="Y41" s="137">
        <f>SUM(Y40:AA40)</f>
        <v>0</v>
      </c>
      <c r="Z41" s="138"/>
      <c r="AA41" s="139"/>
      <c r="AB41" s="140" t="e">
        <f>+AC40/AB40</f>
        <v>#DIV/0!</v>
      </c>
      <c r="AC41" s="141"/>
      <c r="AD41" s="137">
        <f>SUM(AD40:AF40)</f>
        <v>0</v>
      </c>
      <c r="AE41" s="138"/>
      <c r="AF41" s="139"/>
      <c r="AG41" s="140" t="e">
        <f>+AH40/AG40</f>
        <v>#DIV/0!</v>
      </c>
      <c r="AH41" s="141"/>
      <c r="AI41" s="137">
        <f>SUM(AI40:AK40)</f>
        <v>0</v>
      </c>
      <c r="AJ41" s="138"/>
      <c r="AK41" s="139"/>
      <c r="AL41" s="140" t="e">
        <f>+AM40/AL40</f>
        <v>#DIV/0!</v>
      </c>
      <c r="AM41" s="141"/>
      <c r="AN41" s="137">
        <f>SUM(AN40:AP40)</f>
        <v>0</v>
      </c>
      <c r="AO41" s="138"/>
      <c r="AP41" s="139"/>
      <c r="AQ41" s="140" t="e">
        <f>+AR40/AQ40</f>
        <v>#DIV/0!</v>
      </c>
      <c r="AR41" s="141"/>
      <c r="AS41" s="137">
        <f>SUM(AS40:AU40)</f>
        <v>0</v>
      </c>
      <c r="AT41" s="138"/>
      <c r="AU41" s="139"/>
      <c r="AV41" s="140" t="e">
        <f>+AW40/AV40</f>
        <v>#DIV/0!</v>
      </c>
      <c r="AW41" s="141"/>
      <c r="AX41" s="137">
        <f>SUM(AX40:AZ40)</f>
        <v>0</v>
      </c>
      <c r="AY41" s="138"/>
      <c r="AZ41" s="139"/>
      <c r="BA41" s="140" t="e">
        <f>+BB40/BA40</f>
        <v>#DIV/0!</v>
      </c>
      <c r="BB41" s="141"/>
      <c r="BC41" s="137">
        <f>SUM(BC40:BE40)</f>
        <v>0</v>
      </c>
      <c r="BD41" s="138"/>
      <c r="BE41" s="139"/>
      <c r="BF41" s="140" t="e">
        <f>+BG40/BF40</f>
        <v>#DIV/0!</v>
      </c>
      <c r="BG41" s="141"/>
      <c r="BH41" s="137">
        <f>SUM(BH40:BJ40)</f>
        <v>0</v>
      </c>
      <c r="BI41" s="138"/>
      <c r="BJ41" s="139"/>
      <c r="BK41" s="140" t="e">
        <f>+BL40/BK40</f>
        <v>#DIV/0!</v>
      </c>
      <c r="BL41" s="141"/>
      <c r="BM41" s="137">
        <f>SUM(BM40:BO40)</f>
        <v>0</v>
      </c>
      <c r="BN41" s="138"/>
      <c r="BO41" s="139"/>
      <c r="BP41" s="140" t="e">
        <f>+BQ40/BP40</f>
        <v>#DIV/0!</v>
      </c>
      <c r="BQ41" s="141"/>
      <c r="BR41" s="137">
        <f>SUM(BR40:BT40)</f>
        <v>0</v>
      </c>
      <c r="BS41" s="138"/>
      <c r="BT41" s="139"/>
      <c r="BU41" s="140" t="e">
        <f>+BV40/BU40</f>
        <v>#DIV/0!</v>
      </c>
      <c r="BV41" s="141"/>
      <c r="BW41" s="137">
        <f>SUM(BW40:BY40)</f>
        <v>0</v>
      </c>
      <c r="BX41" s="138"/>
      <c r="BY41" s="139"/>
      <c r="BZ41" s="140" t="e">
        <f>+CA40/BZ40</f>
        <v>#DIV/0!</v>
      </c>
      <c r="CA41" s="141"/>
      <c r="CB41" s="137">
        <f>SUM(CB40:CD40)</f>
        <v>0</v>
      </c>
      <c r="CC41" s="138"/>
      <c r="CD41" s="139"/>
      <c r="CE41" s="140" t="e">
        <f>+CF40/CE40</f>
        <v>#DIV/0!</v>
      </c>
      <c r="CF41" s="141"/>
      <c r="CG41" s="137">
        <f>SUM(CG40:CI40)</f>
        <v>0</v>
      </c>
      <c r="CH41" s="138"/>
      <c r="CI41" s="139"/>
      <c r="CJ41" s="140" t="e">
        <f>+CK40/CJ40</f>
        <v>#DIV/0!</v>
      </c>
      <c r="CK41" s="141"/>
      <c r="CL41" s="137">
        <f>SUM(CL40:CN40)</f>
        <v>0</v>
      </c>
      <c r="CM41" s="138"/>
      <c r="CN41" s="139"/>
      <c r="CO41" s="140" t="e">
        <f>+CP40/CO40</f>
        <v>#DIV/0!</v>
      </c>
      <c r="CP41" s="141"/>
      <c r="CQ41" s="137">
        <f>SUM(CQ40:CS40)</f>
        <v>0</v>
      </c>
      <c r="CR41" s="138"/>
      <c r="CS41" s="139"/>
      <c r="CT41" s="140" t="e">
        <f>+CU40/CT40</f>
        <v>#DIV/0!</v>
      </c>
      <c r="CU41" s="141"/>
      <c r="CV41" s="137">
        <f>SUM(CV40:CX40)</f>
        <v>0</v>
      </c>
      <c r="CW41" s="138"/>
      <c r="CX41" s="139"/>
      <c r="CY41" s="140" t="e">
        <f>+CZ40/CY40</f>
        <v>#DIV/0!</v>
      </c>
      <c r="CZ41" s="141"/>
      <c r="DA41" s="137">
        <f>SUM(DA40:DC40)</f>
        <v>0</v>
      </c>
      <c r="DB41" s="138"/>
      <c r="DC41" s="139"/>
      <c r="DD41" s="140" t="e">
        <f>+DE40/DD40</f>
        <v>#DIV/0!</v>
      </c>
      <c r="DE41" s="141"/>
      <c r="DF41" s="137">
        <f>SUM(DF40:DH40)</f>
        <v>0</v>
      </c>
      <c r="DG41" s="138"/>
      <c r="DH41" s="139"/>
      <c r="DI41" s="140" t="e">
        <f>+DJ40/DI40</f>
        <v>#DIV/0!</v>
      </c>
      <c r="DJ41" s="141"/>
      <c r="DK41" s="137">
        <f>SUM(DK40:DM40)</f>
        <v>0</v>
      </c>
      <c r="DL41" s="138"/>
      <c r="DM41" s="139"/>
      <c r="DN41" s="140" t="e">
        <f>+DO40/DN40</f>
        <v>#DIV/0!</v>
      </c>
      <c r="DO41" s="141"/>
      <c r="DP41" s="137">
        <f>SUM(DP40:DR40)</f>
        <v>0</v>
      </c>
      <c r="DQ41" s="138"/>
      <c r="DR41" s="139"/>
      <c r="DS41" s="140" t="e">
        <f>+DT40/DS40</f>
        <v>#DIV/0!</v>
      </c>
      <c r="DT41" s="141"/>
      <c r="DU41" s="137">
        <f>SUM(DU40:DW40)</f>
        <v>0</v>
      </c>
      <c r="DV41" s="138"/>
      <c r="DW41" s="139"/>
      <c r="DX41" s="140" t="e">
        <f>+DY40/DX40</f>
        <v>#DIV/0!</v>
      </c>
      <c r="DY41" s="141"/>
      <c r="DZ41" s="137">
        <f>SUM(DZ40:EB40)</f>
        <v>0</v>
      </c>
      <c r="EA41" s="138"/>
      <c r="EB41" s="139"/>
      <c r="EC41" s="140" t="e">
        <f>+ED40/EC40</f>
        <v>#DIV/0!</v>
      </c>
      <c r="ED41" s="141"/>
      <c r="EE41" s="137">
        <f>SUM(EE40:EG40)</f>
        <v>0</v>
      </c>
      <c r="EF41" s="138"/>
      <c r="EG41" s="139"/>
      <c r="EH41" s="140" t="e">
        <f>+EI40/EH40</f>
        <v>#DIV/0!</v>
      </c>
      <c r="EI41" s="141"/>
      <c r="EJ41" s="137">
        <f>SUM(EJ40:EL40)</f>
        <v>0</v>
      </c>
      <c r="EK41" s="138"/>
      <c r="EL41" s="139"/>
      <c r="EM41" s="140" t="e">
        <f>+EN40/EM40</f>
        <v>#DIV/0!</v>
      </c>
      <c r="EN41" s="141"/>
      <c r="EO41" s="137">
        <f>SUM(EO40:EQ40)</f>
        <v>0</v>
      </c>
      <c r="EP41" s="138"/>
      <c r="EQ41" s="139"/>
      <c r="ER41" s="140" t="e">
        <f>+ES40/ER40</f>
        <v>#DIV/0!</v>
      </c>
      <c r="ES41" s="141"/>
      <c r="ET41" s="137">
        <f>SUM(ET40:EV40)</f>
        <v>0</v>
      </c>
      <c r="EU41" s="138"/>
      <c r="EV41" s="139"/>
      <c r="EW41" s="140" t="e">
        <f>+EX40/EW40</f>
        <v>#DIV/0!</v>
      </c>
      <c r="EX41" s="141"/>
      <c r="EY41" s="137">
        <f>SUM(EY40:FA40)</f>
        <v>0</v>
      </c>
      <c r="EZ41" s="138"/>
      <c r="FA41" s="139"/>
      <c r="FB41" s="140" t="e">
        <f>+FC40/FB40</f>
        <v>#DIV/0!</v>
      </c>
      <c r="FC41" s="141"/>
      <c r="FE41" s="17" t="e">
        <f>+FE40/2*100%</f>
        <v>#VALUE!</v>
      </c>
    </row>
    <row r="42" spans="1:161" ht="18" thickBot="1" x14ac:dyDescent="0.3">
      <c r="A42" s="188"/>
      <c r="B42" s="170" t="s">
        <v>13</v>
      </c>
      <c r="C42" s="170"/>
      <c r="D42" s="171"/>
      <c r="E42" s="142">
        <f>E41/2</f>
        <v>0</v>
      </c>
      <c r="F42" s="143"/>
      <c r="G42" s="144"/>
      <c r="H42" s="18"/>
      <c r="I42" s="18"/>
      <c r="J42" s="142">
        <f>J41/2</f>
        <v>0</v>
      </c>
      <c r="K42" s="143"/>
      <c r="L42" s="144"/>
      <c r="M42" s="18"/>
      <c r="N42" s="18"/>
      <c r="O42" s="142">
        <f>O41/2</f>
        <v>0</v>
      </c>
      <c r="P42" s="143"/>
      <c r="Q42" s="144"/>
      <c r="R42" s="18"/>
      <c r="S42" s="18"/>
      <c r="T42" s="142">
        <f>T41/2</f>
        <v>0</v>
      </c>
      <c r="U42" s="143"/>
      <c r="V42" s="144"/>
      <c r="W42" s="18"/>
      <c r="X42" s="18"/>
      <c r="Y42" s="142">
        <f>Y41/2</f>
        <v>0</v>
      </c>
      <c r="Z42" s="143"/>
      <c r="AA42" s="144"/>
      <c r="AB42" s="18"/>
      <c r="AC42" s="18"/>
      <c r="AD42" s="142">
        <f>AD41/2</f>
        <v>0</v>
      </c>
      <c r="AE42" s="143"/>
      <c r="AF42" s="144"/>
      <c r="AG42" s="18"/>
      <c r="AH42" s="18"/>
      <c r="AI42" s="142">
        <f>AI41/2</f>
        <v>0</v>
      </c>
      <c r="AJ42" s="143"/>
      <c r="AK42" s="144"/>
      <c r="AL42" s="18"/>
      <c r="AM42" s="18"/>
      <c r="AN42" s="142">
        <f>AN41/2</f>
        <v>0</v>
      </c>
      <c r="AO42" s="143"/>
      <c r="AP42" s="144"/>
      <c r="AQ42" s="18"/>
      <c r="AR42" s="18"/>
      <c r="AS42" s="142">
        <f>AS41/2</f>
        <v>0</v>
      </c>
      <c r="AT42" s="143"/>
      <c r="AU42" s="144"/>
      <c r="AV42" s="18"/>
      <c r="AW42" s="18"/>
      <c r="AX42" s="142">
        <f>AX41/2</f>
        <v>0</v>
      </c>
      <c r="AY42" s="143"/>
      <c r="AZ42" s="144"/>
      <c r="BA42" s="18"/>
      <c r="BB42" s="18"/>
      <c r="BC42" s="142">
        <f>BC41/2</f>
        <v>0</v>
      </c>
      <c r="BD42" s="143"/>
      <c r="BE42" s="144"/>
      <c r="BF42" s="18"/>
      <c r="BG42" s="18"/>
      <c r="BH42" s="142">
        <f>BH41/2</f>
        <v>0</v>
      </c>
      <c r="BI42" s="143"/>
      <c r="BJ42" s="144"/>
      <c r="BK42" s="18"/>
      <c r="BL42" s="18"/>
      <c r="BM42" s="142">
        <f>BM41/2</f>
        <v>0</v>
      </c>
      <c r="BN42" s="143"/>
      <c r="BO42" s="144"/>
      <c r="BP42" s="18"/>
      <c r="BQ42" s="18"/>
      <c r="BR42" s="142">
        <f>BR41/2</f>
        <v>0</v>
      </c>
      <c r="BS42" s="143"/>
      <c r="BT42" s="144"/>
      <c r="BU42" s="18"/>
      <c r="BV42" s="18"/>
      <c r="BW42" s="142">
        <f>BW41/2</f>
        <v>0</v>
      </c>
      <c r="BX42" s="143"/>
      <c r="BY42" s="144"/>
      <c r="BZ42" s="18"/>
      <c r="CA42" s="18"/>
      <c r="CB42" s="142">
        <f>CB41/2</f>
        <v>0</v>
      </c>
      <c r="CC42" s="143"/>
      <c r="CD42" s="144"/>
      <c r="CE42" s="18"/>
      <c r="CF42" s="18"/>
      <c r="CG42" s="142">
        <f>CG41/2</f>
        <v>0</v>
      </c>
      <c r="CH42" s="143"/>
      <c r="CI42" s="144"/>
      <c r="CJ42" s="18"/>
      <c r="CK42" s="18"/>
      <c r="CL42" s="142">
        <f>CL41/2</f>
        <v>0</v>
      </c>
      <c r="CM42" s="143"/>
      <c r="CN42" s="144"/>
      <c r="CO42" s="18"/>
      <c r="CP42" s="18"/>
      <c r="CQ42" s="142">
        <f>CQ41/2</f>
        <v>0</v>
      </c>
      <c r="CR42" s="143"/>
      <c r="CS42" s="144"/>
      <c r="CT42" s="18"/>
      <c r="CU42" s="18"/>
      <c r="CV42" s="142">
        <f>CV41/2</f>
        <v>0</v>
      </c>
      <c r="CW42" s="143"/>
      <c r="CX42" s="144"/>
      <c r="CY42" s="18"/>
      <c r="CZ42" s="18"/>
      <c r="DA42" s="142">
        <f>DA41/2</f>
        <v>0</v>
      </c>
      <c r="DB42" s="143"/>
      <c r="DC42" s="144"/>
      <c r="DD42" s="18"/>
      <c r="DE42" s="18"/>
      <c r="DF42" s="142">
        <f>DF41/2</f>
        <v>0</v>
      </c>
      <c r="DG42" s="143"/>
      <c r="DH42" s="144"/>
      <c r="DI42" s="18"/>
      <c r="DJ42" s="18"/>
      <c r="DK42" s="142">
        <f>DK41/2</f>
        <v>0</v>
      </c>
      <c r="DL42" s="143"/>
      <c r="DM42" s="144"/>
      <c r="DN42" s="18"/>
      <c r="DO42" s="18"/>
      <c r="DP42" s="142">
        <f>DP41/2</f>
        <v>0</v>
      </c>
      <c r="DQ42" s="143"/>
      <c r="DR42" s="144"/>
      <c r="DS42" s="18"/>
      <c r="DT42" s="18"/>
      <c r="DU42" s="142">
        <f>DU41/2</f>
        <v>0</v>
      </c>
      <c r="DV42" s="143"/>
      <c r="DW42" s="144"/>
      <c r="DX42" s="18"/>
      <c r="DY42" s="18"/>
      <c r="DZ42" s="142">
        <f>DZ41/2</f>
        <v>0</v>
      </c>
      <c r="EA42" s="143"/>
      <c r="EB42" s="144"/>
      <c r="EC42" s="18"/>
      <c r="ED42" s="18"/>
      <c r="EE42" s="142">
        <f>EE41/2</f>
        <v>0</v>
      </c>
      <c r="EF42" s="143"/>
      <c r="EG42" s="144"/>
      <c r="EH42" s="18"/>
      <c r="EI42" s="18"/>
      <c r="EJ42" s="142">
        <f>EJ41/2</f>
        <v>0</v>
      </c>
      <c r="EK42" s="143"/>
      <c r="EL42" s="144"/>
      <c r="EM42" s="18"/>
      <c r="EN42" s="18"/>
      <c r="EO42" s="142">
        <f>EO41/2</f>
        <v>0</v>
      </c>
      <c r="EP42" s="143"/>
      <c r="EQ42" s="144"/>
      <c r="ER42" s="18"/>
      <c r="ES42" s="18"/>
      <c r="ET42" s="142">
        <f>ET41/2</f>
        <v>0</v>
      </c>
      <c r="EU42" s="143"/>
      <c r="EV42" s="144"/>
      <c r="EW42" s="18"/>
      <c r="EX42" s="18"/>
      <c r="EY42" s="142">
        <f>EY41/2</f>
        <v>0</v>
      </c>
      <c r="EZ42" s="143"/>
      <c r="FA42" s="144"/>
      <c r="FB42" s="18"/>
      <c r="FC42" s="18"/>
    </row>
    <row r="43" spans="1:161" ht="17.25" x14ac:dyDescent="0.25">
      <c r="A43" s="37"/>
      <c r="B43" s="37"/>
      <c r="C43" s="37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</row>
    <row r="44" spans="1:161" ht="18" thickBot="1" x14ac:dyDescent="0.3">
      <c r="A44" s="37"/>
      <c r="C44" s="19"/>
    </row>
    <row r="45" spans="1:161" x14ac:dyDescent="0.25">
      <c r="A45" s="185" t="s">
        <v>1627</v>
      </c>
      <c r="B45" s="189" t="s">
        <v>1</v>
      </c>
      <c r="C45" s="191" t="s">
        <v>25</v>
      </c>
      <c r="D45" s="193" t="s">
        <v>3</v>
      </c>
      <c r="E45" s="151">
        <v>44621</v>
      </c>
      <c r="F45" s="151"/>
      <c r="G45" s="151"/>
      <c r="H45" s="151"/>
      <c r="I45" s="151"/>
      <c r="J45" s="151">
        <v>44622</v>
      </c>
      <c r="K45" s="151"/>
      <c r="L45" s="151"/>
      <c r="M45" s="151"/>
      <c r="N45" s="151"/>
      <c r="O45" s="151">
        <v>44623</v>
      </c>
      <c r="P45" s="151"/>
      <c r="Q45" s="151"/>
      <c r="R45" s="151"/>
      <c r="S45" s="151"/>
      <c r="T45" s="151">
        <v>44624</v>
      </c>
      <c r="U45" s="151"/>
      <c r="V45" s="151"/>
      <c r="W45" s="151"/>
      <c r="X45" s="151"/>
      <c r="Y45" s="151">
        <v>44625</v>
      </c>
      <c r="Z45" s="151"/>
      <c r="AA45" s="151"/>
      <c r="AB45" s="151"/>
      <c r="AC45" s="151"/>
      <c r="AD45" s="151">
        <v>44626</v>
      </c>
      <c r="AE45" s="151"/>
      <c r="AF45" s="151"/>
      <c r="AG45" s="151"/>
      <c r="AH45" s="151"/>
      <c r="AI45" s="151">
        <v>44627</v>
      </c>
      <c r="AJ45" s="151"/>
      <c r="AK45" s="151"/>
      <c r="AL45" s="151"/>
      <c r="AM45" s="151"/>
      <c r="AN45" s="151">
        <v>44628</v>
      </c>
      <c r="AO45" s="151"/>
      <c r="AP45" s="151"/>
      <c r="AQ45" s="151"/>
      <c r="AR45" s="151"/>
      <c r="AS45" s="151">
        <v>44629</v>
      </c>
      <c r="AT45" s="151"/>
      <c r="AU45" s="151"/>
      <c r="AV45" s="151"/>
      <c r="AW45" s="151"/>
      <c r="AX45" s="151">
        <v>44630</v>
      </c>
      <c r="AY45" s="151"/>
      <c r="AZ45" s="151"/>
      <c r="BA45" s="151"/>
      <c r="BB45" s="151"/>
      <c r="BC45" s="151">
        <v>44631</v>
      </c>
      <c r="BD45" s="151"/>
      <c r="BE45" s="151"/>
      <c r="BF45" s="151"/>
      <c r="BG45" s="151"/>
      <c r="BH45" s="151">
        <v>44632</v>
      </c>
      <c r="BI45" s="151"/>
      <c r="BJ45" s="151"/>
      <c r="BK45" s="151"/>
      <c r="BL45" s="151"/>
      <c r="BM45" s="151">
        <v>44633</v>
      </c>
      <c r="BN45" s="151"/>
      <c r="BO45" s="151"/>
      <c r="BP45" s="151"/>
      <c r="BQ45" s="151"/>
      <c r="BR45" s="151">
        <v>44634</v>
      </c>
      <c r="BS45" s="151"/>
      <c r="BT45" s="151"/>
      <c r="BU45" s="151"/>
      <c r="BV45" s="151"/>
      <c r="BW45" s="151">
        <v>44635</v>
      </c>
      <c r="BX45" s="151"/>
      <c r="BY45" s="151"/>
      <c r="BZ45" s="151"/>
      <c r="CA45" s="151"/>
      <c r="CB45" s="151">
        <v>44636</v>
      </c>
      <c r="CC45" s="151"/>
      <c r="CD45" s="151"/>
      <c r="CE45" s="151"/>
      <c r="CF45" s="151"/>
      <c r="CG45" s="151">
        <v>44637</v>
      </c>
      <c r="CH45" s="151"/>
      <c r="CI45" s="151"/>
      <c r="CJ45" s="151"/>
      <c r="CK45" s="151"/>
      <c r="CL45" s="151">
        <v>44638</v>
      </c>
      <c r="CM45" s="151"/>
      <c r="CN45" s="151"/>
      <c r="CO45" s="151"/>
      <c r="CP45" s="151"/>
      <c r="CQ45" s="151">
        <v>44639</v>
      </c>
      <c r="CR45" s="151"/>
      <c r="CS45" s="151"/>
      <c r="CT45" s="151"/>
      <c r="CU45" s="151"/>
      <c r="CV45" s="151">
        <v>44640</v>
      </c>
      <c r="CW45" s="151"/>
      <c r="CX45" s="151"/>
      <c r="CY45" s="151"/>
      <c r="CZ45" s="151"/>
      <c r="DA45" s="151">
        <v>44641</v>
      </c>
      <c r="DB45" s="151"/>
      <c r="DC45" s="151"/>
      <c r="DD45" s="151"/>
      <c r="DE45" s="151"/>
      <c r="DF45" s="151">
        <v>44642</v>
      </c>
      <c r="DG45" s="151"/>
      <c r="DH45" s="151"/>
      <c r="DI45" s="151"/>
      <c r="DJ45" s="151"/>
      <c r="DK45" s="151">
        <v>44643</v>
      </c>
      <c r="DL45" s="151"/>
      <c r="DM45" s="151"/>
      <c r="DN45" s="151"/>
      <c r="DO45" s="151"/>
      <c r="DP45" s="151">
        <v>44644</v>
      </c>
      <c r="DQ45" s="151"/>
      <c r="DR45" s="151"/>
      <c r="DS45" s="151"/>
      <c r="DT45" s="151"/>
      <c r="DU45" s="151">
        <v>44645</v>
      </c>
      <c r="DV45" s="151"/>
      <c r="DW45" s="151"/>
      <c r="DX45" s="151"/>
      <c r="DY45" s="151"/>
      <c r="DZ45" s="151">
        <v>44646</v>
      </c>
      <c r="EA45" s="151"/>
      <c r="EB45" s="151"/>
      <c r="EC45" s="151"/>
      <c r="ED45" s="151"/>
      <c r="EE45" s="151">
        <v>44647</v>
      </c>
      <c r="EF45" s="151"/>
      <c r="EG45" s="151"/>
      <c r="EH45" s="151"/>
      <c r="EI45" s="151"/>
      <c r="EJ45" s="151">
        <v>44648</v>
      </c>
      <c r="EK45" s="151"/>
      <c r="EL45" s="151"/>
      <c r="EM45" s="151"/>
      <c r="EN45" s="151"/>
      <c r="EO45" s="151">
        <v>44649</v>
      </c>
      <c r="EP45" s="151"/>
      <c r="EQ45" s="151"/>
      <c r="ER45" s="151"/>
      <c r="ES45" s="151"/>
      <c r="ET45" s="151">
        <v>44650</v>
      </c>
      <c r="EU45" s="151"/>
      <c r="EV45" s="151"/>
      <c r="EW45" s="151"/>
      <c r="EX45" s="151"/>
      <c r="EY45" s="151">
        <v>44651</v>
      </c>
      <c r="EZ45" s="151"/>
      <c r="FA45" s="151"/>
      <c r="FB45" s="151"/>
      <c r="FC45" s="151"/>
      <c r="FD45" s="172" t="s">
        <v>4</v>
      </c>
      <c r="FE45" s="174" t="s">
        <v>5</v>
      </c>
    </row>
    <row r="46" spans="1:161" ht="15.75" customHeight="1" thickBot="1" x14ac:dyDescent="0.3">
      <c r="A46" s="186"/>
      <c r="B46" s="190"/>
      <c r="C46" s="192"/>
      <c r="D46" s="194"/>
      <c r="E46" s="3" t="s">
        <v>6</v>
      </c>
      <c r="F46" s="3" t="s">
        <v>7</v>
      </c>
      <c r="G46" s="3" t="s">
        <v>8</v>
      </c>
      <c r="H46" s="4" t="s">
        <v>9</v>
      </c>
      <c r="I46" s="5" t="s">
        <v>10</v>
      </c>
      <c r="J46" s="3" t="s">
        <v>6</v>
      </c>
      <c r="K46" s="3" t="s">
        <v>7</v>
      </c>
      <c r="L46" s="3" t="s">
        <v>8</v>
      </c>
      <c r="M46" s="4" t="s">
        <v>9</v>
      </c>
      <c r="N46" s="5" t="s">
        <v>10</v>
      </c>
      <c r="O46" s="3" t="s">
        <v>6</v>
      </c>
      <c r="P46" s="3" t="s">
        <v>1620</v>
      </c>
      <c r="Q46" s="3" t="s">
        <v>7</v>
      </c>
      <c r="R46" s="4" t="s">
        <v>9</v>
      </c>
      <c r="S46" s="5" t="s">
        <v>10</v>
      </c>
      <c r="T46" s="3" t="s">
        <v>6</v>
      </c>
      <c r="U46" s="3" t="s">
        <v>7</v>
      </c>
      <c r="V46" s="3" t="s">
        <v>8</v>
      </c>
      <c r="W46" s="4" t="s">
        <v>9</v>
      </c>
      <c r="X46" s="5" t="s">
        <v>10</v>
      </c>
      <c r="Y46" s="3" t="s">
        <v>6</v>
      </c>
      <c r="Z46" s="3" t="s">
        <v>7</v>
      </c>
      <c r="AA46" s="3" t="s">
        <v>8</v>
      </c>
      <c r="AB46" s="4" t="s">
        <v>9</v>
      </c>
      <c r="AC46" s="5" t="s">
        <v>10</v>
      </c>
      <c r="AD46" s="3" t="s">
        <v>6</v>
      </c>
      <c r="AE46" s="3" t="s">
        <v>7</v>
      </c>
      <c r="AF46" s="3" t="s">
        <v>8</v>
      </c>
      <c r="AG46" s="4" t="s">
        <v>9</v>
      </c>
      <c r="AH46" s="5" t="s">
        <v>10</v>
      </c>
      <c r="AI46" s="3" t="s">
        <v>6</v>
      </c>
      <c r="AJ46" s="3" t="s">
        <v>7</v>
      </c>
      <c r="AK46" s="3" t="s">
        <v>8</v>
      </c>
      <c r="AL46" s="4" t="s">
        <v>9</v>
      </c>
      <c r="AM46" s="5" t="s">
        <v>10</v>
      </c>
      <c r="AN46" s="3" t="s">
        <v>6</v>
      </c>
      <c r="AO46" s="3" t="s">
        <v>7</v>
      </c>
      <c r="AP46" s="3" t="s">
        <v>8</v>
      </c>
      <c r="AQ46" s="4" t="s">
        <v>9</v>
      </c>
      <c r="AR46" s="5" t="s">
        <v>10</v>
      </c>
      <c r="AS46" s="3" t="s">
        <v>6</v>
      </c>
      <c r="AT46" s="3" t="s">
        <v>7</v>
      </c>
      <c r="AU46" s="3" t="s">
        <v>8</v>
      </c>
      <c r="AV46" s="4" t="s">
        <v>9</v>
      </c>
      <c r="AW46" s="5" t="s">
        <v>10</v>
      </c>
      <c r="AX46" s="3" t="s">
        <v>6</v>
      </c>
      <c r="AY46" s="3" t="s">
        <v>7</v>
      </c>
      <c r="AZ46" s="3" t="s">
        <v>8</v>
      </c>
      <c r="BA46" s="4" t="s">
        <v>9</v>
      </c>
      <c r="BB46" s="5" t="s">
        <v>10</v>
      </c>
      <c r="BC46" s="3" t="s">
        <v>6</v>
      </c>
      <c r="BD46" s="3" t="s">
        <v>7</v>
      </c>
      <c r="BE46" s="3" t="s">
        <v>8</v>
      </c>
      <c r="BF46" s="4" t="s">
        <v>9</v>
      </c>
      <c r="BG46" s="5" t="s">
        <v>10</v>
      </c>
      <c r="BH46" s="3" t="s">
        <v>6</v>
      </c>
      <c r="BI46" s="3" t="s">
        <v>7</v>
      </c>
      <c r="BJ46" s="3" t="s">
        <v>8</v>
      </c>
      <c r="BK46" s="4" t="s">
        <v>9</v>
      </c>
      <c r="BL46" s="5" t="s">
        <v>10</v>
      </c>
      <c r="BM46" s="3" t="s">
        <v>6</v>
      </c>
      <c r="BN46" s="3" t="s">
        <v>7</v>
      </c>
      <c r="BO46" s="3" t="s">
        <v>8</v>
      </c>
      <c r="BP46" s="4" t="s">
        <v>9</v>
      </c>
      <c r="BQ46" s="5" t="s">
        <v>10</v>
      </c>
      <c r="BR46" s="3" t="s">
        <v>6</v>
      </c>
      <c r="BS46" s="3" t="s">
        <v>7</v>
      </c>
      <c r="BT46" s="3" t="s">
        <v>8</v>
      </c>
      <c r="BU46" s="4" t="s">
        <v>9</v>
      </c>
      <c r="BV46" s="5" t="s">
        <v>10</v>
      </c>
      <c r="BW46" s="3" t="s">
        <v>6</v>
      </c>
      <c r="BX46" s="3" t="s">
        <v>7</v>
      </c>
      <c r="BY46" s="3" t="s">
        <v>8</v>
      </c>
      <c r="BZ46" s="4" t="s">
        <v>9</v>
      </c>
      <c r="CA46" s="5" t="s">
        <v>10</v>
      </c>
      <c r="CB46" s="3" t="s">
        <v>6</v>
      </c>
      <c r="CC46" s="3" t="s">
        <v>7</v>
      </c>
      <c r="CD46" s="3" t="s">
        <v>8</v>
      </c>
      <c r="CE46" s="4" t="s">
        <v>9</v>
      </c>
      <c r="CF46" s="5" t="s">
        <v>10</v>
      </c>
      <c r="CG46" s="3" t="s">
        <v>6</v>
      </c>
      <c r="CH46" s="3" t="s">
        <v>7</v>
      </c>
      <c r="CI46" s="3" t="s">
        <v>8</v>
      </c>
      <c r="CJ46" s="4" t="s">
        <v>9</v>
      </c>
      <c r="CK46" s="5" t="s">
        <v>10</v>
      </c>
      <c r="CL46" s="3" t="s">
        <v>6</v>
      </c>
      <c r="CM46" s="3" t="s">
        <v>7</v>
      </c>
      <c r="CN46" s="3" t="s">
        <v>8</v>
      </c>
      <c r="CO46" s="4" t="s">
        <v>9</v>
      </c>
      <c r="CP46" s="5" t="s">
        <v>10</v>
      </c>
      <c r="CQ46" s="3" t="s">
        <v>6</v>
      </c>
      <c r="CR46" s="3" t="s">
        <v>7</v>
      </c>
      <c r="CS46" s="3" t="s">
        <v>8</v>
      </c>
      <c r="CT46" s="4" t="s">
        <v>9</v>
      </c>
      <c r="CU46" s="5" t="s">
        <v>10</v>
      </c>
      <c r="CV46" s="3" t="s">
        <v>6</v>
      </c>
      <c r="CW46" s="3" t="s">
        <v>7</v>
      </c>
      <c r="CX46" s="3" t="s">
        <v>8</v>
      </c>
      <c r="CY46" s="4" t="s">
        <v>9</v>
      </c>
      <c r="CZ46" s="5" t="s">
        <v>10</v>
      </c>
      <c r="DA46" s="3" t="s">
        <v>6</v>
      </c>
      <c r="DB46" s="3" t="s">
        <v>7</v>
      </c>
      <c r="DC46" s="3" t="s">
        <v>8</v>
      </c>
      <c r="DD46" s="4" t="s">
        <v>9</v>
      </c>
      <c r="DE46" s="5" t="s">
        <v>10</v>
      </c>
      <c r="DF46" s="3" t="s">
        <v>6</v>
      </c>
      <c r="DG46" s="3" t="s">
        <v>7</v>
      </c>
      <c r="DH46" s="3" t="s">
        <v>8</v>
      </c>
      <c r="DI46" s="4" t="s">
        <v>9</v>
      </c>
      <c r="DJ46" s="5" t="s">
        <v>10</v>
      </c>
      <c r="DK46" s="3" t="s">
        <v>6</v>
      </c>
      <c r="DL46" s="3" t="s">
        <v>7</v>
      </c>
      <c r="DM46" s="3" t="s">
        <v>8</v>
      </c>
      <c r="DN46" s="4" t="s">
        <v>9</v>
      </c>
      <c r="DO46" s="5" t="s">
        <v>10</v>
      </c>
      <c r="DP46" s="3" t="s">
        <v>6</v>
      </c>
      <c r="DQ46" s="3" t="s">
        <v>7</v>
      </c>
      <c r="DR46" s="3" t="s">
        <v>8</v>
      </c>
      <c r="DS46" s="4" t="s">
        <v>9</v>
      </c>
      <c r="DT46" s="5" t="s">
        <v>10</v>
      </c>
      <c r="DU46" s="3" t="s">
        <v>6</v>
      </c>
      <c r="DV46" s="3" t="s">
        <v>7</v>
      </c>
      <c r="DW46" s="3" t="s">
        <v>8</v>
      </c>
      <c r="DX46" s="4" t="s">
        <v>9</v>
      </c>
      <c r="DY46" s="5" t="s">
        <v>10</v>
      </c>
      <c r="DZ46" s="3" t="s">
        <v>6</v>
      </c>
      <c r="EA46" s="3" t="s">
        <v>7</v>
      </c>
      <c r="EB46" s="3" t="s">
        <v>8</v>
      </c>
      <c r="EC46" s="4" t="s">
        <v>9</v>
      </c>
      <c r="ED46" s="5" t="s">
        <v>10</v>
      </c>
      <c r="EE46" s="3" t="s">
        <v>6</v>
      </c>
      <c r="EF46" s="3" t="s">
        <v>7</v>
      </c>
      <c r="EG46" s="3" t="s">
        <v>8</v>
      </c>
      <c r="EH46" s="4" t="s">
        <v>9</v>
      </c>
      <c r="EI46" s="5" t="s">
        <v>10</v>
      </c>
      <c r="EJ46" s="3" t="s">
        <v>6</v>
      </c>
      <c r="EK46" s="3" t="s">
        <v>7</v>
      </c>
      <c r="EL46" s="3" t="s">
        <v>8</v>
      </c>
      <c r="EM46" s="4" t="s">
        <v>9</v>
      </c>
      <c r="EN46" s="5" t="s">
        <v>10</v>
      </c>
      <c r="EO46" s="3" t="s">
        <v>6</v>
      </c>
      <c r="EP46" s="3" t="s">
        <v>7</v>
      </c>
      <c r="EQ46" s="3" t="s">
        <v>8</v>
      </c>
      <c r="ER46" s="4" t="s">
        <v>9</v>
      </c>
      <c r="ES46" s="5" t="s">
        <v>10</v>
      </c>
      <c r="ET46" s="3" t="s">
        <v>6</v>
      </c>
      <c r="EU46" s="3" t="s">
        <v>7</v>
      </c>
      <c r="EV46" s="3" t="s">
        <v>8</v>
      </c>
      <c r="EW46" s="4" t="s">
        <v>9</v>
      </c>
      <c r="EX46" s="5" t="s">
        <v>10</v>
      </c>
      <c r="EY46" s="3" t="s">
        <v>6</v>
      </c>
      <c r="EZ46" s="3" t="s">
        <v>7</v>
      </c>
      <c r="FA46" s="3" t="s">
        <v>8</v>
      </c>
      <c r="FB46" s="4" t="s">
        <v>9</v>
      </c>
      <c r="FC46" s="5" t="s">
        <v>10</v>
      </c>
      <c r="FD46" s="173"/>
      <c r="FE46" s="175"/>
    </row>
    <row r="47" spans="1:161" x14ac:dyDescent="0.25">
      <c r="A47" s="186"/>
      <c r="B47" s="22"/>
      <c r="C47" s="19"/>
      <c r="D47" s="180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 t="e">
        <f>COUNTIFS('[3]Gate out and IN'!$C:$C,'[3]Zone 15 Utilizatoin'!BT46,'[3]Gate out and IN'!$B:$B,'[3]Zone 15 Utilizatoin'!$CL$2,'[3]Gate out and IN'!$E:$E,"A")</f>
        <v>#VALUE!</v>
      </c>
      <c r="FE47" s="8" t="e">
        <f>COUNTIFS('[3]Gate out and IN'!$C:$C,'[3]Zone 15 Utilizatoin'!BT46,'[3]Gate out and IN'!$B:$B,'[3]Zone 15 Utilizatoin'!$CL$2,'[3]Gate out and IN'!$E:$E,"B")</f>
        <v>#VALUE!</v>
      </c>
    </row>
    <row r="48" spans="1:161" x14ac:dyDescent="0.25">
      <c r="A48" s="186"/>
      <c r="B48" s="22"/>
      <c r="C48" s="19"/>
      <c r="D48" s="180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 t="e">
        <f>COUNTIFS('[3]Gate out and IN'!$C:$C,'[3]Zone 15 Utilizatoin'!BT47,'[3]Gate out and IN'!$B:$B,'[3]Zone 15 Utilizatoin'!$CL$2,'[3]Gate out and IN'!$E:$E,"A")</f>
        <v>#VALUE!</v>
      </c>
      <c r="FE48" s="8" t="e">
        <f>COUNTIFS('[3]Gate out and IN'!$C:$C,'[3]Zone 15 Utilizatoin'!BT47,'[3]Gate out and IN'!$B:$B,'[3]Zone 15 Utilizatoin'!$CL$2,'[3]Gate out and IN'!$E:$E,"B")</f>
        <v>#VALUE!</v>
      </c>
    </row>
    <row r="49" spans="1:161" x14ac:dyDescent="0.25">
      <c r="A49" s="186"/>
      <c r="B49" s="22"/>
      <c r="C49" s="19"/>
      <c r="D49" s="180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 t="e">
        <f>COUNTIFS('[3]Gate out and IN'!$C:$C,'[3]Zone 15 Utilizatoin'!BT48,'[3]Gate out and IN'!$B:$B,'[3]Zone 15 Utilizatoin'!$CL$2,'[3]Gate out and IN'!$E:$E,"A")</f>
        <v>#VALUE!</v>
      </c>
      <c r="FE49" s="8" t="e">
        <f>COUNTIFS('[3]Gate out and IN'!$C:$C,'[3]Zone 15 Utilizatoin'!BT48,'[3]Gate out and IN'!$B:$B,'[3]Zone 15 Utilizatoin'!$CL$2,'[3]Gate out and IN'!$E:$E,"B")</f>
        <v>#VALUE!</v>
      </c>
    </row>
    <row r="50" spans="1:161" x14ac:dyDescent="0.25">
      <c r="A50" s="186"/>
      <c r="B50" s="22"/>
      <c r="C50" s="19"/>
      <c r="D50" s="180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 t="e">
        <f>COUNTIFS('[3]Gate out and IN'!$C:$C,'[3]Zone 15 Utilizatoin'!BT49,'[3]Gate out and IN'!$B:$B,'[3]Zone 15 Utilizatoin'!$CL$2,'[3]Gate out and IN'!$E:$E,"A")</f>
        <v>#VALUE!</v>
      </c>
      <c r="FE50" s="8" t="e">
        <f>COUNTIFS('[3]Gate out and IN'!$C:$C,'[3]Zone 15 Utilizatoin'!BT49,'[3]Gate out and IN'!$B:$B,'[3]Zone 15 Utilizatoin'!$CL$2,'[3]Gate out and IN'!$E:$E,"B")</f>
        <v>#VALUE!</v>
      </c>
    </row>
    <row r="51" spans="1:161" x14ac:dyDescent="0.25">
      <c r="A51" s="186"/>
      <c r="B51" s="22"/>
      <c r="C51" s="19"/>
      <c r="D51" s="180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 t="e">
        <f>COUNTIFS('[3]Gate out and IN'!$C:$C,'[3]Zone 15 Utilizatoin'!BT50,'[3]Gate out and IN'!$B:$B,'[3]Zone 15 Utilizatoin'!$CL$2,'[3]Gate out and IN'!$E:$E,"A")</f>
        <v>#VALUE!</v>
      </c>
      <c r="FE51" s="8" t="e">
        <f>COUNTIFS('[3]Gate out and IN'!$C:$C,'[3]Zone 15 Utilizatoin'!BT50,'[3]Gate out and IN'!$B:$B,'[3]Zone 15 Utilizatoin'!$CL$2,'[3]Gate out and IN'!$E:$E,"B")</f>
        <v>#VALUE!</v>
      </c>
    </row>
    <row r="52" spans="1:161" x14ac:dyDescent="0.25">
      <c r="A52" s="186"/>
      <c r="B52" s="22"/>
      <c r="C52" s="19"/>
      <c r="D52" s="18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 t="e">
        <f>COUNTIFS('[3]Gate out and IN'!$C:$C,'[3]Zone 15 Utilizatoin'!BT51,'[3]Gate out and IN'!$B:$B,'[3]Zone 15 Utilizatoin'!$CL$2,'[3]Gate out and IN'!$E:$E,"A")</f>
        <v>#VALUE!</v>
      </c>
      <c r="FE52" s="8" t="e">
        <f>COUNTIFS('[3]Gate out and IN'!$C:$C,'[3]Zone 15 Utilizatoin'!BT51,'[3]Gate out and IN'!$B:$B,'[3]Zone 15 Utilizatoin'!$CL$2,'[3]Gate out and IN'!$E:$E,"B")</f>
        <v>#VALUE!</v>
      </c>
    </row>
    <row r="53" spans="1:161" x14ac:dyDescent="0.25">
      <c r="A53" s="186"/>
      <c r="B53" s="22"/>
      <c r="C53" s="19"/>
      <c r="D53" s="180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 t="e">
        <f>COUNTIFS('[3]Gate out and IN'!$C:$C,'[3]Zone 15 Utilizatoin'!BT52,'[3]Gate out and IN'!$B:$B,'[3]Zone 15 Utilizatoin'!$CL$2,'[3]Gate out and IN'!$E:$E,"A")</f>
        <v>#VALUE!</v>
      </c>
      <c r="FE53" s="8" t="e">
        <f>COUNTIFS('[3]Gate out and IN'!$C:$C,'[3]Zone 15 Utilizatoin'!BT52,'[3]Gate out and IN'!$B:$B,'[3]Zone 15 Utilizatoin'!$CL$2,'[3]Gate out and IN'!$E:$E,"B")</f>
        <v>#VALUE!</v>
      </c>
    </row>
    <row r="54" spans="1:161" x14ac:dyDescent="0.25">
      <c r="A54" s="186"/>
      <c r="B54" s="22"/>
      <c r="C54" s="19"/>
      <c r="D54" s="18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 t="e">
        <f>COUNTIFS('[3]Gate out and IN'!$C:$C,'[3]Zone 15 Utilizatoin'!BT53,'[3]Gate out and IN'!$B:$B,'[3]Zone 15 Utilizatoin'!$CL$2,'[3]Gate out and IN'!$E:$E,"A")</f>
        <v>#VALUE!</v>
      </c>
      <c r="FE54" s="8" t="e">
        <f>COUNTIFS('[3]Gate out and IN'!$C:$C,'[3]Zone 15 Utilizatoin'!BT53,'[3]Gate out and IN'!$B:$B,'[3]Zone 15 Utilizatoin'!$CL$2,'[3]Gate out and IN'!$E:$E,"B")</f>
        <v>#VALUE!</v>
      </c>
    </row>
    <row r="55" spans="1:161" ht="15.75" thickBot="1" x14ac:dyDescent="0.3">
      <c r="A55" s="186"/>
      <c r="B55" s="24"/>
      <c r="C55" s="19"/>
      <c r="D55" s="18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 t="e">
        <f>COUNTIFS('[3]Gate out and IN'!$C:$C,'[3]Zone 15 Utilizatoin'!BT54,'[3]Gate out and IN'!$B:$B,'[3]Zone 15 Utilizatoin'!$CL$2,'[3]Gate out and IN'!$E:$E,"A")</f>
        <v>#VALUE!</v>
      </c>
      <c r="FE55" s="8" t="e">
        <f>COUNTIFS('[3]Gate out and IN'!$C:$C,'[3]Zone 15 Utilizatoin'!BT54,'[3]Gate out and IN'!$B:$B,'[3]Zone 15 Utilizatoin'!$CL$2,'[3]Gate out and IN'!$E:$E,"B")</f>
        <v>#VALUE!</v>
      </c>
    </row>
    <row r="56" spans="1:161" ht="15.75" thickBot="1" x14ac:dyDescent="0.3">
      <c r="A56" s="186"/>
      <c r="B56" s="181" t="s">
        <v>12</v>
      </c>
      <c r="C56" s="182"/>
      <c r="D56" s="182"/>
      <c r="E56" s="11">
        <f>SUM(E47:E55)</f>
        <v>0</v>
      </c>
      <c r="F56" s="11">
        <f t="shared" ref="F56:BS56" si="14">SUM(F47:F55)</f>
        <v>0</v>
      </c>
      <c r="G56" s="11">
        <f t="shared" si="14"/>
        <v>0</v>
      </c>
      <c r="H56" s="11">
        <f t="shared" si="14"/>
        <v>0</v>
      </c>
      <c r="I56" s="11">
        <f t="shared" si="14"/>
        <v>0</v>
      </c>
      <c r="J56" s="11">
        <f t="shared" si="14"/>
        <v>0</v>
      </c>
      <c r="K56" s="11">
        <f t="shared" si="14"/>
        <v>0</v>
      </c>
      <c r="L56" s="11">
        <f t="shared" si="14"/>
        <v>0</v>
      </c>
      <c r="M56" s="11">
        <f t="shared" si="14"/>
        <v>0</v>
      </c>
      <c r="N56" s="11">
        <f t="shared" si="14"/>
        <v>0</v>
      </c>
      <c r="O56" s="11">
        <f t="shared" si="14"/>
        <v>0</v>
      </c>
      <c r="P56" s="11">
        <f t="shared" si="14"/>
        <v>0</v>
      </c>
      <c r="Q56" s="11">
        <f t="shared" si="14"/>
        <v>0</v>
      </c>
      <c r="R56" s="11">
        <f t="shared" si="14"/>
        <v>0</v>
      </c>
      <c r="S56" s="11">
        <f t="shared" si="14"/>
        <v>0</v>
      </c>
      <c r="T56" s="11">
        <f t="shared" si="14"/>
        <v>0</v>
      </c>
      <c r="U56" s="11">
        <f t="shared" si="14"/>
        <v>0</v>
      </c>
      <c r="V56" s="11">
        <f t="shared" si="14"/>
        <v>0</v>
      </c>
      <c r="W56" s="11">
        <f t="shared" si="14"/>
        <v>0</v>
      </c>
      <c r="X56" s="11">
        <f t="shared" si="14"/>
        <v>0</v>
      </c>
      <c r="Y56" s="11">
        <f t="shared" si="14"/>
        <v>0</v>
      </c>
      <c r="Z56" s="11">
        <f t="shared" si="14"/>
        <v>0</v>
      </c>
      <c r="AA56" s="11">
        <f t="shared" si="14"/>
        <v>0</v>
      </c>
      <c r="AB56" s="11">
        <f t="shared" si="14"/>
        <v>0</v>
      </c>
      <c r="AC56" s="11">
        <f t="shared" si="14"/>
        <v>0</v>
      </c>
      <c r="AD56" s="11">
        <f t="shared" si="14"/>
        <v>0</v>
      </c>
      <c r="AE56" s="11">
        <f t="shared" si="14"/>
        <v>0</v>
      </c>
      <c r="AF56" s="11">
        <f t="shared" si="14"/>
        <v>0</v>
      </c>
      <c r="AG56" s="11">
        <f t="shared" si="14"/>
        <v>0</v>
      </c>
      <c r="AH56" s="11">
        <f t="shared" si="14"/>
        <v>0</v>
      </c>
      <c r="AI56" s="11">
        <f t="shared" si="14"/>
        <v>0</v>
      </c>
      <c r="AJ56" s="11">
        <f t="shared" si="14"/>
        <v>0</v>
      </c>
      <c r="AK56" s="11">
        <f t="shared" si="14"/>
        <v>0</v>
      </c>
      <c r="AL56" s="11">
        <f t="shared" si="14"/>
        <v>0</v>
      </c>
      <c r="AM56" s="11">
        <f t="shared" si="14"/>
        <v>0</v>
      </c>
      <c r="AN56" s="11">
        <f t="shared" si="14"/>
        <v>0</v>
      </c>
      <c r="AO56" s="11">
        <f t="shared" si="14"/>
        <v>0</v>
      </c>
      <c r="AP56" s="11">
        <f t="shared" si="14"/>
        <v>0</v>
      </c>
      <c r="AQ56" s="11">
        <f t="shared" si="14"/>
        <v>0</v>
      </c>
      <c r="AR56" s="11">
        <f t="shared" si="14"/>
        <v>0</v>
      </c>
      <c r="AS56" s="11">
        <f t="shared" si="14"/>
        <v>0</v>
      </c>
      <c r="AT56" s="11">
        <f t="shared" si="14"/>
        <v>0</v>
      </c>
      <c r="AU56" s="11">
        <f t="shared" si="14"/>
        <v>0</v>
      </c>
      <c r="AV56" s="11">
        <f t="shared" si="14"/>
        <v>0</v>
      </c>
      <c r="AW56" s="11">
        <f t="shared" si="14"/>
        <v>0</v>
      </c>
      <c r="AX56" s="11">
        <f t="shared" si="14"/>
        <v>0</v>
      </c>
      <c r="AY56" s="11">
        <f t="shared" si="14"/>
        <v>0</v>
      </c>
      <c r="AZ56" s="11">
        <f t="shared" si="14"/>
        <v>0</v>
      </c>
      <c r="BA56" s="11">
        <f t="shared" si="14"/>
        <v>0</v>
      </c>
      <c r="BB56" s="11">
        <f t="shared" si="14"/>
        <v>0</v>
      </c>
      <c r="BC56" s="11">
        <f t="shared" si="14"/>
        <v>0</v>
      </c>
      <c r="BD56" s="11">
        <f t="shared" si="14"/>
        <v>0</v>
      </c>
      <c r="BE56" s="11">
        <f t="shared" si="14"/>
        <v>0</v>
      </c>
      <c r="BF56" s="11">
        <f t="shared" si="14"/>
        <v>0</v>
      </c>
      <c r="BG56" s="11">
        <f t="shared" si="14"/>
        <v>0</v>
      </c>
      <c r="BH56" s="11">
        <f t="shared" si="14"/>
        <v>0</v>
      </c>
      <c r="BI56" s="11">
        <f t="shared" si="14"/>
        <v>0</v>
      </c>
      <c r="BJ56" s="11">
        <f t="shared" si="14"/>
        <v>0</v>
      </c>
      <c r="BK56" s="11">
        <f t="shared" si="14"/>
        <v>0</v>
      </c>
      <c r="BL56" s="11">
        <f t="shared" si="14"/>
        <v>0</v>
      </c>
      <c r="BM56" s="11">
        <f t="shared" si="14"/>
        <v>0</v>
      </c>
      <c r="BN56" s="11">
        <f t="shared" si="14"/>
        <v>0</v>
      </c>
      <c r="BO56" s="11">
        <f t="shared" si="14"/>
        <v>0</v>
      </c>
      <c r="BP56" s="11">
        <f t="shared" si="14"/>
        <v>0</v>
      </c>
      <c r="BQ56" s="11">
        <f t="shared" si="14"/>
        <v>0</v>
      </c>
      <c r="BR56" s="11">
        <f t="shared" si="14"/>
        <v>0</v>
      </c>
      <c r="BS56" s="11">
        <f t="shared" si="14"/>
        <v>0</v>
      </c>
      <c r="BT56" s="11">
        <f t="shared" ref="BT56:EE56" si="15">SUM(BT47:BT55)</f>
        <v>0</v>
      </c>
      <c r="BU56" s="11">
        <f t="shared" si="15"/>
        <v>0</v>
      </c>
      <c r="BV56" s="11">
        <f t="shared" si="15"/>
        <v>0</v>
      </c>
      <c r="BW56" s="11">
        <f t="shared" si="15"/>
        <v>0</v>
      </c>
      <c r="BX56" s="11">
        <f t="shared" si="15"/>
        <v>0</v>
      </c>
      <c r="BY56" s="11">
        <f t="shared" si="15"/>
        <v>0</v>
      </c>
      <c r="BZ56" s="11">
        <f t="shared" si="15"/>
        <v>0</v>
      </c>
      <c r="CA56" s="11">
        <f t="shared" si="15"/>
        <v>0</v>
      </c>
      <c r="CB56" s="11">
        <f t="shared" si="15"/>
        <v>0</v>
      </c>
      <c r="CC56" s="11">
        <f t="shared" si="15"/>
        <v>0</v>
      </c>
      <c r="CD56" s="11">
        <f t="shared" si="15"/>
        <v>0</v>
      </c>
      <c r="CE56" s="11">
        <f t="shared" si="15"/>
        <v>0</v>
      </c>
      <c r="CF56" s="11">
        <f t="shared" si="15"/>
        <v>0</v>
      </c>
      <c r="CG56" s="11">
        <f t="shared" si="15"/>
        <v>0</v>
      </c>
      <c r="CH56" s="11">
        <f t="shared" si="15"/>
        <v>0</v>
      </c>
      <c r="CI56" s="11">
        <f t="shared" si="15"/>
        <v>0</v>
      </c>
      <c r="CJ56" s="11">
        <f t="shared" si="15"/>
        <v>0</v>
      </c>
      <c r="CK56" s="11">
        <f t="shared" si="15"/>
        <v>0</v>
      </c>
      <c r="CL56" s="11">
        <f t="shared" si="15"/>
        <v>0</v>
      </c>
      <c r="CM56" s="11">
        <f t="shared" si="15"/>
        <v>0</v>
      </c>
      <c r="CN56" s="11">
        <f t="shared" si="15"/>
        <v>0</v>
      </c>
      <c r="CO56" s="11">
        <f t="shared" si="15"/>
        <v>0</v>
      </c>
      <c r="CP56" s="11">
        <f t="shared" si="15"/>
        <v>0</v>
      </c>
      <c r="CQ56" s="11">
        <f t="shared" si="15"/>
        <v>0</v>
      </c>
      <c r="CR56" s="11">
        <f t="shared" si="15"/>
        <v>0</v>
      </c>
      <c r="CS56" s="11">
        <f t="shared" si="15"/>
        <v>0</v>
      </c>
      <c r="CT56" s="11">
        <f t="shared" si="15"/>
        <v>0</v>
      </c>
      <c r="CU56" s="11">
        <f t="shared" si="15"/>
        <v>0</v>
      </c>
      <c r="CV56" s="11">
        <f t="shared" si="15"/>
        <v>0</v>
      </c>
      <c r="CW56" s="11">
        <f t="shared" si="15"/>
        <v>0</v>
      </c>
      <c r="CX56" s="11">
        <f t="shared" si="15"/>
        <v>0</v>
      </c>
      <c r="CY56" s="11">
        <f t="shared" si="15"/>
        <v>0</v>
      </c>
      <c r="CZ56" s="11">
        <f t="shared" si="15"/>
        <v>0</v>
      </c>
      <c r="DA56" s="11">
        <f t="shared" si="15"/>
        <v>0</v>
      </c>
      <c r="DB56" s="11">
        <f t="shared" si="15"/>
        <v>0</v>
      </c>
      <c r="DC56" s="11">
        <f t="shared" si="15"/>
        <v>0</v>
      </c>
      <c r="DD56" s="11">
        <f t="shared" si="15"/>
        <v>0</v>
      </c>
      <c r="DE56" s="11">
        <f t="shared" si="15"/>
        <v>0</v>
      </c>
      <c r="DF56" s="11">
        <f t="shared" si="15"/>
        <v>0</v>
      </c>
      <c r="DG56" s="11">
        <f t="shared" si="15"/>
        <v>0</v>
      </c>
      <c r="DH56" s="11">
        <f t="shared" si="15"/>
        <v>0</v>
      </c>
      <c r="DI56" s="11">
        <f t="shared" si="15"/>
        <v>0</v>
      </c>
      <c r="DJ56" s="11">
        <f t="shared" si="15"/>
        <v>0</v>
      </c>
      <c r="DK56" s="11">
        <f t="shared" si="15"/>
        <v>0</v>
      </c>
      <c r="DL56" s="11">
        <f t="shared" si="15"/>
        <v>0</v>
      </c>
      <c r="DM56" s="11">
        <f t="shared" si="15"/>
        <v>0</v>
      </c>
      <c r="DN56" s="11">
        <f t="shared" si="15"/>
        <v>0</v>
      </c>
      <c r="DO56" s="11">
        <f t="shared" si="15"/>
        <v>0</v>
      </c>
      <c r="DP56" s="11">
        <f t="shared" si="15"/>
        <v>0</v>
      </c>
      <c r="DQ56" s="11">
        <f t="shared" si="15"/>
        <v>0</v>
      </c>
      <c r="DR56" s="11">
        <f t="shared" si="15"/>
        <v>0</v>
      </c>
      <c r="DS56" s="11">
        <f t="shared" si="15"/>
        <v>0</v>
      </c>
      <c r="DT56" s="11">
        <f t="shared" si="15"/>
        <v>0</v>
      </c>
      <c r="DU56" s="11">
        <f t="shared" si="15"/>
        <v>0</v>
      </c>
      <c r="DV56" s="11">
        <f t="shared" si="15"/>
        <v>0</v>
      </c>
      <c r="DW56" s="11">
        <f t="shared" si="15"/>
        <v>0</v>
      </c>
      <c r="DX56" s="11">
        <f t="shared" si="15"/>
        <v>0</v>
      </c>
      <c r="DY56" s="11">
        <f t="shared" si="15"/>
        <v>0</v>
      </c>
      <c r="DZ56" s="11">
        <f t="shared" si="15"/>
        <v>0</v>
      </c>
      <c r="EA56" s="11">
        <f t="shared" si="15"/>
        <v>0</v>
      </c>
      <c r="EB56" s="11">
        <f t="shared" si="15"/>
        <v>0</v>
      </c>
      <c r="EC56" s="11">
        <f t="shared" si="15"/>
        <v>0</v>
      </c>
      <c r="ED56" s="11">
        <f t="shared" si="15"/>
        <v>0</v>
      </c>
      <c r="EE56" s="11">
        <f t="shared" si="15"/>
        <v>0</v>
      </c>
      <c r="EF56" s="11">
        <f t="shared" ref="EF56:FC56" si="16">SUM(EF47:EF55)</f>
        <v>0</v>
      </c>
      <c r="EG56" s="11">
        <f t="shared" si="16"/>
        <v>0</v>
      </c>
      <c r="EH56" s="11">
        <f t="shared" si="16"/>
        <v>0</v>
      </c>
      <c r="EI56" s="11">
        <f t="shared" si="16"/>
        <v>0</v>
      </c>
      <c r="EJ56" s="11">
        <f t="shared" si="16"/>
        <v>0</v>
      </c>
      <c r="EK56" s="11">
        <f t="shared" si="16"/>
        <v>0</v>
      </c>
      <c r="EL56" s="11">
        <f t="shared" si="16"/>
        <v>0</v>
      </c>
      <c r="EM56" s="11">
        <f t="shared" si="16"/>
        <v>0</v>
      </c>
      <c r="EN56" s="11">
        <f t="shared" si="16"/>
        <v>0</v>
      </c>
      <c r="EO56" s="11">
        <f t="shared" si="16"/>
        <v>0</v>
      </c>
      <c r="EP56" s="11">
        <f t="shared" si="16"/>
        <v>0</v>
      </c>
      <c r="EQ56" s="11">
        <f t="shared" si="16"/>
        <v>0</v>
      </c>
      <c r="ER56" s="11">
        <f t="shared" si="16"/>
        <v>0</v>
      </c>
      <c r="ES56" s="11">
        <f t="shared" si="16"/>
        <v>0</v>
      </c>
      <c r="ET56" s="11">
        <f t="shared" si="16"/>
        <v>0</v>
      </c>
      <c r="EU56" s="11">
        <f t="shared" si="16"/>
        <v>0</v>
      </c>
      <c r="EV56" s="11">
        <f t="shared" si="16"/>
        <v>0</v>
      </c>
      <c r="EW56" s="11">
        <f t="shared" si="16"/>
        <v>0</v>
      </c>
      <c r="EX56" s="11">
        <f t="shared" si="16"/>
        <v>0</v>
      </c>
      <c r="EY56" s="11">
        <f t="shared" si="16"/>
        <v>0</v>
      </c>
      <c r="EZ56" s="11">
        <f t="shared" si="16"/>
        <v>0</v>
      </c>
      <c r="FA56" s="11">
        <f t="shared" si="16"/>
        <v>0</v>
      </c>
      <c r="FB56" s="11">
        <f t="shared" si="16"/>
        <v>0</v>
      </c>
      <c r="FC56" s="11">
        <f t="shared" si="16"/>
        <v>0</v>
      </c>
      <c r="FD56" s="12" t="e">
        <f>SUM(FD47:FD55)</f>
        <v>#VALUE!</v>
      </c>
      <c r="FE56" s="13" t="e">
        <f>SUM(FE47:FE55)</f>
        <v>#VALUE!</v>
      </c>
    </row>
    <row r="57" spans="1:161" ht="18" thickBot="1" x14ac:dyDescent="0.35">
      <c r="A57" s="186"/>
      <c r="B57" s="183"/>
      <c r="C57" s="183"/>
      <c r="D57" s="183"/>
      <c r="E57" s="137">
        <f>SUM(E56:G56)</f>
        <v>0</v>
      </c>
      <c r="F57" s="138"/>
      <c r="G57" s="139"/>
      <c r="H57" s="140" t="e">
        <f>+I56/H56</f>
        <v>#DIV/0!</v>
      </c>
      <c r="I57" s="141"/>
      <c r="J57" s="137">
        <f>SUM(J56:L56)</f>
        <v>0</v>
      </c>
      <c r="K57" s="138"/>
      <c r="L57" s="139"/>
      <c r="M57" s="140" t="e">
        <f>+N56/M56</f>
        <v>#DIV/0!</v>
      </c>
      <c r="N57" s="141"/>
      <c r="O57" s="137">
        <f>SUM(O56:Q56)</f>
        <v>0</v>
      </c>
      <c r="P57" s="138"/>
      <c r="Q57" s="139"/>
      <c r="R57" s="140" t="e">
        <f>+S56/R56</f>
        <v>#DIV/0!</v>
      </c>
      <c r="S57" s="141"/>
      <c r="T57" s="137">
        <f>SUM(T56:V56)</f>
        <v>0</v>
      </c>
      <c r="U57" s="138"/>
      <c r="V57" s="139"/>
      <c r="W57" s="140" t="e">
        <f>+X56/W56</f>
        <v>#DIV/0!</v>
      </c>
      <c r="X57" s="141"/>
      <c r="Y57" s="137">
        <f>SUM(Y56:AA56)</f>
        <v>0</v>
      </c>
      <c r="Z57" s="138"/>
      <c r="AA57" s="139"/>
      <c r="AB57" s="140" t="e">
        <f>+AC56/AB56</f>
        <v>#DIV/0!</v>
      </c>
      <c r="AC57" s="141"/>
      <c r="AD57" s="137">
        <f>SUM(AD56:AF56)</f>
        <v>0</v>
      </c>
      <c r="AE57" s="138"/>
      <c r="AF57" s="139"/>
      <c r="AG57" s="140" t="e">
        <f>+AH56/AG56</f>
        <v>#DIV/0!</v>
      </c>
      <c r="AH57" s="141"/>
      <c r="AI57" s="137">
        <f>SUM(AI56:AK56)</f>
        <v>0</v>
      </c>
      <c r="AJ57" s="138"/>
      <c r="AK57" s="139"/>
      <c r="AL57" s="140" t="e">
        <f>+AM56/AL56</f>
        <v>#DIV/0!</v>
      </c>
      <c r="AM57" s="141"/>
      <c r="AN57" s="137">
        <f>SUM(AN56:AP56)</f>
        <v>0</v>
      </c>
      <c r="AO57" s="138"/>
      <c r="AP57" s="139"/>
      <c r="AQ57" s="140" t="e">
        <f>+AR56/AQ56</f>
        <v>#DIV/0!</v>
      </c>
      <c r="AR57" s="141"/>
      <c r="AS57" s="137">
        <f>SUM(AS56:AU56)</f>
        <v>0</v>
      </c>
      <c r="AT57" s="138"/>
      <c r="AU57" s="139"/>
      <c r="AV57" s="140" t="e">
        <f>+AW56/AV56</f>
        <v>#DIV/0!</v>
      </c>
      <c r="AW57" s="141"/>
      <c r="AX57" s="137">
        <f>SUM(AX56:AZ56)</f>
        <v>0</v>
      </c>
      <c r="AY57" s="138"/>
      <c r="AZ57" s="139"/>
      <c r="BA57" s="140" t="e">
        <f>+BB56/BA56</f>
        <v>#DIV/0!</v>
      </c>
      <c r="BB57" s="141"/>
      <c r="BC57" s="137">
        <f>SUM(BC56:BE56)</f>
        <v>0</v>
      </c>
      <c r="BD57" s="138"/>
      <c r="BE57" s="139"/>
      <c r="BF57" s="140" t="e">
        <f>+BG56/BF56</f>
        <v>#DIV/0!</v>
      </c>
      <c r="BG57" s="141"/>
      <c r="BH57" s="137">
        <f>SUM(BH56:BJ56)</f>
        <v>0</v>
      </c>
      <c r="BI57" s="138"/>
      <c r="BJ57" s="139"/>
      <c r="BK57" s="140" t="e">
        <f>+BL56/BK56</f>
        <v>#DIV/0!</v>
      </c>
      <c r="BL57" s="141"/>
      <c r="BM57" s="137">
        <f>SUM(BM56:BO56)</f>
        <v>0</v>
      </c>
      <c r="BN57" s="138"/>
      <c r="BO57" s="139"/>
      <c r="BP57" s="140" t="e">
        <f>+BQ56/BP56</f>
        <v>#DIV/0!</v>
      </c>
      <c r="BQ57" s="141"/>
      <c r="BR57" s="137">
        <f>SUM(BR56:BT56)</f>
        <v>0</v>
      </c>
      <c r="BS57" s="138"/>
      <c r="BT57" s="139"/>
      <c r="BU57" s="140" t="e">
        <f>+BV56/BU56</f>
        <v>#DIV/0!</v>
      </c>
      <c r="BV57" s="141"/>
      <c r="BW57" s="137">
        <f>SUM(BW56:BY56)</f>
        <v>0</v>
      </c>
      <c r="BX57" s="138"/>
      <c r="BY57" s="139"/>
      <c r="BZ57" s="140" t="e">
        <f>+CA56/BZ56</f>
        <v>#DIV/0!</v>
      </c>
      <c r="CA57" s="141"/>
      <c r="CB57" s="137">
        <f>SUM(CB56:CD56)</f>
        <v>0</v>
      </c>
      <c r="CC57" s="138"/>
      <c r="CD57" s="139"/>
      <c r="CE57" s="140" t="e">
        <f>+CF56/CE56</f>
        <v>#DIV/0!</v>
      </c>
      <c r="CF57" s="141"/>
      <c r="CG57" s="137">
        <f>SUM(CG56:CI56)</f>
        <v>0</v>
      </c>
      <c r="CH57" s="138"/>
      <c r="CI57" s="139"/>
      <c r="CJ57" s="140" t="e">
        <f>+CK56/CJ56</f>
        <v>#DIV/0!</v>
      </c>
      <c r="CK57" s="141"/>
      <c r="CL57" s="137">
        <f>SUM(CL56:CN56)</f>
        <v>0</v>
      </c>
      <c r="CM57" s="138"/>
      <c r="CN57" s="139"/>
      <c r="CO57" s="140" t="e">
        <f>+CP56/CO56</f>
        <v>#DIV/0!</v>
      </c>
      <c r="CP57" s="141"/>
      <c r="CQ57" s="137">
        <f>SUM(CQ56:CS56)</f>
        <v>0</v>
      </c>
      <c r="CR57" s="138"/>
      <c r="CS57" s="139"/>
      <c r="CT57" s="140" t="e">
        <f>+CU56/CT56</f>
        <v>#DIV/0!</v>
      </c>
      <c r="CU57" s="141"/>
      <c r="CV57" s="137">
        <f>SUM(CV56:CX56)</f>
        <v>0</v>
      </c>
      <c r="CW57" s="138"/>
      <c r="CX57" s="139"/>
      <c r="CY57" s="140" t="e">
        <f>+CZ56/CY56</f>
        <v>#DIV/0!</v>
      </c>
      <c r="CZ57" s="141"/>
      <c r="DA57" s="137">
        <f>SUM(DA56:DC56)</f>
        <v>0</v>
      </c>
      <c r="DB57" s="138"/>
      <c r="DC57" s="139"/>
      <c r="DD57" s="140" t="e">
        <f>+DE56/DD56</f>
        <v>#DIV/0!</v>
      </c>
      <c r="DE57" s="141"/>
      <c r="DF57" s="137">
        <f>SUM(DF56:DH56)</f>
        <v>0</v>
      </c>
      <c r="DG57" s="138"/>
      <c r="DH57" s="139"/>
      <c r="DI57" s="140" t="e">
        <f>+DJ56/DI56</f>
        <v>#DIV/0!</v>
      </c>
      <c r="DJ57" s="141"/>
      <c r="DK57" s="137">
        <f>SUM(DK56:DM56)</f>
        <v>0</v>
      </c>
      <c r="DL57" s="138"/>
      <c r="DM57" s="139"/>
      <c r="DN57" s="140" t="e">
        <f>+DO56/DN56</f>
        <v>#DIV/0!</v>
      </c>
      <c r="DO57" s="141"/>
      <c r="DP57" s="137">
        <f>SUM(DP56:DR56)</f>
        <v>0</v>
      </c>
      <c r="DQ57" s="138"/>
      <c r="DR57" s="139"/>
      <c r="DS57" s="140" t="e">
        <f>+DT56/DS56</f>
        <v>#DIV/0!</v>
      </c>
      <c r="DT57" s="141"/>
      <c r="DU57" s="137">
        <f>SUM(DU56:DW56)</f>
        <v>0</v>
      </c>
      <c r="DV57" s="138"/>
      <c r="DW57" s="139"/>
      <c r="DX57" s="140" t="e">
        <f>+DY56/DX56</f>
        <v>#DIV/0!</v>
      </c>
      <c r="DY57" s="141"/>
      <c r="DZ57" s="137">
        <f>SUM(DZ56:EB56)</f>
        <v>0</v>
      </c>
      <c r="EA57" s="138"/>
      <c r="EB57" s="139"/>
      <c r="EC57" s="140" t="e">
        <f>+ED56/EC56</f>
        <v>#DIV/0!</v>
      </c>
      <c r="ED57" s="141"/>
      <c r="EE57" s="137">
        <f>SUM(EE56:EG56)</f>
        <v>0</v>
      </c>
      <c r="EF57" s="138"/>
      <c r="EG57" s="139"/>
      <c r="EH57" s="140" t="e">
        <f>+EI56/EH56</f>
        <v>#DIV/0!</v>
      </c>
      <c r="EI57" s="141"/>
      <c r="EJ57" s="137">
        <f>SUM(EJ56:EL56)</f>
        <v>0</v>
      </c>
      <c r="EK57" s="138"/>
      <c r="EL57" s="139"/>
      <c r="EM57" s="140" t="e">
        <f>+EN56/EM56</f>
        <v>#DIV/0!</v>
      </c>
      <c r="EN57" s="141"/>
      <c r="EO57" s="137">
        <f>SUM(EO56:EQ56)</f>
        <v>0</v>
      </c>
      <c r="EP57" s="138"/>
      <c r="EQ57" s="139"/>
      <c r="ER57" s="140" t="e">
        <f>+ES56/ER56</f>
        <v>#DIV/0!</v>
      </c>
      <c r="ES57" s="141"/>
      <c r="ET57" s="137">
        <f>SUM(ET56:EV56)</f>
        <v>0</v>
      </c>
      <c r="EU57" s="138"/>
      <c r="EV57" s="139"/>
      <c r="EW57" s="140" t="e">
        <f>+EX56/EW56</f>
        <v>#DIV/0!</v>
      </c>
      <c r="EX57" s="141"/>
      <c r="EY57" s="137">
        <f>SUM(EY56:FA56)</f>
        <v>0</v>
      </c>
      <c r="EZ57" s="138"/>
      <c r="FA57" s="139"/>
      <c r="FB57" s="140" t="e">
        <f>+FC56/FB56</f>
        <v>#DIV/0!</v>
      </c>
      <c r="FC57" s="141"/>
      <c r="FE57" s="17" t="e">
        <f>+FE56/8*100%</f>
        <v>#VALUE!</v>
      </c>
    </row>
    <row r="58" spans="1:161" ht="18" thickBot="1" x14ac:dyDescent="0.3">
      <c r="A58" s="188"/>
      <c r="B58" s="170" t="s">
        <v>13</v>
      </c>
      <c r="C58" s="170"/>
      <c r="D58" s="170"/>
      <c r="E58" s="142">
        <f>E57/8</f>
        <v>0</v>
      </c>
      <c r="F58" s="143"/>
      <c r="G58" s="144"/>
      <c r="H58" s="18"/>
      <c r="I58" s="18"/>
      <c r="J58" s="142">
        <f>J57/8</f>
        <v>0</v>
      </c>
      <c r="K58" s="143"/>
      <c r="L58" s="144"/>
      <c r="M58" s="18"/>
      <c r="N58" s="18"/>
      <c r="O58" s="142">
        <f>O57/10</f>
        <v>0</v>
      </c>
      <c r="P58" s="143"/>
      <c r="Q58" s="144"/>
      <c r="R58" s="18"/>
      <c r="S58" s="18"/>
      <c r="T58" s="142">
        <f>T57/8</f>
        <v>0</v>
      </c>
      <c r="U58" s="143"/>
      <c r="V58" s="144"/>
      <c r="W58" s="18"/>
      <c r="X58" s="18"/>
      <c r="Y58" s="142">
        <f>Y57/8</f>
        <v>0</v>
      </c>
      <c r="Z58" s="143"/>
      <c r="AA58" s="144"/>
      <c r="AB58" s="18"/>
      <c r="AC58" s="18"/>
      <c r="AD58" s="142">
        <f>AD57/8</f>
        <v>0</v>
      </c>
      <c r="AE58" s="143"/>
      <c r="AF58" s="144"/>
      <c r="AG58" s="18"/>
      <c r="AH58" s="18"/>
      <c r="AI58" s="142">
        <f>AI57/8</f>
        <v>0</v>
      </c>
      <c r="AJ58" s="143"/>
      <c r="AK58" s="144"/>
      <c r="AL58" s="18"/>
      <c r="AM58" s="18"/>
      <c r="AN58" s="142">
        <f>AN57/8</f>
        <v>0</v>
      </c>
      <c r="AO58" s="143"/>
      <c r="AP58" s="144"/>
      <c r="AQ58" s="18"/>
      <c r="AR58" s="18"/>
      <c r="AS58" s="142">
        <f>AS57/8</f>
        <v>0</v>
      </c>
      <c r="AT58" s="143"/>
      <c r="AU58" s="144"/>
      <c r="AV58" s="18"/>
      <c r="AW58" s="18"/>
      <c r="AX58" s="142">
        <f>AX57/8</f>
        <v>0</v>
      </c>
      <c r="AY58" s="143"/>
      <c r="AZ58" s="144"/>
      <c r="BA58" s="18"/>
      <c r="BB58" s="18"/>
      <c r="BC58" s="142">
        <f>BC57/8</f>
        <v>0</v>
      </c>
      <c r="BD58" s="143"/>
      <c r="BE58" s="144"/>
      <c r="BF58" s="18"/>
      <c r="BG58" s="18"/>
      <c r="BH58" s="142">
        <f>BH57/8</f>
        <v>0</v>
      </c>
      <c r="BI58" s="143"/>
      <c r="BJ58" s="144"/>
      <c r="BK58" s="18"/>
      <c r="BL58" s="18"/>
      <c r="BM58" s="142">
        <f>BM57/8</f>
        <v>0</v>
      </c>
      <c r="BN58" s="143"/>
      <c r="BO58" s="144"/>
      <c r="BP58" s="18"/>
      <c r="BQ58" s="18"/>
      <c r="BR58" s="142">
        <f>BR57/8</f>
        <v>0</v>
      </c>
      <c r="BS58" s="143"/>
      <c r="BT58" s="144"/>
      <c r="BU58" s="18"/>
      <c r="BV58" s="18"/>
      <c r="BW58" s="142">
        <f>BW57/8</f>
        <v>0</v>
      </c>
      <c r="BX58" s="143"/>
      <c r="BY58" s="144"/>
      <c r="BZ58" s="18"/>
      <c r="CA58" s="18"/>
      <c r="CB58" s="142">
        <f>CB57/8</f>
        <v>0</v>
      </c>
      <c r="CC58" s="143"/>
      <c r="CD58" s="144"/>
      <c r="CE58" s="18"/>
      <c r="CF58" s="18"/>
      <c r="CG58" s="142">
        <f>CG57/8</f>
        <v>0</v>
      </c>
      <c r="CH58" s="143"/>
      <c r="CI58" s="144"/>
      <c r="CJ58" s="18"/>
      <c r="CK58" s="18"/>
      <c r="CL58" s="142">
        <f>CL57/8</f>
        <v>0</v>
      </c>
      <c r="CM58" s="143"/>
      <c r="CN58" s="144"/>
      <c r="CO58" s="18"/>
      <c r="CP58" s="18"/>
      <c r="CQ58" s="142">
        <f>CQ57/8</f>
        <v>0</v>
      </c>
      <c r="CR58" s="143"/>
      <c r="CS58" s="144"/>
      <c r="CT58" s="18"/>
      <c r="CU58" s="18"/>
      <c r="CV58" s="142">
        <f>CV57/8</f>
        <v>0</v>
      </c>
      <c r="CW58" s="143"/>
      <c r="CX58" s="144"/>
      <c r="CY58" s="18"/>
      <c r="CZ58" s="18"/>
      <c r="DA58" s="142">
        <f>DA57/8</f>
        <v>0</v>
      </c>
      <c r="DB58" s="143"/>
      <c r="DC58" s="144"/>
      <c r="DD58" s="18"/>
      <c r="DE58" s="18"/>
      <c r="DF58" s="142">
        <f>DF57/8</f>
        <v>0</v>
      </c>
      <c r="DG58" s="143"/>
      <c r="DH58" s="144"/>
      <c r="DI58" s="18"/>
      <c r="DJ58" s="18"/>
      <c r="DK58" s="142">
        <f>DK57/8</f>
        <v>0</v>
      </c>
      <c r="DL58" s="143"/>
      <c r="DM58" s="144"/>
      <c r="DN58" s="18"/>
      <c r="DO58" s="18"/>
      <c r="DP58" s="142">
        <f>DP57/8</f>
        <v>0</v>
      </c>
      <c r="DQ58" s="143"/>
      <c r="DR58" s="144"/>
      <c r="DS58" s="18"/>
      <c r="DT58" s="18"/>
      <c r="DU58" s="142">
        <f>DU57/8</f>
        <v>0</v>
      </c>
      <c r="DV58" s="143"/>
      <c r="DW58" s="144"/>
      <c r="DX58" s="18"/>
      <c r="DY58" s="18"/>
      <c r="DZ58" s="142">
        <f>DZ57/8</f>
        <v>0</v>
      </c>
      <c r="EA58" s="143"/>
      <c r="EB58" s="144"/>
      <c r="EC58" s="18"/>
      <c r="ED58" s="18"/>
      <c r="EE58" s="142">
        <f>EE57/8</f>
        <v>0</v>
      </c>
      <c r="EF58" s="143"/>
      <c r="EG58" s="144"/>
      <c r="EH58" s="18"/>
      <c r="EI58" s="18"/>
      <c r="EJ58" s="142">
        <f>EJ57/8</f>
        <v>0</v>
      </c>
      <c r="EK58" s="143"/>
      <c r="EL58" s="144"/>
      <c r="EM58" s="18"/>
      <c r="EN58" s="18"/>
      <c r="EO58" s="142">
        <f>EO57/8</f>
        <v>0</v>
      </c>
      <c r="EP58" s="143"/>
      <c r="EQ58" s="144"/>
      <c r="ER58" s="18"/>
      <c r="ES58" s="18"/>
      <c r="ET58" s="142">
        <f>ET57/8</f>
        <v>0</v>
      </c>
      <c r="EU58" s="143"/>
      <c r="EV58" s="144"/>
      <c r="EW58" s="18"/>
      <c r="EX58" s="18"/>
      <c r="EY58" s="142">
        <f>EY57/8</f>
        <v>0</v>
      </c>
      <c r="EZ58" s="143"/>
      <c r="FA58" s="144"/>
      <c r="FB58" s="18"/>
      <c r="FC58" s="18"/>
    </row>
    <row r="59" spans="1:161" ht="18" thickBot="1" x14ac:dyDescent="0.3">
      <c r="A59" s="37"/>
      <c r="B59" s="37"/>
      <c r="C59" s="37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</row>
    <row r="60" spans="1:161" ht="15.75" customHeight="1" x14ac:dyDescent="0.25">
      <c r="A60" s="210" t="s">
        <v>1628</v>
      </c>
      <c r="B60" s="204" t="s">
        <v>1</v>
      </c>
      <c r="C60" s="191" t="s">
        <v>25</v>
      </c>
      <c r="D60" s="206" t="s">
        <v>3</v>
      </c>
      <c r="E60" s="151">
        <v>44621</v>
      </c>
      <c r="F60" s="151"/>
      <c r="G60" s="151"/>
      <c r="H60" s="151"/>
      <c r="I60" s="151"/>
      <c r="J60" s="151">
        <v>44622</v>
      </c>
      <c r="K60" s="151"/>
      <c r="L60" s="151"/>
      <c r="M60" s="151"/>
      <c r="N60" s="151"/>
      <c r="O60" s="151">
        <v>44623</v>
      </c>
      <c r="P60" s="151"/>
      <c r="Q60" s="151"/>
      <c r="R60" s="151"/>
      <c r="S60" s="151"/>
      <c r="T60" s="151">
        <v>44624</v>
      </c>
      <c r="U60" s="151"/>
      <c r="V60" s="151"/>
      <c r="W60" s="151"/>
      <c r="X60" s="151"/>
      <c r="Y60" s="151">
        <v>44625</v>
      </c>
      <c r="Z60" s="151"/>
      <c r="AA60" s="151"/>
      <c r="AB60" s="151"/>
      <c r="AC60" s="151"/>
      <c r="AD60" s="151">
        <v>44626</v>
      </c>
      <c r="AE60" s="151"/>
      <c r="AF60" s="151"/>
      <c r="AG60" s="151"/>
      <c r="AH60" s="151"/>
      <c r="AI60" s="151">
        <v>44627</v>
      </c>
      <c r="AJ60" s="151"/>
      <c r="AK60" s="151"/>
      <c r="AL60" s="151"/>
      <c r="AM60" s="151"/>
      <c r="AN60" s="151">
        <v>44628</v>
      </c>
      <c r="AO60" s="151"/>
      <c r="AP60" s="151"/>
      <c r="AQ60" s="151"/>
      <c r="AR60" s="151"/>
      <c r="AS60" s="151">
        <v>44629</v>
      </c>
      <c r="AT60" s="151"/>
      <c r="AU60" s="151"/>
      <c r="AV60" s="151"/>
      <c r="AW60" s="151"/>
      <c r="AX60" s="151">
        <v>44630</v>
      </c>
      <c r="AY60" s="151"/>
      <c r="AZ60" s="151"/>
      <c r="BA60" s="151"/>
      <c r="BB60" s="151"/>
      <c r="BC60" s="151">
        <v>44631</v>
      </c>
      <c r="BD60" s="151"/>
      <c r="BE60" s="151"/>
      <c r="BF60" s="151"/>
      <c r="BG60" s="151"/>
      <c r="BH60" s="151">
        <v>44632</v>
      </c>
      <c r="BI60" s="151"/>
      <c r="BJ60" s="151"/>
      <c r="BK60" s="151"/>
      <c r="BL60" s="151"/>
      <c r="BM60" s="151">
        <v>44633</v>
      </c>
      <c r="BN60" s="151"/>
      <c r="BO60" s="151"/>
      <c r="BP60" s="151"/>
      <c r="BQ60" s="151"/>
      <c r="BR60" s="151">
        <v>44634</v>
      </c>
      <c r="BS60" s="151"/>
      <c r="BT60" s="151"/>
      <c r="BU60" s="151"/>
      <c r="BV60" s="151"/>
      <c r="BW60" s="151">
        <v>44635</v>
      </c>
      <c r="BX60" s="151"/>
      <c r="BY60" s="151"/>
      <c r="BZ60" s="151"/>
      <c r="CA60" s="151"/>
      <c r="CB60" s="151">
        <v>44636</v>
      </c>
      <c r="CC60" s="151"/>
      <c r="CD60" s="151"/>
      <c r="CE60" s="151"/>
      <c r="CF60" s="151"/>
      <c r="CG60" s="151">
        <v>44637</v>
      </c>
      <c r="CH60" s="151"/>
      <c r="CI60" s="151"/>
      <c r="CJ60" s="151"/>
      <c r="CK60" s="151"/>
      <c r="CL60" s="151">
        <v>44638</v>
      </c>
      <c r="CM60" s="151"/>
      <c r="CN60" s="151"/>
      <c r="CO60" s="151"/>
      <c r="CP60" s="151"/>
      <c r="CQ60" s="151">
        <v>44639</v>
      </c>
      <c r="CR60" s="151"/>
      <c r="CS60" s="151"/>
      <c r="CT60" s="151"/>
      <c r="CU60" s="151"/>
      <c r="CV60" s="151">
        <v>44640</v>
      </c>
      <c r="CW60" s="151"/>
      <c r="CX60" s="151"/>
      <c r="CY60" s="151"/>
      <c r="CZ60" s="151"/>
      <c r="DA60" s="151">
        <v>44641</v>
      </c>
      <c r="DB60" s="151"/>
      <c r="DC60" s="151"/>
      <c r="DD60" s="151"/>
      <c r="DE60" s="151"/>
      <c r="DF60" s="151">
        <v>44642</v>
      </c>
      <c r="DG60" s="151"/>
      <c r="DH60" s="151"/>
      <c r="DI60" s="151"/>
      <c r="DJ60" s="151"/>
      <c r="DK60" s="151">
        <v>44643</v>
      </c>
      <c r="DL60" s="151"/>
      <c r="DM60" s="151"/>
      <c r="DN60" s="151"/>
      <c r="DO60" s="151"/>
      <c r="DP60" s="151">
        <v>44644</v>
      </c>
      <c r="DQ60" s="151"/>
      <c r="DR60" s="151"/>
      <c r="DS60" s="151"/>
      <c r="DT60" s="151"/>
      <c r="DU60" s="151">
        <v>44645</v>
      </c>
      <c r="DV60" s="151"/>
      <c r="DW60" s="151"/>
      <c r="DX60" s="151"/>
      <c r="DY60" s="151"/>
      <c r="DZ60" s="151">
        <v>44646</v>
      </c>
      <c r="EA60" s="151"/>
      <c r="EB60" s="151"/>
      <c r="EC60" s="151"/>
      <c r="ED60" s="151"/>
      <c r="EE60" s="151">
        <v>44647</v>
      </c>
      <c r="EF60" s="151"/>
      <c r="EG60" s="151"/>
      <c r="EH60" s="151"/>
      <c r="EI60" s="151"/>
      <c r="EJ60" s="151">
        <v>44648</v>
      </c>
      <c r="EK60" s="151"/>
      <c r="EL60" s="151"/>
      <c r="EM60" s="151"/>
      <c r="EN60" s="151"/>
      <c r="EO60" s="151">
        <v>44649</v>
      </c>
      <c r="EP60" s="151"/>
      <c r="EQ60" s="151"/>
      <c r="ER60" s="151"/>
      <c r="ES60" s="151"/>
      <c r="ET60" s="151">
        <v>44650</v>
      </c>
      <c r="EU60" s="151"/>
      <c r="EV60" s="151"/>
      <c r="EW60" s="151"/>
      <c r="EX60" s="151"/>
      <c r="EY60" s="151">
        <v>44651</v>
      </c>
      <c r="EZ60" s="151"/>
      <c r="FA60" s="151"/>
      <c r="FB60" s="151"/>
      <c r="FC60" s="151"/>
      <c r="FD60" s="197" t="s">
        <v>4</v>
      </c>
      <c r="FE60" s="154" t="s">
        <v>5</v>
      </c>
    </row>
    <row r="61" spans="1:161" ht="16.5" customHeight="1" thickBot="1" x14ac:dyDescent="0.3">
      <c r="A61" s="211"/>
      <c r="B61" s="205"/>
      <c r="C61" s="192"/>
      <c r="D61" s="207"/>
      <c r="E61" s="3" t="s">
        <v>6</v>
      </c>
      <c r="F61" s="3" t="s">
        <v>7</v>
      </c>
      <c r="G61" s="3" t="s">
        <v>8</v>
      </c>
      <c r="H61" s="4" t="s">
        <v>9</v>
      </c>
      <c r="I61" s="5" t="s">
        <v>10</v>
      </c>
      <c r="J61" s="3" t="s">
        <v>6</v>
      </c>
      <c r="K61" s="3" t="s">
        <v>7</v>
      </c>
      <c r="L61" s="3" t="s">
        <v>8</v>
      </c>
      <c r="M61" s="4" t="s">
        <v>9</v>
      </c>
      <c r="N61" s="5" t="s">
        <v>10</v>
      </c>
      <c r="O61" s="3" t="s">
        <v>6</v>
      </c>
      <c r="P61" s="3" t="s">
        <v>7</v>
      </c>
      <c r="Q61" s="3" t="s">
        <v>8</v>
      </c>
      <c r="R61" s="4" t="s">
        <v>9</v>
      </c>
      <c r="S61" s="5" t="s">
        <v>10</v>
      </c>
      <c r="T61" s="3" t="s">
        <v>6</v>
      </c>
      <c r="U61" s="3" t="s">
        <v>7</v>
      </c>
      <c r="V61" s="3" t="s">
        <v>8</v>
      </c>
      <c r="W61" s="4" t="s">
        <v>9</v>
      </c>
      <c r="X61" s="5" t="s">
        <v>10</v>
      </c>
      <c r="Y61" s="3" t="s">
        <v>6</v>
      </c>
      <c r="Z61" s="3" t="s">
        <v>7</v>
      </c>
      <c r="AA61" s="3" t="s">
        <v>8</v>
      </c>
      <c r="AB61" s="4" t="s">
        <v>9</v>
      </c>
      <c r="AC61" s="5" t="s">
        <v>10</v>
      </c>
      <c r="AD61" s="3" t="s">
        <v>6</v>
      </c>
      <c r="AE61" s="3" t="s">
        <v>7</v>
      </c>
      <c r="AF61" s="3" t="s">
        <v>8</v>
      </c>
      <c r="AG61" s="4" t="s">
        <v>9</v>
      </c>
      <c r="AH61" s="5" t="s">
        <v>10</v>
      </c>
      <c r="AI61" s="3" t="s">
        <v>6</v>
      </c>
      <c r="AJ61" s="3" t="s">
        <v>7</v>
      </c>
      <c r="AK61" s="3" t="s">
        <v>8</v>
      </c>
      <c r="AL61" s="4" t="s">
        <v>9</v>
      </c>
      <c r="AM61" s="5" t="s">
        <v>10</v>
      </c>
      <c r="AN61" s="3" t="s">
        <v>6</v>
      </c>
      <c r="AO61" s="3" t="s">
        <v>7</v>
      </c>
      <c r="AP61" s="3" t="s">
        <v>8</v>
      </c>
      <c r="AQ61" s="4" t="s">
        <v>9</v>
      </c>
      <c r="AR61" s="5" t="s">
        <v>10</v>
      </c>
      <c r="AS61" s="3" t="s">
        <v>6</v>
      </c>
      <c r="AT61" s="3" t="s">
        <v>7</v>
      </c>
      <c r="AU61" s="3" t="s">
        <v>8</v>
      </c>
      <c r="AV61" s="4" t="s">
        <v>9</v>
      </c>
      <c r="AW61" s="5" t="s">
        <v>10</v>
      </c>
      <c r="AX61" s="3" t="s">
        <v>6</v>
      </c>
      <c r="AY61" s="3" t="s">
        <v>7</v>
      </c>
      <c r="AZ61" s="3" t="s">
        <v>8</v>
      </c>
      <c r="BA61" s="4" t="s">
        <v>9</v>
      </c>
      <c r="BB61" s="5" t="s">
        <v>10</v>
      </c>
      <c r="BC61" s="3" t="s">
        <v>6</v>
      </c>
      <c r="BD61" s="3" t="s">
        <v>7</v>
      </c>
      <c r="BE61" s="3" t="s">
        <v>8</v>
      </c>
      <c r="BF61" s="4" t="s">
        <v>9</v>
      </c>
      <c r="BG61" s="5" t="s">
        <v>10</v>
      </c>
      <c r="BH61" s="3" t="s">
        <v>6</v>
      </c>
      <c r="BI61" s="3" t="s">
        <v>7</v>
      </c>
      <c r="BJ61" s="3" t="s">
        <v>8</v>
      </c>
      <c r="BK61" s="4" t="s">
        <v>9</v>
      </c>
      <c r="BL61" s="5" t="s">
        <v>10</v>
      </c>
      <c r="BM61" s="3" t="s">
        <v>6</v>
      </c>
      <c r="BN61" s="3" t="s">
        <v>7</v>
      </c>
      <c r="BO61" s="3" t="s">
        <v>8</v>
      </c>
      <c r="BP61" s="4" t="s">
        <v>9</v>
      </c>
      <c r="BQ61" s="5" t="s">
        <v>10</v>
      </c>
      <c r="BR61" s="3" t="s">
        <v>6</v>
      </c>
      <c r="BS61" s="3" t="s">
        <v>7</v>
      </c>
      <c r="BT61" s="3" t="s">
        <v>8</v>
      </c>
      <c r="BU61" s="4" t="s">
        <v>9</v>
      </c>
      <c r="BV61" s="5" t="s">
        <v>10</v>
      </c>
      <c r="BW61" s="3" t="s">
        <v>6</v>
      </c>
      <c r="BX61" s="3" t="s">
        <v>7</v>
      </c>
      <c r="BY61" s="3" t="s">
        <v>8</v>
      </c>
      <c r="BZ61" s="4" t="s">
        <v>9</v>
      </c>
      <c r="CA61" s="5" t="s">
        <v>10</v>
      </c>
      <c r="CB61" s="3" t="s">
        <v>6</v>
      </c>
      <c r="CC61" s="3" t="s">
        <v>7</v>
      </c>
      <c r="CD61" s="3" t="s">
        <v>8</v>
      </c>
      <c r="CE61" s="4" t="s">
        <v>9</v>
      </c>
      <c r="CF61" s="5" t="s">
        <v>10</v>
      </c>
      <c r="CG61" s="3" t="s">
        <v>6</v>
      </c>
      <c r="CH61" s="3" t="s">
        <v>7</v>
      </c>
      <c r="CI61" s="3" t="s">
        <v>8</v>
      </c>
      <c r="CJ61" s="4" t="s">
        <v>9</v>
      </c>
      <c r="CK61" s="5" t="s">
        <v>10</v>
      </c>
      <c r="CL61" s="3" t="s">
        <v>6</v>
      </c>
      <c r="CM61" s="3" t="s">
        <v>7</v>
      </c>
      <c r="CN61" s="3" t="s">
        <v>8</v>
      </c>
      <c r="CO61" s="4" t="s">
        <v>9</v>
      </c>
      <c r="CP61" s="5" t="s">
        <v>10</v>
      </c>
      <c r="CQ61" s="3" t="s">
        <v>6</v>
      </c>
      <c r="CR61" s="3" t="s">
        <v>7</v>
      </c>
      <c r="CS61" s="3" t="s">
        <v>8</v>
      </c>
      <c r="CT61" s="4" t="s">
        <v>9</v>
      </c>
      <c r="CU61" s="5" t="s">
        <v>10</v>
      </c>
      <c r="CV61" s="3" t="s">
        <v>6</v>
      </c>
      <c r="CW61" s="3" t="s">
        <v>7</v>
      </c>
      <c r="CX61" s="3" t="s">
        <v>8</v>
      </c>
      <c r="CY61" s="4" t="s">
        <v>9</v>
      </c>
      <c r="CZ61" s="5" t="s">
        <v>10</v>
      </c>
      <c r="DA61" s="3" t="s">
        <v>6</v>
      </c>
      <c r="DB61" s="3" t="s">
        <v>7</v>
      </c>
      <c r="DC61" s="3" t="s">
        <v>8</v>
      </c>
      <c r="DD61" s="4" t="s">
        <v>9</v>
      </c>
      <c r="DE61" s="5" t="s">
        <v>10</v>
      </c>
      <c r="DF61" s="3" t="s">
        <v>6</v>
      </c>
      <c r="DG61" s="3" t="s">
        <v>7</v>
      </c>
      <c r="DH61" s="3" t="s">
        <v>8</v>
      </c>
      <c r="DI61" s="4" t="s">
        <v>9</v>
      </c>
      <c r="DJ61" s="5" t="s">
        <v>10</v>
      </c>
      <c r="DK61" s="3" t="s">
        <v>6</v>
      </c>
      <c r="DL61" s="3" t="s">
        <v>7</v>
      </c>
      <c r="DM61" s="3" t="s">
        <v>8</v>
      </c>
      <c r="DN61" s="4" t="s">
        <v>9</v>
      </c>
      <c r="DO61" s="5" t="s">
        <v>10</v>
      </c>
      <c r="DP61" s="3" t="s">
        <v>6</v>
      </c>
      <c r="DQ61" s="3" t="s">
        <v>7</v>
      </c>
      <c r="DR61" s="3" t="s">
        <v>8</v>
      </c>
      <c r="DS61" s="4" t="s">
        <v>9</v>
      </c>
      <c r="DT61" s="5" t="s">
        <v>10</v>
      </c>
      <c r="DU61" s="3" t="s">
        <v>6</v>
      </c>
      <c r="DV61" s="3" t="s">
        <v>7</v>
      </c>
      <c r="DW61" s="3" t="s">
        <v>8</v>
      </c>
      <c r="DX61" s="4" t="s">
        <v>9</v>
      </c>
      <c r="DY61" s="5" t="s">
        <v>10</v>
      </c>
      <c r="DZ61" s="3" t="s">
        <v>6</v>
      </c>
      <c r="EA61" s="3" t="s">
        <v>7</v>
      </c>
      <c r="EB61" s="3" t="s">
        <v>8</v>
      </c>
      <c r="EC61" s="4" t="s">
        <v>9</v>
      </c>
      <c r="ED61" s="5" t="s">
        <v>10</v>
      </c>
      <c r="EE61" s="3" t="s">
        <v>6</v>
      </c>
      <c r="EF61" s="3" t="s">
        <v>7</v>
      </c>
      <c r="EG61" s="3" t="s">
        <v>8</v>
      </c>
      <c r="EH61" s="4" t="s">
        <v>9</v>
      </c>
      <c r="EI61" s="5" t="s">
        <v>10</v>
      </c>
      <c r="EJ61" s="3" t="s">
        <v>6</v>
      </c>
      <c r="EK61" s="3" t="s">
        <v>7</v>
      </c>
      <c r="EL61" s="3" t="s">
        <v>8</v>
      </c>
      <c r="EM61" s="4" t="s">
        <v>9</v>
      </c>
      <c r="EN61" s="5" t="s">
        <v>10</v>
      </c>
      <c r="EO61" s="3" t="s">
        <v>6</v>
      </c>
      <c r="EP61" s="3" t="s">
        <v>7</v>
      </c>
      <c r="EQ61" s="3" t="s">
        <v>8</v>
      </c>
      <c r="ER61" s="4" t="s">
        <v>9</v>
      </c>
      <c r="ES61" s="5" t="s">
        <v>10</v>
      </c>
      <c r="ET61" s="3" t="s">
        <v>6</v>
      </c>
      <c r="EU61" s="3" t="s">
        <v>7</v>
      </c>
      <c r="EV61" s="3" t="s">
        <v>8</v>
      </c>
      <c r="EW61" s="4" t="s">
        <v>9</v>
      </c>
      <c r="EX61" s="5" t="s">
        <v>10</v>
      </c>
      <c r="EY61" s="3" t="s">
        <v>6</v>
      </c>
      <c r="EZ61" s="3" t="s">
        <v>7</v>
      </c>
      <c r="FA61" s="3" t="s">
        <v>8</v>
      </c>
      <c r="FB61" s="4" t="s">
        <v>9</v>
      </c>
      <c r="FC61" s="5" t="s">
        <v>10</v>
      </c>
      <c r="FD61" s="198"/>
      <c r="FE61" s="199"/>
    </row>
    <row r="62" spans="1:161" ht="15.75" thickBot="1" x14ac:dyDescent="0.3">
      <c r="A62" s="211"/>
      <c r="B62" s="39"/>
      <c r="C62" s="6"/>
      <c r="D62" s="4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 t="e">
        <f>COUNTIFS('[3]Gate out and IN'!$C:$C,'[3]Zone 15 Utilizatoin'!BT61,'[3]Gate out and IN'!$B:$B,'[3]Zone 15 Utilizatoin'!$CL$2,'[3]Gate out and IN'!$E:$E,"A")</f>
        <v>#VALUE!</v>
      </c>
      <c r="FE62" s="8" t="e">
        <f>COUNTIFS('[3]Gate out and IN'!$C:$C,'[3]Zone 15 Utilizatoin'!BT61,'[3]Gate out and IN'!$B:$B,'[3]Zone 15 Utilizatoin'!$CL$2,'[3]Gate out and IN'!$E:$E,"B")</f>
        <v>#VALUE!</v>
      </c>
    </row>
    <row r="63" spans="1:161" ht="16.5" customHeight="1" thickBot="1" x14ac:dyDescent="0.3">
      <c r="A63" s="211"/>
      <c r="B63" s="182" t="s">
        <v>12</v>
      </c>
      <c r="C63" s="182"/>
      <c r="D63" s="182"/>
      <c r="E63" s="11">
        <f t="shared" ref="E63:BR63" si="17">SUM(E62)</f>
        <v>0</v>
      </c>
      <c r="F63" s="11">
        <f t="shared" si="17"/>
        <v>0</v>
      </c>
      <c r="G63" s="11">
        <f t="shared" si="17"/>
        <v>0</v>
      </c>
      <c r="H63" s="11">
        <f t="shared" si="17"/>
        <v>0</v>
      </c>
      <c r="I63" s="11">
        <f t="shared" si="17"/>
        <v>0</v>
      </c>
      <c r="J63" s="11">
        <f t="shared" si="17"/>
        <v>0</v>
      </c>
      <c r="K63" s="11">
        <f t="shared" si="17"/>
        <v>0</v>
      </c>
      <c r="L63" s="11">
        <f t="shared" si="17"/>
        <v>0</v>
      </c>
      <c r="M63" s="11">
        <f t="shared" si="17"/>
        <v>0</v>
      </c>
      <c r="N63" s="11">
        <f t="shared" si="17"/>
        <v>0</v>
      </c>
      <c r="O63" s="11">
        <f t="shared" si="17"/>
        <v>0</v>
      </c>
      <c r="P63" s="11">
        <f t="shared" si="17"/>
        <v>0</v>
      </c>
      <c r="Q63" s="11">
        <f t="shared" si="17"/>
        <v>0</v>
      </c>
      <c r="R63" s="11">
        <f t="shared" si="17"/>
        <v>0</v>
      </c>
      <c r="S63" s="11">
        <f t="shared" si="17"/>
        <v>0</v>
      </c>
      <c r="T63" s="11">
        <f t="shared" si="17"/>
        <v>0</v>
      </c>
      <c r="U63" s="11">
        <f t="shared" si="17"/>
        <v>0</v>
      </c>
      <c r="V63" s="11">
        <f t="shared" si="17"/>
        <v>0</v>
      </c>
      <c r="W63" s="11">
        <f t="shared" si="17"/>
        <v>0</v>
      </c>
      <c r="X63" s="11">
        <f t="shared" si="17"/>
        <v>0</v>
      </c>
      <c r="Y63" s="11">
        <f t="shared" si="17"/>
        <v>0</v>
      </c>
      <c r="Z63" s="11">
        <f t="shared" si="17"/>
        <v>0</v>
      </c>
      <c r="AA63" s="11">
        <f t="shared" si="17"/>
        <v>0</v>
      </c>
      <c r="AB63" s="11">
        <f t="shared" si="17"/>
        <v>0</v>
      </c>
      <c r="AC63" s="11">
        <f t="shared" si="17"/>
        <v>0</v>
      </c>
      <c r="AD63" s="11">
        <f t="shared" si="17"/>
        <v>0</v>
      </c>
      <c r="AE63" s="11">
        <f t="shared" si="17"/>
        <v>0</v>
      </c>
      <c r="AF63" s="11">
        <f t="shared" si="17"/>
        <v>0</v>
      </c>
      <c r="AG63" s="11">
        <f t="shared" si="17"/>
        <v>0</v>
      </c>
      <c r="AH63" s="11">
        <f t="shared" si="17"/>
        <v>0</v>
      </c>
      <c r="AI63" s="11">
        <f t="shared" si="17"/>
        <v>0</v>
      </c>
      <c r="AJ63" s="11">
        <f t="shared" si="17"/>
        <v>0</v>
      </c>
      <c r="AK63" s="11">
        <f t="shared" si="17"/>
        <v>0</v>
      </c>
      <c r="AL63" s="11">
        <f t="shared" si="17"/>
        <v>0</v>
      </c>
      <c r="AM63" s="11">
        <f t="shared" si="17"/>
        <v>0</v>
      </c>
      <c r="AN63" s="11">
        <f t="shared" si="17"/>
        <v>0</v>
      </c>
      <c r="AO63" s="11">
        <f t="shared" si="17"/>
        <v>0</v>
      </c>
      <c r="AP63" s="11">
        <f t="shared" si="17"/>
        <v>0</v>
      </c>
      <c r="AQ63" s="11">
        <f t="shared" si="17"/>
        <v>0</v>
      </c>
      <c r="AR63" s="11">
        <f t="shared" si="17"/>
        <v>0</v>
      </c>
      <c r="AS63" s="11">
        <f t="shared" si="17"/>
        <v>0</v>
      </c>
      <c r="AT63" s="11">
        <f t="shared" si="17"/>
        <v>0</v>
      </c>
      <c r="AU63" s="11">
        <f t="shared" si="17"/>
        <v>0</v>
      </c>
      <c r="AV63" s="11">
        <f t="shared" si="17"/>
        <v>0</v>
      </c>
      <c r="AW63" s="11">
        <f t="shared" si="17"/>
        <v>0</v>
      </c>
      <c r="AX63" s="11">
        <f t="shared" si="17"/>
        <v>0</v>
      </c>
      <c r="AY63" s="11">
        <f t="shared" si="17"/>
        <v>0</v>
      </c>
      <c r="AZ63" s="11">
        <f t="shared" si="17"/>
        <v>0</v>
      </c>
      <c r="BA63" s="11">
        <f t="shared" si="17"/>
        <v>0</v>
      </c>
      <c r="BB63" s="11">
        <f t="shared" si="17"/>
        <v>0</v>
      </c>
      <c r="BC63" s="11">
        <f t="shared" si="17"/>
        <v>0</v>
      </c>
      <c r="BD63" s="11">
        <f t="shared" si="17"/>
        <v>0</v>
      </c>
      <c r="BE63" s="11">
        <f t="shared" si="17"/>
        <v>0</v>
      </c>
      <c r="BF63" s="11">
        <f t="shared" si="17"/>
        <v>0</v>
      </c>
      <c r="BG63" s="11">
        <f t="shared" si="17"/>
        <v>0</v>
      </c>
      <c r="BH63" s="11">
        <f t="shared" si="17"/>
        <v>0</v>
      </c>
      <c r="BI63" s="11">
        <f t="shared" si="17"/>
        <v>0</v>
      </c>
      <c r="BJ63" s="11">
        <f t="shared" si="17"/>
        <v>0</v>
      </c>
      <c r="BK63" s="11">
        <f t="shared" si="17"/>
        <v>0</v>
      </c>
      <c r="BL63" s="11">
        <f t="shared" si="17"/>
        <v>0</v>
      </c>
      <c r="BM63" s="11">
        <f t="shared" si="17"/>
        <v>0</v>
      </c>
      <c r="BN63" s="11">
        <f t="shared" si="17"/>
        <v>0</v>
      </c>
      <c r="BO63" s="11">
        <f t="shared" si="17"/>
        <v>0</v>
      </c>
      <c r="BP63" s="11">
        <f t="shared" si="17"/>
        <v>0</v>
      </c>
      <c r="BQ63" s="11">
        <f t="shared" si="17"/>
        <v>0</v>
      </c>
      <c r="BR63" s="11">
        <f t="shared" si="17"/>
        <v>0</v>
      </c>
      <c r="BS63" s="11">
        <f t="shared" ref="BS63:ED63" si="18">SUM(BS62)</f>
        <v>0</v>
      </c>
      <c r="BT63" s="11">
        <f t="shared" si="18"/>
        <v>0</v>
      </c>
      <c r="BU63" s="11">
        <f t="shared" si="18"/>
        <v>0</v>
      </c>
      <c r="BV63" s="11">
        <f t="shared" si="18"/>
        <v>0</v>
      </c>
      <c r="BW63" s="11">
        <f t="shared" si="18"/>
        <v>0</v>
      </c>
      <c r="BX63" s="11">
        <f t="shared" si="18"/>
        <v>0</v>
      </c>
      <c r="BY63" s="11">
        <f t="shared" si="18"/>
        <v>0</v>
      </c>
      <c r="BZ63" s="11">
        <f t="shared" si="18"/>
        <v>0</v>
      </c>
      <c r="CA63" s="11">
        <f t="shared" si="18"/>
        <v>0</v>
      </c>
      <c r="CB63" s="11">
        <f t="shared" si="18"/>
        <v>0</v>
      </c>
      <c r="CC63" s="11">
        <f t="shared" si="18"/>
        <v>0</v>
      </c>
      <c r="CD63" s="11">
        <f t="shared" si="18"/>
        <v>0</v>
      </c>
      <c r="CE63" s="11">
        <f t="shared" si="18"/>
        <v>0</v>
      </c>
      <c r="CF63" s="11">
        <f t="shared" si="18"/>
        <v>0</v>
      </c>
      <c r="CG63" s="11">
        <f t="shared" si="18"/>
        <v>0</v>
      </c>
      <c r="CH63" s="11">
        <f t="shared" si="18"/>
        <v>0</v>
      </c>
      <c r="CI63" s="11">
        <f t="shared" si="18"/>
        <v>0</v>
      </c>
      <c r="CJ63" s="11">
        <f t="shared" si="18"/>
        <v>0</v>
      </c>
      <c r="CK63" s="11">
        <f t="shared" si="18"/>
        <v>0</v>
      </c>
      <c r="CL63" s="11">
        <f t="shared" si="18"/>
        <v>0</v>
      </c>
      <c r="CM63" s="11">
        <f t="shared" si="18"/>
        <v>0</v>
      </c>
      <c r="CN63" s="11">
        <f t="shared" si="18"/>
        <v>0</v>
      </c>
      <c r="CO63" s="11">
        <f t="shared" si="18"/>
        <v>0</v>
      </c>
      <c r="CP63" s="11">
        <f t="shared" si="18"/>
        <v>0</v>
      </c>
      <c r="CQ63" s="11">
        <f t="shared" si="18"/>
        <v>0</v>
      </c>
      <c r="CR63" s="11">
        <f t="shared" si="18"/>
        <v>0</v>
      </c>
      <c r="CS63" s="11">
        <f t="shared" si="18"/>
        <v>0</v>
      </c>
      <c r="CT63" s="11">
        <f t="shared" si="18"/>
        <v>0</v>
      </c>
      <c r="CU63" s="11">
        <f t="shared" si="18"/>
        <v>0</v>
      </c>
      <c r="CV63" s="11">
        <f t="shared" si="18"/>
        <v>0</v>
      </c>
      <c r="CW63" s="11">
        <f t="shared" si="18"/>
        <v>0</v>
      </c>
      <c r="CX63" s="11">
        <f t="shared" si="18"/>
        <v>0</v>
      </c>
      <c r="CY63" s="11">
        <f t="shared" si="18"/>
        <v>0</v>
      </c>
      <c r="CZ63" s="11">
        <f t="shared" si="18"/>
        <v>0</v>
      </c>
      <c r="DA63" s="11">
        <f t="shared" si="18"/>
        <v>0</v>
      </c>
      <c r="DB63" s="11">
        <f t="shared" si="18"/>
        <v>0</v>
      </c>
      <c r="DC63" s="11">
        <f t="shared" si="18"/>
        <v>0</v>
      </c>
      <c r="DD63" s="11">
        <f t="shared" si="18"/>
        <v>0</v>
      </c>
      <c r="DE63" s="11">
        <f t="shared" si="18"/>
        <v>0</v>
      </c>
      <c r="DF63" s="11">
        <f t="shared" si="18"/>
        <v>0</v>
      </c>
      <c r="DG63" s="11">
        <f t="shared" si="18"/>
        <v>0</v>
      </c>
      <c r="DH63" s="11">
        <f t="shared" si="18"/>
        <v>0</v>
      </c>
      <c r="DI63" s="11">
        <f t="shared" si="18"/>
        <v>0</v>
      </c>
      <c r="DJ63" s="11">
        <f t="shared" si="18"/>
        <v>0</v>
      </c>
      <c r="DK63" s="11">
        <f t="shared" si="18"/>
        <v>0</v>
      </c>
      <c r="DL63" s="11">
        <f t="shared" si="18"/>
        <v>0</v>
      </c>
      <c r="DM63" s="11">
        <f t="shared" si="18"/>
        <v>0</v>
      </c>
      <c r="DN63" s="11">
        <f t="shared" si="18"/>
        <v>0</v>
      </c>
      <c r="DO63" s="11">
        <f t="shared" si="18"/>
        <v>0</v>
      </c>
      <c r="DP63" s="11">
        <f t="shared" si="18"/>
        <v>0</v>
      </c>
      <c r="DQ63" s="11">
        <f t="shared" si="18"/>
        <v>0</v>
      </c>
      <c r="DR63" s="11">
        <f t="shared" si="18"/>
        <v>0</v>
      </c>
      <c r="DS63" s="11">
        <f t="shared" si="18"/>
        <v>0</v>
      </c>
      <c r="DT63" s="11">
        <f t="shared" si="18"/>
        <v>0</v>
      </c>
      <c r="DU63" s="11">
        <f t="shared" si="18"/>
        <v>0</v>
      </c>
      <c r="DV63" s="11">
        <f t="shared" si="18"/>
        <v>0</v>
      </c>
      <c r="DW63" s="11">
        <f t="shared" si="18"/>
        <v>0</v>
      </c>
      <c r="DX63" s="11">
        <f t="shared" si="18"/>
        <v>0</v>
      </c>
      <c r="DY63" s="11">
        <f t="shared" si="18"/>
        <v>0</v>
      </c>
      <c r="DZ63" s="11">
        <f t="shared" si="18"/>
        <v>0</v>
      </c>
      <c r="EA63" s="11">
        <f t="shared" si="18"/>
        <v>0</v>
      </c>
      <c r="EB63" s="11">
        <f t="shared" si="18"/>
        <v>0</v>
      </c>
      <c r="EC63" s="11">
        <f t="shared" si="18"/>
        <v>0</v>
      </c>
      <c r="ED63" s="11">
        <f t="shared" si="18"/>
        <v>0</v>
      </c>
      <c r="EE63" s="11">
        <f t="shared" ref="EE63:FC63" si="19">SUM(EE62)</f>
        <v>0</v>
      </c>
      <c r="EF63" s="11">
        <f t="shared" si="19"/>
        <v>0</v>
      </c>
      <c r="EG63" s="11">
        <f t="shared" si="19"/>
        <v>0</v>
      </c>
      <c r="EH63" s="11">
        <f t="shared" si="19"/>
        <v>0</v>
      </c>
      <c r="EI63" s="11">
        <f t="shared" si="19"/>
        <v>0</v>
      </c>
      <c r="EJ63" s="11">
        <f t="shared" si="19"/>
        <v>0</v>
      </c>
      <c r="EK63" s="11">
        <f t="shared" si="19"/>
        <v>0</v>
      </c>
      <c r="EL63" s="11">
        <f t="shared" si="19"/>
        <v>0</v>
      </c>
      <c r="EM63" s="11">
        <f t="shared" si="19"/>
        <v>0</v>
      </c>
      <c r="EN63" s="11">
        <f t="shared" si="19"/>
        <v>0</v>
      </c>
      <c r="EO63" s="11">
        <f t="shared" si="19"/>
        <v>0</v>
      </c>
      <c r="EP63" s="11">
        <f t="shared" si="19"/>
        <v>0</v>
      </c>
      <c r="EQ63" s="11">
        <f t="shared" si="19"/>
        <v>0</v>
      </c>
      <c r="ER63" s="11">
        <f t="shared" si="19"/>
        <v>0</v>
      </c>
      <c r="ES63" s="11">
        <f t="shared" si="19"/>
        <v>0</v>
      </c>
      <c r="ET63" s="11">
        <f t="shared" si="19"/>
        <v>0</v>
      </c>
      <c r="EU63" s="11">
        <f t="shared" si="19"/>
        <v>0</v>
      </c>
      <c r="EV63" s="11">
        <f t="shared" si="19"/>
        <v>0</v>
      </c>
      <c r="EW63" s="11">
        <f t="shared" si="19"/>
        <v>0</v>
      </c>
      <c r="EX63" s="11">
        <f t="shared" si="19"/>
        <v>0</v>
      </c>
      <c r="EY63" s="11">
        <f t="shared" si="19"/>
        <v>0</v>
      </c>
      <c r="EZ63" s="11">
        <f t="shared" si="19"/>
        <v>0</v>
      </c>
      <c r="FA63" s="11">
        <f t="shared" si="19"/>
        <v>0</v>
      </c>
      <c r="FB63" s="11">
        <f t="shared" si="19"/>
        <v>0</v>
      </c>
      <c r="FC63" s="11">
        <f t="shared" si="19"/>
        <v>0</v>
      </c>
      <c r="FD63" s="12"/>
      <c r="FE63" s="41"/>
    </row>
    <row r="64" spans="1:161" ht="18" thickBot="1" x14ac:dyDescent="0.35">
      <c r="A64" s="211"/>
      <c r="B64" s="183"/>
      <c r="C64" s="183"/>
      <c r="D64" s="184"/>
      <c r="E64" s="137">
        <f>SUM(E63:G63)</f>
        <v>0</v>
      </c>
      <c r="F64" s="138"/>
      <c r="G64" s="139"/>
      <c r="H64" s="140" t="e">
        <f>+I63/H63</f>
        <v>#DIV/0!</v>
      </c>
      <c r="I64" s="141"/>
      <c r="J64" s="137">
        <f>SUM(J63:L63)</f>
        <v>0</v>
      </c>
      <c r="K64" s="138"/>
      <c r="L64" s="139"/>
      <c r="M64" s="140" t="e">
        <f>+N63/M63</f>
        <v>#DIV/0!</v>
      </c>
      <c r="N64" s="141"/>
      <c r="O64" s="137">
        <f>SUM(O63:Q63)</f>
        <v>0</v>
      </c>
      <c r="P64" s="138"/>
      <c r="Q64" s="139"/>
      <c r="R64" s="140" t="e">
        <f>+S63/R63</f>
        <v>#DIV/0!</v>
      </c>
      <c r="S64" s="141"/>
      <c r="T64" s="137">
        <f>SUM(T63:V63)</f>
        <v>0</v>
      </c>
      <c r="U64" s="138"/>
      <c r="V64" s="139"/>
      <c r="W64" s="140" t="e">
        <f>+X63/W63</f>
        <v>#DIV/0!</v>
      </c>
      <c r="X64" s="141"/>
      <c r="Y64" s="137">
        <f>SUM(Y63:AA63)</f>
        <v>0</v>
      </c>
      <c r="Z64" s="138"/>
      <c r="AA64" s="139"/>
      <c r="AB64" s="140" t="e">
        <f>+AC63/AB63</f>
        <v>#DIV/0!</v>
      </c>
      <c r="AC64" s="141"/>
      <c r="AD64" s="137">
        <f>SUM(AD63:AF63)</f>
        <v>0</v>
      </c>
      <c r="AE64" s="138"/>
      <c r="AF64" s="139"/>
      <c r="AG64" s="140" t="e">
        <f>+AH63/AG63</f>
        <v>#DIV/0!</v>
      </c>
      <c r="AH64" s="141"/>
      <c r="AI64" s="137">
        <f>SUM(AI63:AK63)</f>
        <v>0</v>
      </c>
      <c r="AJ64" s="138"/>
      <c r="AK64" s="139"/>
      <c r="AL64" s="140" t="e">
        <f>+AM63/AL63</f>
        <v>#DIV/0!</v>
      </c>
      <c r="AM64" s="141"/>
      <c r="AN64" s="137">
        <f>SUM(AN63:AP63)</f>
        <v>0</v>
      </c>
      <c r="AO64" s="138"/>
      <c r="AP64" s="139"/>
      <c r="AQ64" s="140" t="e">
        <f>+AR63/AQ63</f>
        <v>#DIV/0!</v>
      </c>
      <c r="AR64" s="141"/>
      <c r="AS64" s="137">
        <f>SUM(AS63:AU63)</f>
        <v>0</v>
      </c>
      <c r="AT64" s="138"/>
      <c r="AU64" s="139"/>
      <c r="AV64" s="140" t="e">
        <f>+AW63/AV63</f>
        <v>#DIV/0!</v>
      </c>
      <c r="AW64" s="141"/>
      <c r="AX64" s="137">
        <f>SUM(AX63:AZ63)</f>
        <v>0</v>
      </c>
      <c r="AY64" s="138"/>
      <c r="AZ64" s="139"/>
      <c r="BA64" s="140" t="e">
        <f>+BB63/BA63</f>
        <v>#DIV/0!</v>
      </c>
      <c r="BB64" s="141"/>
      <c r="BC64" s="137">
        <f>SUM(BC63:BE63)</f>
        <v>0</v>
      </c>
      <c r="BD64" s="138"/>
      <c r="BE64" s="139"/>
      <c r="BF64" s="140" t="e">
        <f>+BG63/BF63</f>
        <v>#DIV/0!</v>
      </c>
      <c r="BG64" s="141"/>
      <c r="BH64" s="137">
        <f>SUM(BH63:BJ63)</f>
        <v>0</v>
      </c>
      <c r="BI64" s="138"/>
      <c r="BJ64" s="139"/>
      <c r="BK64" s="140" t="e">
        <f>+BL63/BK63</f>
        <v>#DIV/0!</v>
      </c>
      <c r="BL64" s="141"/>
      <c r="BM64" s="137">
        <f>SUM(BM63:BO63)</f>
        <v>0</v>
      </c>
      <c r="BN64" s="138"/>
      <c r="BO64" s="139"/>
      <c r="BP64" s="140" t="e">
        <f>+BQ63/BP63</f>
        <v>#DIV/0!</v>
      </c>
      <c r="BQ64" s="141"/>
      <c r="BR64" s="137">
        <f>SUM(BR63:BT63)</f>
        <v>0</v>
      </c>
      <c r="BS64" s="138"/>
      <c r="BT64" s="139"/>
      <c r="BU64" s="140" t="e">
        <f>+BV63/BU63</f>
        <v>#DIV/0!</v>
      </c>
      <c r="BV64" s="141"/>
      <c r="BW64" s="137">
        <f>SUM(BW63:BY63)</f>
        <v>0</v>
      </c>
      <c r="BX64" s="138"/>
      <c r="BY64" s="139"/>
      <c r="BZ64" s="140" t="e">
        <f>+CA63/BZ63</f>
        <v>#DIV/0!</v>
      </c>
      <c r="CA64" s="141"/>
      <c r="CB64" s="137">
        <f>SUM(CB63:CD63)</f>
        <v>0</v>
      </c>
      <c r="CC64" s="138"/>
      <c r="CD64" s="139"/>
      <c r="CE64" s="140" t="e">
        <f>+CF63/CE63</f>
        <v>#DIV/0!</v>
      </c>
      <c r="CF64" s="141"/>
      <c r="CG64" s="137">
        <f>SUM(CG63:CI63)</f>
        <v>0</v>
      </c>
      <c r="CH64" s="138"/>
      <c r="CI64" s="139"/>
      <c r="CJ64" s="140" t="e">
        <f>+CK63/CJ63</f>
        <v>#DIV/0!</v>
      </c>
      <c r="CK64" s="141"/>
      <c r="CL64" s="137">
        <f>SUM(CL63:CN63)</f>
        <v>0</v>
      </c>
      <c r="CM64" s="138"/>
      <c r="CN64" s="139"/>
      <c r="CO64" s="140" t="e">
        <f>+CP63/CO63</f>
        <v>#DIV/0!</v>
      </c>
      <c r="CP64" s="141"/>
      <c r="CQ64" s="137">
        <f>SUM(CQ63:CS63)</f>
        <v>0</v>
      </c>
      <c r="CR64" s="138"/>
      <c r="CS64" s="139"/>
      <c r="CT64" s="140" t="e">
        <f>+CU63/CT63</f>
        <v>#DIV/0!</v>
      </c>
      <c r="CU64" s="141"/>
      <c r="CV64" s="137">
        <f>SUM(CV63:CX63)</f>
        <v>0</v>
      </c>
      <c r="CW64" s="138"/>
      <c r="CX64" s="139"/>
      <c r="CY64" s="140" t="e">
        <f>+CZ63/CY63</f>
        <v>#DIV/0!</v>
      </c>
      <c r="CZ64" s="141"/>
      <c r="DA64" s="137">
        <f>SUM(DA63:DC63)</f>
        <v>0</v>
      </c>
      <c r="DB64" s="138"/>
      <c r="DC64" s="139"/>
      <c r="DD64" s="140" t="e">
        <f>+DE63/DD63</f>
        <v>#DIV/0!</v>
      </c>
      <c r="DE64" s="141"/>
      <c r="DF64" s="137">
        <f>SUM(DF63:DH63)</f>
        <v>0</v>
      </c>
      <c r="DG64" s="138"/>
      <c r="DH64" s="139"/>
      <c r="DI64" s="140" t="e">
        <f>+DJ63/DI63</f>
        <v>#DIV/0!</v>
      </c>
      <c r="DJ64" s="141"/>
      <c r="DK64" s="137">
        <f>SUM(DK63:DM63)</f>
        <v>0</v>
      </c>
      <c r="DL64" s="138"/>
      <c r="DM64" s="139"/>
      <c r="DN64" s="140" t="e">
        <f>+DO63/DN63</f>
        <v>#DIV/0!</v>
      </c>
      <c r="DO64" s="141"/>
      <c r="DP64" s="137">
        <f>SUM(DP63:DR63)</f>
        <v>0</v>
      </c>
      <c r="DQ64" s="138"/>
      <c r="DR64" s="139"/>
      <c r="DS64" s="140" t="e">
        <f>+DT63/DS63</f>
        <v>#DIV/0!</v>
      </c>
      <c r="DT64" s="141"/>
      <c r="DU64" s="137">
        <f>SUM(DU63:DW63)</f>
        <v>0</v>
      </c>
      <c r="DV64" s="138"/>
      <c r="DW64" s="139"/>
      <c r="DX64" s="140" t="e">
        <f>+DY63/DX63</f>
        <v>#DIV/0!</v>
      </c>
      <c r="DY64" s="141"/>
      <c r="DZ64" s="137">
        <f>SUM(DZ63:EB63)</f>
        <v>0</v>
      </c>
      <c r="EA64" s="138"/>
      <c r="EB64" s="139"/>
      <c r="EC64" s="140" t="e">
        <f>+ED63/EC63</f>
        <v>#DIV/0!</v>
      </c>
      <c r="ED64" s="141"/>
      <c r="EE64" s="137">
        <f>SUM(EE63:EG63)</f>
        <v>0</v>
      </c>
      <c r="EF64" s="138"/>
      <c r="EG64" s="139"/>
      <c r="EH64" s="140" t="e">
        <f>+EI63/EH63</f>
        <v>#DIV/0!</v>
      </c>
      <c r="EI64" s="141"/>
      <c r="EJ64" s="137">
        <f>SUM(EJ63:EL63)</f>
        <v>0</v>
      </c>
      <c r="EK64" s="138"/>
      <c r="EL64" s="139"/>
      <c r="EM64" s="140" t="e">
        <f>+EN63/EM63</f>
        <v>#DIV/0!</v>
      </c>
      <c r="EN64" s="141"/>
      <c r="EO64" s="137">
        <f>SUM(EO63:EQ63)</f>
        <v>0</v>
      </c>
      <c r="EP64" s="138"/>
      <c r="EQ64" s="139"/>
      <c r="ER64" s="140" t="e">
        <f>+ES63/ER63</f>
        <v>#DIV/0!</v>
      </c>
      <c r="ES64" s="141"/>
      <c r="ET64" s="137">
        <f>SUM(ET63:EV63)</f>
        <v>0</v>
      </c>
      <c r="EU64" s="138"/>
      <c r="EV64" s="139"/>
      <c r="EW64" s="140" t="e">
        <f>+EX63/EW63</f>
        <v>#DIV/0!</v>
      </c>
      <c r="EX64" s="141"/>
      <c r="EY64" s="137">
        <f>SUM(EY63:FA63)</f>
        <v>0</v>
      </c>
      <c r="EZ64" s="138"/>
      <c r="FA64" s="139"/>
      <c r="FB64" s="140" t="e">
        <f>+FC63/FB63</f>
        <v>#DIV/0!</v>
      </c>
      <c r="FC64" s="141"/>
      <c r="FE64" s="17">
        <f>+FE63/1*100%</f>
        <v>0</v>
      </c>
    </row>
    <row r="65" spans="1:161" ht="18" thickBot="1" x14ac:dyDescent="0.35">
      <c r="A65" s="212"/>
      <c r="B65" s="208" t="s">
        <v>13</v>
      </c>
      <c r="C65" s="208"/>
      <c r="D65" s="209"/>
      <c r="E65" s="142">
        <f>E64/1</f>
        <v>0</v>
      </c>
      <c r="F65" s="143"/>
      <c r="G65" s="144"/>
      <c r="H65" s="18"/>
      <c r="I65" s="18"/>
      <c r="J65" s="142">
        <f>J64/1</f>
        <v>0</v>
      </c>
      <c r="K65" s="143"/>
      <c r="L65" s="144"/>
      <c r="M65" s="18"/>
      <c r="N65" s="18"/>
      <c r="O65" s="142">
        <f>O64/1</f>
        <v>0</v>
      </c>
      <c r="P65" s="143"/>
      <c r="Q65" s="144"/>
      <c r="R65" s="18"/>
      <c r="S65" s="18"/>
      <c r="T65" s="142">
        <f>T64/1</f>
        <v>0</v>
      </c>
      <c r="U65" s="143"/>
      <c r="V65" s="144"/>
      <c r="W65" s="18"/>
      <c r="X65" s="18"/>
      <c r="Y65" s="142">
        <f>Y64/1</f>
        <v>0</v>
      </c>
      <c r="Z65" s="143"/>
      <c r="AA65" s="144"/>
      <c r="AB65" s="18"/>
      <c r="AC65" s="18"/>
      <c r="AD65" s="142">
        <f>AD64/1</f>
        <v>0</v>
      </c>
      <c r="AE65" s="143"/>
      <c r="AF65" s="144"/>
      <c r="AG65" s="18"/>
      <c r="AH65" s="18"/>
      <c r="AI65" s="142">
        <f>AI64/1</f>
        <v>0</v>
      </c>
      <c r="AJ65" s="143"/>
      <c r="AK65" s="144"/>
      <c r="AL65" s="18"/>
      <c r="AM65" s="18"/>
      <c r="AN65" s="142">
        <f>AN64/1</f>
        <v>0</v>
      </c>
      <c r="AO65" s="143"/>
      <c r="AP65" s="144"/>
      <c r="AQ65" s="18"/>
      <c r="AR65" s="18"/>
      <c r="AS65" s="142">
        <f>AS64/1</f>
        <v>0</v>
      </c>
      <c r="AT65" s="143"/>
      <c r="AU65" s="144"/>
      <c r="AV65" s="18"/>
      <c r="AW65" s="18"/>
      <c r="AX65" s="142">
        <f>AX64/1</f>
        <v>0</v>
      </c>
      <c r="AY65" s="143"/>
      <c r="AZ65" s="144"/>
      <c r="BA65" s="18"/>
      <c r="BB65" s="18"/>
      <c r="BC65" s="142">
        <f>BC64/1</f>
        <v>0</v>
      </c>
      <c r="BD65" s="143"/>
      <c r="BE65" s="144"/>
      <c r="BF65" s="18"/>
      <c r="BG65" s="18"/>
      <c r="BH65" s="142">
        <f>BH64/1</f>
        <v>0</v>
      </c>
      <c r="BI65" s="143"/>
      <c r="BJ65" s="144"/>
      <c r="BK65" s="18"/>
      <c r="BL65" s="18"/>
      <c r="BM65" s="142">
        <f>BM64/1</f>
        <v>0</v>
      </c>
      <c r="BN65" s="143"/>
      <c r="BO65" s="144"/>
      <c r="BP65" s="18"/>
      <c r="BQ65" s="18"/>
      <c r="BR65" s="142">
        <f>BR64/1</f>
        <v>0</v>
      </c>
      <c r="BS65" s="143"/>
      <c r="BT65" s="144"/>
      <c r="BU65" s="18"/>
      <c r="BV65" s="18"/>
      <c r="BW65" s="142">
        <f>BW64/1</f>
        <v>0</v>
      </c>
      <c r="BX65" s="143"/>
      <c r="BY65" s="144"/>
      <c r="BZ65" s="18"/>
      <c r="CA65" s="18"/>
      <c r="CB65" s="142">
        <f>CB64/1</f>
        <v>0</v>
      </c>
      <c r="CC65" s="143"/>
      <c r="CD65" s="144"/>
      <c r="CE65" s="18"/>
      <c r="CF65" s="18"/>
      <c r="CG65" s="142">
        <f>CG64/1</f>
        <v>0</v>
      </c>
      <c r="CH65" s="143"/>
      <c r="CI65" s="144"/>
      <c r="CJ65" s="18"/>
      <c r="CK65" s="18"/>
      <c r="CL65" s="142">
        <f>CL64/1</f>
        <v>0</v>
      </c>
      <c r="CM65" s="143"/>
      <c r="CN65" s="144"/>
      <c r="CO65" s="18"/>
      <c r="CP65" s="18"/>
      <c r="CQ65" s="142">
        <f>CQ64/1</f>
        <v>0</v>
      </c>
      <c r="CR65" s="143"/>
      <c r="CS65" s="144"/>
      <c r="CT65" s="18"/>
      <c r="CU65" s="18"/>
      <c r="CV65" s="142">
        <f>CV64/1</f>
        <v>0</v>
      </c>
      <c r="CW65" s="143"/>
      <c r="CX65" s="144"/>
      <c r="CY65" s="18"/>
      <c r="CZ65" s="18"/>
      <c r="DA65" s="142">
        <f>DA64/1</f>
        <v>0</v>
      </c>
      <c r="DB65" s="143"/>
      <c r="DC65" s="144"/>
      <c r="DD65" s="18"/>
      <c r="DE65" s="18"/>
      <c r="DF65" s="142">
        <f>DF64/1</f>
        <v>0</v>
      </c>
      <c r="DG65" s="143"/>
      <c r="DH65" s="144"/>
      <c r="DI65" s="18"/>
      <c r="DJ65" s="18"/>
      <c r="DK65" s="142">
        <f>DK64/1</f>
        <v>0</v>
      </c>
      <c r="DL65" s="143"/>
      <c r="DM65" s="144"/>
      <c r="DN65" s="18"/>
      <c r="DO65" s="18"/>
      <c r="DP65" s="142">
        <f>DP64/1</f>
        <v>0</v>
      </c>
      <c r="DQ65" s="143"/>
      <c r="DR65" s="144"/>
      <c r="DS65" s="18"/>
      <c r="DT65" s="18"/>
      <c r="DU65" s="142">
        <f>DU64/1</f>
        <v>0</v>
      </c>
      <c r="DV65" s="143"/>
      <c r="DW65" s="144"/>
      <c r="DX65" s="18"/>
      <c r="DY65" s="18"/>
      <c r="DZ65" s="142">
        <f>DZ64/1</f>
        <v>0</v>
      </c>
      <c r="EA65" s="143"/>
      <c r="EB65" s="144"/>
      <c r="EC65" s="18"/>
      <c r="ED65" s="18"/>
      <c r="EE65" s="142">
        <f>EE64/1</f>
        <v>0</v>
      </c>
      <c r="EF65" s="143"/>
      <c r="EG65" s="144"/>
      <c r="EH65" s="18"/>
      <c r="EI65" s="18"/>
      <c r="EJ65" s="142">
        <f>EJ64/1</f>
        <v>0</v>
      </c>
      <c r="EK65" s="143"/>
      <c r="EL65" s="144"/>
      <c r="EM65" s="18"/>
      <c r="EN65" s="18"/>
      <c r="EO65" s="142">
        <f>EO64/1</f>
        <v>0</v>
      </c>
      <c r="EP65" s="143"/>
      <c r="EQ65" s="144"/>
      <c r="ER65" s="18"/>
      <c r="ES65" s="18"/>
      <c r="ET65" s="142">
        <f>ET64/1</f>
        <v>0</v>
      </c>
      <c r="EU65" s="143"/>
      <c r="EV65" s="144"/>
      <c r="EW65" s="18"/>
      <c r="EX65" s="18"/>
      <c r="EY65" s="142">
        <f>EY64/1</f>
        <v>0</v>
      </c>
      <c r="EZ65" s="143"/>
      <c r="FA65" s="144"/>
      <c r="FB65" s="18"/>
      <c r="FC65" s="18"/>
    </row>
    <row r="66" spans="1:161" ht="17.25" x14ac:dyDescent="0.25">
      <c r="A66" s="37"/>
      <c r="B66" s="37"/>
      <c r="C66" s="37"/>
      <c r="D66" s="37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</row>
    <row r="67" spans="1:161" ht="18" thickBot="1" x14ac:dyDescent="0.3">
      <c r="A67" s="37"/>
      <c r="B67" s="37"/>
      <c r="C67" s="37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</row>
    <row r="68" spans="1:161" ht="15.75" customHeight="1" x14ac:dyDescent="0.25">
      <c r="A68" s="203" t="s">
        <v>42</v>
      </c>
      <c r="B68" s="204" t="s">
        <v>1</v>
      </c>
      <c r="C68" s="191" t="s">
        <v>25</v>
      </c>
      <c r="D68" s="206" t="s">
        <v>3</v>
      </c>
      <c r="E68" s="151">
        <v>44621</v>
      </c>
      <c r="F68" s="151"/>
      <c r="G68" s="151"/>
      <c r="H68" s="151"/>
      <c r="I68" s="151"/>
      <c r="J68" s="151">
        <v>44622</v>
      </c>
      <c r="K68" s="151"/>
      <c r="L68" s="151"/>
      <c r="M68" s="151"/>
      <c r="N68" s="151"/>
      <c r="O68" s="151">
        <v>44623</v>
      </c>
      <c r="P68" s="151"/>
      <c r="Q68" s="151"/>
      <c r="R68" s="151"/>
      <c r="S68" s="151"/>
      <c r="T68" s="151">
        <v>44624</v>
      </c>
      <c r="U68" s="151"/>
      <c r="V68" s="151"/>
      <c r="W68" s="151"/>
      <c r="X68" s="151"/>
      <c r="Y68" s="151">
        <v>44625</v>
      </c>
      <c r="Z68" s="151"/>
      <c r="AA68" s="151"/>
      <c r="AB68" s="151"/>
      <c r="AC68" s="151"/>
      <c r="AD68" s="151">
        <v>44626</v>
      </c>
      <c r="AE68" s="151"/>
      <c r="AF68" s="151"/>
      <c r="AG68" s="151"/>
      <c r="AH68" s="151"/>
      <c r="AI68" s="151">
        <v>44627</v>
      </c>
      <c r="AJ68" s="151"/>
      <c r="AK68" s="151"/>
      <c r="AL68" s="151"/>
      <c r="AM68" s="151"/>
      <c r="AN68" s="151">
        <v>44628</v>
      </c>
      <c r="AO68" s="151"/>
      <c r="AP68" s="151"/>
      <c r="AQ68" s="151"/>
      <c r="AR68" s="151"/>
      <c r="AS68" s="151">
        <v>44629</v>
      </c>
      <c r="AT68" s="151"/>
      <c r="AU68" s="151"/>
      <c r="AV68" s="151"/>
      <c r="AW68" s="151"/>
      <c r="AX68" s="151">
        <v>44630</v>
      </c>
      <c r="AY68" s="151"/>
      <c r="AZ68" s="151"/>
      <c r="BA68" s="151"/>
      <c r="BB68" s="151"/>
      <c r="BC68" s="151">
        <v>44631</v>
      </c>
      <c r="BD68" s="151"/>
      <c r="BE68" s="151"/>
      <c r="BF68" s="151"/>
      <c r="BG68" s="151"/>
      <c r="BH68" s="151">
        <v>44632</v>
      </c>
      <c r="BI68" s="151"/>
      <c r="BJ68" s="151"/>
      <c r="BK68" s="151"/>
      <c r="BL68" s="151"/>
      <c r="BM68" s="151">
        <v>44633</v>
      </c>
      <c r="BN68" s="151"/>
      <c r="BO68" s="151"/>
      <c r="BP68" s="151"/>
      <c r="BQ68" s="151"/>
      <c r="BR68" s="151">
        <v>44634</v>
      </c>
      <c r="BS68" s="151"/>
      <c r="BT68" s="151"/>
      <c r="BU68" s="151"/>
      <c r="BV68" s="151"/>
      <c r="BW68" s="151">
        <v>44635</v>
      </c>
      <c r="BX68" s="151"/>
      <c r="BY68" s="151"/>
      <c r="BZ68" s="151"/>
      <c r="CA68" s="151"/>
      <c r="CB68" s="151">
        <v>44636</v>
      </c>
      <c r="CC68" s="151"/>
      <c r="CD68" s="151"/>
      <c r="CE68" s="151"/>
      <c r="CF68" s="151"/>
      <c r="CG68" s="151">
        <v>44637</v>
      </c>
      <c r="CH68" s="151"/>
      <c r="CI68" s="151"/>
      <c r="CJ68" s="151"/>
      <c r="CK68" s="151"/>
      <c r="CL68" s="151">
        <v>44638</v>
      </c>
      <c r="CM68" s="151"/>
      <c r="CN68" s="151"/>
      <c r="CO68" s="151"/>
      <c r="CP68" s="151"/>
      <c r="CQ68" s="151">
        <v>44639</v>
      </c>
      <c r="CR68" s="151"/>
      <c r="CS68" s="151"/>
      <c r="CT68" s="151"/>
      <c r="CU68" s="151"/>
      <c r="CV68" s="151">
        <v>44640</v>
      </c>
      <c r="CW68" s="151"/>
      <c r="CX68" s="151"/>
      <c r="CY68" s="151"/>
      <c r="CZ68" s="151"/>
      <c r="DA68" s="151">
        <v>44641</v>
      </c>
      <c r="DB68" s="151"/>
      <c r="DC68" s="151"/>
      <c r="DD68" s="151"/>
      <c r="DE68" s="151"/>
      <c r="DF68" s="151">
        <v>44642</v>
      </c>
      <c r="DG68" s="151"/>
      <c r="DH68" s="151"/>
      <c r="DI68" s="151"/>
      <c r="DJ68" s="151"/>
      <c r="DK68" s="151">
        <v>44643</v>
      </c>
      <c r="DL68" s="151"/>
      <c r="DM68" s="151"/>
      <c r="DN68" s="151"/>
      <c r="DO68" s="151"/>
      <c r="DP68" s="151">
        <v>44644</v>
      </c>
      <c r="DQ68" s="151"/>
      <c r="DR68" s="151"/>
      <c r="DS68" s="151"/>
      <c r="DT68" s="151"/>
      <c r="DU68" s="151">
        <v>44645</v>
      </c>
      <c r="DV68" s="151"/>
      <c r="DW68" s="151"/>
      <c r="DX68" s="151"/>
      <c r="DY68" s="151"/>
      <c r="DZ68" s="151">
        <v>44646</v>
      </c>
      <c r="EA68" s="151"/>
      <c r="EB68" s="151"/>
      <c r="EC68" s="151"/>
      <c r="ED68" s="151"/>
      <c r="EE68" s="151">
        <v>44647</v>
      </c>
      <c r="EF68" s="151"/>
      <c r="EG68" s="151"/>
      <c r="EH68" s="151"/>
      <c r="EI68" s="151"/>
      <c r="EJ68" s="151">
        <v>44648</v>
      </c>
      <c r="EK68" s="151"/>
      <c r="EL68" s="151"/>
      <c r="EM68" s="151"/>
      <c r="EN68" s="151"/>
      <c r="EO68" s="151">
        <v>44649</v>
      </c>
      <c r="EP68" s="151"/>
      <c r="EQ68" s="151"/>
      <c r="ER68" s="151"/>
      <c r="ES68" s="151"/>
      <c r="ET68" s="151">
        <v>44650</v>
      </c>
      <c r="EU68" s="151"/>
      <c r="EV68" s="151"/>
      <c r="EW68" s="151"/>
      <c r="EX68" s="151"/>
      <c r="EY68" s="151">
        <v>44651</v>
      </c>
      <c r="EZ68" s="151"/>
      <c r="FA68" s="151"/>
      <c r="FB68" s="151"/>
      <c r="FC68" s="151"/>
      <c r="FD68" s="197" t="s">
        <v>4</v>
      </c>
      <c r="FE68" s="154" t="s">
        <v>5</v>
      </c>
    </row>
    <row r="69" spans="1:161" ht="16.5" customHeight="1" thickBot="1" x14ac:dyDescent="0.3">
      <c r="A69" s="203"/>
      <c r="B69" s="205"/>
      <c r="C69" s="192"/>
      <c r="D69" s="207"/>
      <c r="E69" s="3" t="s">
        <v>6</v>
      </c>
      <c r="F69" s="3" t="s">
        <v>7</v>
      </c>
      <c r="G69" s="3" t="s">
        <v>8</v>
      </c>
      <c r="H69" s="4" t="s">
        <v>9</v>
      </c>
      <c r="I69" s="5" t="s">
        <v>10</v>
      </c>
      <c r="J69" s="3" t="s">
        <v>6</v>
      </c>
      <c r="K69" s="3" t="s">
        <v>7</v>
      </c>
      <c r="L69" s="3" t="s">
        <v>8</v>
      </c>
      <c r="M69" s="4" t="s">
        <v>9</v>
      </c>
      <c r="N69" s="5" t="s">
        <v>10</v>
      </c>
      <c r="O69" s="3" t="s">
        <v>6</v>
      </c>
      <c r="P69" s="3" t="s">
        <v>7</v>
      </c>
      <c r="Q69" s="3" t="s">
        <v>8</v>
      </c>
      <c r="R69" s="4" t="s">
        <v>9</v>
      </c>
      <c r="S69" s="5" t="s">
        <v>10</v>
      </c>
      <c r="T69" s="3" t="s">
        <v>6</v>
      </c>
      <c r="U69" s="3" t="s">
        <v>7</v>
      </c>
      <c r="V69" s="3" t="s">
        <v>8</v>
      </c>
      <c r="W69" s="4" t="s">
        <v>9</v>
      </c>
      <c r="X69" s="5" t="s">
        <v>10</v>
      </c>
      <c r="Y69" s="3" t="s">
        <v>6</v>
      </c>
      <c r="Z69" s="3" t="s">
        <v>7</v>
      </c>
      <c r="AA69" s="3" t="s">
        <v>8</v>
      </c>
      <c r="AB69" s="4" t="s">
        <v>9</v>
      </c>
      <c r="AC69" s="5" t="s">
        <v>10</v>
      </c>
      <c r="AD69" s="3" t="s">
        <v>6</v>
      </c>
      <c r="AE69" s="3" t="s">
        <v>7</v>
      </c>
      <c r="AF69" s="3" t="s">
        <v>8</v>
      </c>
      <c r="AG69" s="4" t="s">
        <v>9</v>
      </c>
      <c r="AH69" s="5" t="s">
        <v>10</v>
      </c>
      <c r="AI69" s="3" t="s">
        <v>6</v>
      </c>
      <c r="AJ69" s="3" t="s">
        <v>7</v>
      </c>
      <c r="AK69" s="3" t="s">
        <v>8</v>
      </c>
      <c r="AL69" s="4" t="s">
        <v>9</v>
      </c>
      <c r="AM69" s="5" t="s">
        <v>10</v>
      </c>
      <c r="AN69" s="3" t="s">
        <v>6</v>
      </c>
      <c r="AO69" s="3" t="s">
        <v>7</v>
      </c>
      <c r="AP69" s="3" t="s">
        <v>8</v>
      </c>
      <c r="AQ69" s="4" t="s">
        <v>9</v>
      </c>
      <c r="AR69" s="5" t="s">
        <v>10</v>
      </c>
      <c r="AS69" s="3" t="s">
        <v>6</v>
      </c>
      <c r="AT69" s="3" t="s">
        <v>7</v>
      </c>
      <c r="AU69" s="3" t="s">
        <v>8</v>
      </c>
      <c r="AV69" s="4" t="s">
        <v>9</v>
      </c>
      <c r="AW69" s="5" t="s">
        <v>10</v>
      </c>
      <c r="AX69" s="3" t="s">
        <v>6</v>
      </c>
      <c r="AY69" s="3" t="s">
        <v>7</v>
      </c>
      <c r="AZ69" s="3" t="s">
        <v>8</v>
      </c>
      <c r="BA69" s="4" t="s">
        <v>9</v>
      </c>
      <c r="BB69" s="5" t="s">
        <v>10</v>
      </c>
      <c r="BC69" s="3" t="s">
        <v>6</v>
      </c>
      <c r="BD69" s="3" t="s">
        <v>7</v>
      </c>
      <c r="BE69" s="3" t="s">
        <v>8</v>
      </c>
      <c r="BF69" s="4" t="s">
        <v>9</v>
      </c>
      <c r="BG69" s="5" t="s">
        <v>10</v>
      </c>
      <c r="BH69" s="3" t="s">
        <v>6</v>
      </c>
      <c r="BI69" s="3" t="s">
        <v>7</v>
      </c>
      <c r="BJ69" s="3" t="s">
        <v>8</v>
      </c>
      <c r="BK69" s="4" t="s">
        <v>9</v>
      </c>
      <c r="BL69" s="5" t="s">
        <v>10</v>
      </c>
      <c r="BM69" s="3" t="s">
        <v>6</v>
      </c>
      <c r="BN69" s="3" t="s">
        <v>7</v>
      </c>
      <c r="BO69" s="3" t="s">
        <v>8</v>
      </c>
      <c r="BP69" s="4" t="s">
        <v>9</v>
      </c>
      <c r="BQ69" s="5" t="s">
        <v>10</v>
      </c>
      <c r="BR69" s="3" t="s">
        <v>6</v>
      </c>
      <c r="BS69" s="3" t="s">
        <v>7</v>
      </c>
      <c r="BT69" s="3" t="s">
        <v>8</v>
      </c>
      <c r="BU69" s="4" t="s">
        <v>9</v>
      </c>
      <c r="BV69" s="5" t="s">
        <v>10</v>
      </c>
      <c r="BW69" s="3" t="s">
        <v>6</v>
      </c>
      <c r="BX69" s="3" t="s">
        <v>7</v>
      </c>
      <c r="BY69" s="3" t="s">
        <v>8</v>
      </c>
      <c r="BZ69" s="4" t="s">
        <v>9</v>
      </c>
      <c r="CA69" s="5" t="s">
        <v>10</v>
      </c>
      <c r="CB69" s="3" t="s">
        <v>6</v>
      </c>
      <c r="CC69" s="3" t="s">
        <v>7</v>
      </c>
      <c r="CD69" s="3" t="s">
        <v>8</v>
      </c>
      <c r="CE69" s="4" t="s">
        <v>9</v>
      </c>
      <c r="CF69" s="5" t="s">
        <v>10</v>
      </c>
      <c r="CG69" s="3" t="s">
        <v>6</v>
      </c>
      <c r="CH69" s="3" t="s">
        <v>7</v>
      </c>
      <c r="CI69" s="3" t="s">
        <v>8</v>
      </c>
      <c r="CJ69" s="4" t="s">
        <v>9</v>
      </c>
      <c r="CK69" s="5" t="s">
        <v>10</v>
      </c>
      <c r="CL69" s="3" t="s">
        <v>6</v>
      </c>
      <c r="CM69" s="3" t="s">
        <v>7</v>
      </c>
      <c r="CN69" s="3" t="s">
        <v>8</v>
      </c>
      <c r="CO69" s="4" t="s">
        <v>9</v>
      </c>
      <c r="CP69" s="5" t="s">
        <v>10</v>
      </c>
      <c r="CQ69" s="3" t="s">
        <v>6</v>
      </c>
      <c r="CR69" s="3" t="s">
        <v>7</v>
      </c>
      <c r="CS69" s="3" t="s">
        <v>8</v>
      </c>
      <c r="CT69" s="4" t="s">
        <v>9</v>
      </c>
      <c r="CU69" s="5" t="s">
        <v>10</v>
      </c>
      <c r="CV69" s="3" t="s">
        <v>6</v>
      </c>
      <c r="CW69" s="3" t="s">
        <v>7</v>
      </c>
      <c r="CX69" s="3" t="s">
        <v>8</v>
      </c>
      <c r="CY69" s="4" t="s">
        <v>9</v>
      </c>
      <c r="CZ69" s="5" t="s">
        <v>10</v>
      </c>
      <c r="DA69" s="3" t="s">
        <v>6</v>
      </c>
      <c r="DB69" s="3" t="s">
        <v>7</v>
      </c>
      <c r="DC69" s="3" t="s">
        <v>8</v>
      </c>
      <c r="DD69" s="4" t="s">
        <v>9</v>
      </c>
      <c r="DE69" s="5" t="s">
        <v>10</v>
      </c>
      <c r="DF69" s="3" t="s">
        <v>6</v>
      </c>
      <c r="DG69" s="3" t="s">
        <v>7</v>
      </c>
      <c r="DH69" s="3" t="s">
        <v>8</v>
      </c>
      <c r="DI69" s="4" t="s">
        <v>9</v>
      </c>
      <c r="DJ69" s="5" t="s">
        <v>10</v>
      </c>
      <c r="DK69" s="3" t="s">
        <v>6</v>
      </c>
      <c r="DL69" s="3" t="s">
        <v>7</v>
      </c>
      <c r="DM69" s="3" t="s">
        <v>8</v>
      </c>
      <c r="DN69" s="4" t="s">
        <v>9</v>
      </c>
      <c r="DO69" s="5" t="s">
        <v>10</v>
      </c>
      <c r="DP69" s="3" t="s">
        <v>6</v>
      </c>
      <c r="DQ69" s="3" t="s">
        <v>7</v>
      </c>
      <c r="DR69" s="3" t="s">
        <v>8</v>
      </c>
      <c r="DS69" s="4" t="s">
        <v>9</v>
      </c>
      <c r="DT69" s="5" t="s">
        <v>10</v>
      </c>
      <c r="DU69" s="3" t="s">
        <v>6</v>
      </c>
      <c r="DV69" s="3" t="s">
        <v>7</v>
      </c>
      <c r="DW69" s="3" t="s">
        <v>8</v>
      </c>
      <c r="DX69" s="4" t="s">
        <v>9</v>
      </c>
      <c r="DY69" s="5" t="s">
        <v>10</v>
      </c>
      <c r="DZ69" s="3" t="s">
        <v>6</v>
      </c>
      <c r="EA69" s="3" t="s">
        <v>7</v>
      </c>
      <c r="EB69" s="3" t="s">
        <v>8</v>
      </c>
      <c r="EC69" s="4" t="s">
        <v>9</v>
      </c>
      <c r="ED69" s="5" t="s">
        <v>10</v>
      </c>
      <c r="EE69" s="3" t="s">
        <v>6</v>
      </c>
      <c r="EF69" s="3" t="s">
        <v>7</v>
      </c>
      <c r="EG69" s="3" t="s">
        <v>8</v>
      </c>
      <c r="EH69" s="4" t="s">
        <v>9</v>
      </c>
      <c r="EI69" s="5" t="s">
        <v>10</v>
      </c>
      <c r="EJ69" s="3" t="s">
        <v>6</v>
      </c>
      <c r="EK69" s="3" t="s">
        <v>7</v>
      </c>
      <c r="EL69" s="3" t="s">
        <v>8</v>
      </c>
      <c r="EM69" s="4" t="s">
        <v>9</v>
      </c>
      <c r="EN69" s="5" t="s">
        <v>10</v>
      </c>
      <c r="EO69" s="3" t="s">
        <v>6</v>
      </c>
      <c r="EP69" s="3" t="s">
        <v>7</v>
      </c>
      <c r="EQ69" s="3" t="s">
        <v>8</v>
      </c>
      <c r="ER69" s="4" t="s">
        <v>9</v>
      </c>
      <c r="ES69" s="5" t="s">
        <v>10</v>
      </c>
      <c r="ET69" s="3" t="s">
        <v>6</v>
      </c>
      <c r="EU69" s="3" t="s">
        <v>7</v>
      </c>
      <c r="EV69" s="3" t="s">
        <v>8</v>
      </c>
      <c r="EW69" s="4" t="s">
        <v>9</v>
      </c>
      <c r="EX69" s="5" t="s">
        <v>10</v>
      </c>
      <c r="EY69" s="3" t="s">
        <v>6</v>
      </c>
      <c r="EZ69" s="3" t="s">
        <v>7</v>
      </c>
      <c r="FA69" s="3" t="s">
        <v>8</v>
      </c>
      <c r="FB69" s="4" t="s">
        <v>9</v>
      </c>
      <c r="FC69" s="5" t="s">
        <v>10</v>
      </c>
      <c r="FD69" s="198"/>
      <c r="FE69" s="199"/>
    </row>
    <row r="70" spans="1:161" ht="27" customHeight="1" thickBot="1" x14ac:dyDescent="0.3">
      <c r="A70" s="203"/>
      <c r="B70" s="39"/>
      <c r="C70" s="6"/>
      <c r="D70" s="40" t="s">
        <v>27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 t="e">
        <f>COUNTIFS('[3]Gate out and IN'!$C:$C,'[3]Zone 15 Utilizatoin'!BT69,'[3]Gate out and IN'!$B:$B,'[3]Zone 15 Utilizatoin'!$CL$2,'[3]Gate out and IN'!$E:$E,"A")</f>
        <v>#VALUE!</v>
      </c>
      <c r="FE70" s="8" t="e">
        <f>COUNTIFS('[3]Gate out and IN'!$C:$C,'[3]Zone 15 Utilizatoin'!BT69,'[3]Gate out and IN'!$B:$B,'[3]Zone 15 Utilizatoin'!$CL$2,'[3]Gate out and IN'!$E:$E,"B")</f>
        <v>#VALUE!</v>
      </c>
    </row>
    <row r="71" spans="1:161" ht="16.5" customHeight="1" thickBot="1" x14ac:dyDescent="0.3">
      <c r="A71" s="203"/>
      <c r="B71" s="200" t="s">
        <v>12</v>
      </c>
      <c r="C71" s="200"/>
      <c r="D71" s="200"/>
      <c r="E71" s="42">
        <f t="shared" ref="E71:BR71" si="20">SUM(E70)</f>
        <v>0</v>
      </c>
      <c r="F71" s="42">
        <f t="shared" si="20"/>
        <v>0</v>
      </c>
      <c r="G71" s="42">
        <f t="shared" si="20"/>
        <v>0</v>
      </c>
      <c r="H71" s="42">
        <f t="shared" si="20"/>
        <v>0</v>
      </c>
      <c r="I71" s="42">
        <f t="shared" si="20"/>
        <v>0</v>
      </c>
      <c r="J71" s="42">
        <f t="shared" si="20"/>
        <v>0</v>
      </c>
      <c r="K71" s="42">
        <f t="shared" si="20"/>
        <v>0</v>
      </c>
      <c r="L71" s="42">
        <f t="shared" si="20"/>
        <v>0</v>
      </c>
      <c r="M71" s="42">
        <f t="shared" si="20"/>
        <v>0</v>
      </c>
      <c r="N71" s="42">
        <f t="shared" si="20"/>
        <v>0</v>
      </c>
      <c r="O71" s="42">
        <f t="shared" si="20"/>
        <v>0</v>
      </c>
      <c r="P71" s="42">
        <f t="shared" si="20"/>
        <v>0</v>
      </c>
      <c r="Q71" s="42">
        <f t="shared" si="20"/>
        <v>0</v>
      </c>
      <c r="R71" s="42">
        <f t="shared" si="20"/>
        <v>0</v>
      </c>
      <c r="S71" s="42">
        <f t="shared" si="20"/>
        <v>0</v>
      </c>
      <c r="T71" s="42">
        <f t="shared" si="20"/>
        <v>0</v>
      </c>
      <c r="U71" s="42">
        <f t="shared" si="20"/>
        <v>0</v>
      </c>
      <c r="V71" s="42">
        <f t="shared" si="20"/>
        <v>0</v>
      </c>
      <c r="W71" s="42">
        <f t="shared" si="20"/>
        <v>0</v>
      </c>
      <c r="X71" s="42">
        <f t="shared" si="20"/>
        <v>0</v>
      </c>
      <c r="Y71" s="42">
        <f t="shared" si="20"/>
        <v>0</v>
      </c>
      <c r="Z71" s="42">
        <f t="shared" si="20"/>
        <v>0</v>
      </c>
      <c r="AA71" s="42">
        <f t="shared" si="20"/>
        <v>0</v>
      </c>
      <c r="AB71" s="42">
        <f t="shared" si="20"/>
        <v>0</v>
      </c>
      <c r="AC71" s="42">
        <f t="shared" si="20"/>
        <v>0</v>
      </c>
      <c r="AD71" s="42">
        <f t="shared" si="20"/>
        <v>0</v>
      </c>
      <c r="AE71" s="42">
        <f t="shared" si="20"/>
        <v>0</v>
      </c>
      <c r="AF71" s="42">
        <f t="shared" si="20"/>
        <v>0</v>
      </c>
      <c r="AG71" s="42">
        <f t="shared" si="20"/>
        <v>0</v>
      </c>
      <c r="AH71" s="42">
        <f t="shared" si="20"/>
        <v>0</v>
      </c>
      <c r="AI71" s="42">
        <f t="shared" si="20"/>
        <v>0</v>
      </c>
      <c r="AJ71" s="42">
        <f t="shared" si="20"/>
        <v>0</v>
      </c>
      <c r="AK71" s="42">
        <f t="shared" si="20"/>
        <v>0</v>
      </c>
      <c r="AL71" s="42">
        <f t="shared" si="20"/>
        <v>0</v>
      </c>
      <c r="AM71" s="42">
        <f t="shared" si="20"/>
        <v>0</v>
      </c>
      <c r="AN71" s="42">
        <f t="shared" si="20"/>
        <v>0</v>
      </c>
      <c r="AO71" s="42">
        <f t="shared" si="20"/>
        <v>0</v>
      </c>
      <c r="AP71" s="42">
        <f t="shared" si="20"/>
        <v>0</v>
      </c>
      <c r="AQ71" s="42">
        <f t="shared" si="20"/>
        <v>0</v>
      </c>
      <c r="AR71" s="42">
        <f t="shared" si="20"/>
        <v>0</v>
      </c>
      <c r="AS71" s="42">
        <f t="shared" si="20"/>
        <v>0</v>
      </c>
      <c r="AT71" s="42">
        <f t="shared" si="20"/>
        <v>0</v>
      </c>
      <c r="AU71" s="42">
        <f t="shared" si="20"/>
        <v>0</v>
      </c>
      <c r="AV71" s="42">
        <f t="shared" si="20"/>
        <v>0</v>
      </c>
      <c r="AW71" s="42">
        <f t="shared" si="20"/>
        <v>0</v>
      </c>
      <c r="AX71" s="42">
        <f t="shared" si="20"/>
        <v>0</v>
      </c>
      <c r="AY71" s="42">
        <f t="shared" si="20"/>
        <v>0</v>
      </c>
      <c r="AZ71" s="42">
        <f t="shared" si="20"/>
        <v>0</v>
      </c>
      <c r="BA71" s="42">
        <f t="shared" si="20"/>
        <v>0</v>
      </c>
      <c r="BB71" s="42">
        <f t="shared" si="20"/>
        <v>0</v>
      </c>
      <c r="BC71" s="42">
        <f t="shared" si="20"/>
        <v>0</v>
      </c>
      <c r="BD71" s="42">
        <f t="shared" si="20"/>
        <v>0</v>
      </c>
      <c r="BE71" s="42">
        <f t="shared" si="20"/>
        <v>0</v>
      </c>
      <c r="BF71" s="42">
        <f t="shared" si="20"/>
        <v>0</v>
      </c>
      <c r="BG71" s="42">
        <f t="shared" si="20"/>
        <v>0</v>
      </c>
      <c r="BH71" s="42">
        <f t="shared" si="20"/>
        <v>0</v>
      </c>
      <c r="BI71" s="42">
        <f t="shared" si="20"/>
        <v>0</v>
      </c>
      <c r="BJ71" s="42">
        <f t="shared" si="20"/>
        <v>0</v>
      </c>
      <c r="BK71" s="42">
        <f t="shared" si="20"/>
        <v>0</v>
      </c>
      <c r="BL71" s="42">
        <f t="shared" si="20"/>
        <v>0</v>
      </c>
      <c r="BM71" s="42">
        <f t="shared" si="20"/>
        <v>0</v>
      </c>
      <c r="BN71" s="42">
        <f t="shared" si="20"/>
        <v>0</v>
      </c>
      <c r="BO71" s="42">
        <f t="shared" si="20"/>
        <v>0</v>
      </c>
      <c r="BP71" s="42">
        <f t="shared" si="20"/>
        <v>0</v>
      </c>
      <c r="BQ71" s="42">
        <f t="shared" si="20"/>
        <v>0</v>
      </c>
      <c r="BR71" s="42">
        <f t="shared" si="20"/>
        <v>0</v>
      </c>
      <c r="BS71" s="42">
        <f t="shared" ref="BS71:ED71" si="21">SUM(BS70)</f>
        <v>0</v>
      </c>
      <c r="BT71" s="42">
        <f t="shared" si="21"/>
        <v>0</v>
      </c>
      <c r="BU71" s="42">
        <f t="shared" si="21"/>
        <v>0</v>
      </c>
      <c r="BV71" s="42">
        <f t="shared" si="21"/>
        <v>0</v>
      </c>
      <c r="BW71" s="42">
        <f t="shared" si="21"/>
        <v>0</v>
      </c>
      <c r="BX71" s="42">
        <f t="shared" si="21"/>
        <v>0</v>
      </c>
      <c r="BY71" s="42">
        <f t="shared" si="21"/>
        <v>0</v>
      </c>
      <c r="BZ71" s="42">
        <f t="shared" si="21"/>
        <v>0</v>
      </c>
      <c r="CA71" s="42">
        <f t="shared" si="21"/>
        <v>0</v>
      </c>
      <c r="CB71" s="42">
        <f t="shared" si="21"/>
        <v>0</v>
      </c>
      <c r="CC71" s="42">
        <f t="shared" si="21"/>
        <v>0</v>
      </c>
      <c r="CD71" s="42">
        <f t="shared" si="21"/>
        <v>0</v>
      </c>
      <c r="CE71" s="42">
        <f t="shared" si="21"/>
        <v>0</v>
      </c>
      <c r="CF71" s="42">
        <f t="shared" si="21"/>
        <v>0</v>
      </c>
      <c r="CG71" s="42">
        <f t="shared" si="21"/>
        <v>0</v>
      </c>
      <c r="CH71" s="42">
        <f t="shared" si="21"/>
        <v>0</v>
      </c>
      <c r="CI71" s="42">
        <f t="shared" si="21"/>
        <v>0</v>
      </c>
      <c r="CJ71" s="42">
        <f t="shared" si="21"/>
        <v>0</v>
      </c>
      <c r="CK71" s="42">
        <f t="shared" si="21"/>
        <v>0</v>
      </c>
      <c r="CL71" s="42">
        <f t="shared" si="21"/>
        <v>0</v>
      </c>
      <c r="CM71" s="42">
        <f t="shared" si="21"/>
        <v>0</v>
      </c>
      <c r="CN71" s="42">
        <f t="shared" si="21"/>
        <v>0</v>
      </c>
      <c r="CO71" s="42">
        <f t="shared" si="21"/>
        <v>0</v>
      </c>
      <c r="CP71" s="42">
        <f t="shared" si="21"/>
        <v>0</v>
      </c>
      <c r="CQ71" s="42">
        <f t="shared" si="21"/>
        <v>0</v>
      </c>
      <c r="CR71" s="42">
        <f t="shared" si="21"/>
        <v>0</v>
      </c>
      <c r="CS71" s="42">
        <f t="shared" si="21"/>
        <v>0</v>
      </c>
      <c r="CT71" s="42">
        <f t="shared" si="21"/>
        <v>0</v>
      </c>
      <c r="CU71" s="42">
        <f t="shared" si="21"/>
        <v>0</v>
      </c>
      <c r="CV71" s="42">
        <f t="shared" si="21"/>
        <v>0</v>
      </c>
      <c r="CW71" s="42">
        <f t="shared" si="21"/>
        <v>0</v>
      </c>
      <c r="CX71" s="42">
        <f t="shared" si="21"/>
        <v>0</v>
      </c>
      <c r="CY71" s="42">
        <f t="shared" si="21"/>
        <v>0</v>
      </c>
      <c r="CZ71" s="42">
        <f t="shared" si="21"/>
        <v>0</v>
      </c>
      <c r="DA71" s="42">
        <f t="shared" si="21"/>
        <v>0</v>
      </c>
      <c r="DB71" s="42">
        <f t="shared" si="21"/>
        <v>0</v>
      </c>
      <c r="DC71" s="42">
        <f t="shared" si="21"/>
        <v>0</v>
      </c>
      <c r="DD71" s="42">
        <f t="shared" si="21"/>
        <v>0</v>
      </c>
      <c r="DE71" s="42">
        <f t="shared" si="21"/>
        <v>0</v>
      </c>
      <c r="DF71" s="42">
        <f t="shared" si="21"/>
        <v>0</v>
      </c>
      <c r="DG71" s="42">
        <f t="shared" si="21"/>
        <v>0</v>
      </c>
      <c r="DH71" s="42">
        <f t="shared" si="21"/>
        <v>0</v>
      </c>
      <c r="DI71" s="42">
        <f t="shared" si="21"/>
        <v>0</v>
      </c>
      <c r="DJ71" s="42">
        <f t="shared" si="21"/>
        <v>0</v>
      </c>
      <c r="DK71" s="42">
        <f t="shared" si="21"/>
        <v>0</v>
      </c>
      <c r="DL71" s="42">
        <f t="shared" si="21"/>
        <v>0</v>
      </c>
      <c r="DM71" s="42">
        <f t="shared" si="21"/>
        <v>0</v>
      </c>
      <c r="DN71" s="42">
        <f t="shared" si="21"/>
        <v>0</v>
      </c>
      <c r="DO71" s="42">
        <f t="shared" si="21"/>
        <v>0</v>
      </c>
      <c r="DP71" s="42">
        <f t="shared" si="21"/>
        <v>0</v>
      </c>
      <c r="DQ71" s="42">
        <f t="shared" si="21"/>
        <v>0</v>
      </c>
      <c r="DR71" s="42">
        <f t="shared" si="21"/>
        <v>0</v>
      </c>
      <c r="DS71" s="42">
        <f t="shared" si="21"/>
        <v>0</v>
      </c>
      <c r="DT71" s="42">
        <f t="shared" si="21"/>
        <v>0</v>
      </c>
      <c r="DU71" s="42">
        <f t="shared" si="21"/>
        <v>0</v>
      </c>
      <c r="DV71" s="42">
        <f t="shared" si="21"/>
        <v>0</v>
      </c>
      <c r="DW71" s="42">
        <f t="shared" si="21"/>
        <v>0</v>
      </c>
      <c r="DX71" s="42">
        <f t="shared" si="21"/>
        <v>0</v>
      </c>
      <c r="DY71" s="42">
        <f t="shared" si="21"/>
        <v>0</v>
      </c>
      <c r="DZ71" s="42">
        <f t="shared" si="21"/>
        <v>0</v>
      </c>
      <c r="EA71" s="42">
        <f t="shared" si="21"/>
        <v>0</v>
      </c>
      <c r="EB71" s="42">
        <f t="shared" si="21"/>
        <v>0</v>
      </c>
      <c r="EC71" s="42">
        <f t="shared" si="21"/>
        <v>0</v>
      </c>
      <c r="ED71" s="42">
        <f t="shared" si="21"/>
        <v>0</v>
      </c>
      <c r="EE71" s="42">
        <f t="shared" ref="EE71:FC71" si="22">SUM(EE70)</f>
        <v>0</v>
      </c>
      <c r="EF71" s="42">
        <f t="shared" si="22"/>
        <v>0</v>
      </c>
      <c r="EG71" s="42">
        <f t="shared" si="22"/>
        <v>0</v>
      </c>
      <c r="EH71" s="42">
        <f t="shared" si="22"/>
        <v>0</v>
      </c>
      <c r="EI71" s="42">
        <f t="shared" si="22"/>
        <v>0</v>
      </c>
      <c r="EJ71" s="42">
        <f t="shared" si="22"/>
        <v>0</v>
      </c>
      <c r="EK71" s="42">
        <f t="shared" si="22"/>
        <v>0</v>
      </c>
      <c r="EL71" s="42">
        <f t="shared" si="22"/>
        <v>0</v>
      </c>
      <c r="EM71" s="42">
        <f t="shared" si="22"/>
        <v>0</v>
      </c>
      <c r="EN71" s="42">
        <f t="shared" si="22"/>
        <v>0</v>
      </c>
      <c r="EO71" s="42">
        <f t="shared" si="22"/>
        <v>0</v>
      </c>
      <c r="EP71" s="42">
        <f t="shared" si="22"/>
        <v>0</v>
      </c>
      <c r="EQ71" s="42">
        <f t="shared" si="22"/>
        <v>0</v>
      </c>
      <c r="ER71" s="42">
        <f t="shared" si="22"/>
        <v>0</v>
      </c>
      <c r="ES71" s="42">
        <f t="shared" si="22"/>
        <v>0</v>
      </c>
      <c r="ET71" s="42">
        <f t="shared" si="22"/>
        <v>0</v>
      </c>
      <c r="EU71" s="42">
        <f t="shared" si="22"/>
        <v>0</v>
      </c>
      <c r="EV71" s="42">
        <f t="shared" si="22"/>
        <v>0</v>
      </c>
      <c r="EW71" s="42">
        <f t="shared" si="22"/>
        <v>0</v>
      </c>
      <c r="EX71" s="42">
        <f t="shared" si="22"/>
        <v>0</v>
      </c>
      <c r="EY71" s="42">
        <f t="shared" si="22"/>
        <v>0</v>
      </c>
      <c r="EZ71" s="42">
        <f t="shared" si="22"/>
        <v>0</v>
      </c>
      <c r="FA71" s="42">
        <f t="shared" si="22"/>
        <v>0</v>
      </c>
      <c r="FB71" s="42">
        <f t="shared" si="22"/>
        <v>0</v>
      </c>
      <c r="FC71" s="42">
        <f t="shared" si="22"/>
        <v>0</v>
      </c>
      <c r="FD71" s="12"/>
      <c r="FE71" s="41"/>
    </row>
    <row r="72" spans="1:161" ht="18" thickBot="1" x14ac:dyDescent="0.35">
      <c r="A72" s="203"/>
      <c r="B72" s="201"/>
      <c r="C72" s="201"/>
      <c r="D72" s="202"/>
      <c r="E72" s="137">
        <f>SUM(E71:G71)</f>
        <v>0</v>
      </c>
      <c r="F72" s="138"/>
      <c r="G72" s="139"/>
      <c r="H72" s="140" t="e">
        <f>+I71/H71</f>
        <v>#DIV/0!</v>
      </c>
      <c r="I72" s="141"/>
      <c r="J72" s="137">
        <f>SUM(J71:L71)</f>
        <v>0</v>
      </c>
      <c r="K72" s="138"/>
      <c r="L72" s="139"/>
      <c r="M72" s="140" t="e">
        <f>+N71/M71</f>
        <v>#DIV/0!</v>
      </c>
      <c r="N72" s="141"/>
      <c r="O72" s="137">
        <f>SUM(O71:Q71)</f>
        <v>0</v>
      </c>
      <c r="P72" s="138"/>
      <c r="Q72" s="139"/>
      <c r="R72" s="140" t="e">
        <f>+S71/R71</f>
        <v>#DIV/0!</v>
      </c>
      <c r="S72" s="141"/>
      <c r="T72" s="137">
        <f>SUM(T71:V71)</f>
        <v>0</v>
      </c>
      <c r="U72" s="138"/>
      <c r="V72" s="139"/>
      <c r="W72" s="140" t="e">
        <f>+X71/W71</f>
        <v>#DIV/0!</v>
      </c>
      <c r="X72" s="141"/>
      <c r="Y72" s="137">
        <f>SUM(Y71:AA71)</f>
        <v>0</v>
      </c>
      <c r="Z72" s="138"/>
      <c r="AA72" s="139"/>
      <c r="AB72" s="140" t="e">
        <f>+AC71/AB71</f>
        <v>#DIV/0!</v>
      </c>
      <c r="AC72" s="141"/>
      <c r="AD72" s="137">
        <f>SUM(AD71:AF71)</f>
        <v>0</v>
      </c>
      <c r="AE72" s="138"/>
      <c r="AF72" s="139"/>
      <c r="AG72" s="140" t="e">
        <f>+AH71/AG71</f>
        <v>#DIV/0!</v>
      </c>
      <c r="AH72" s="141"/>
      <c r="AI72" s="137">
        <f>SUM(AI71:AK71)</f>
        <v>0</v>
      </c>
      <c r="AJ72" s="138"/>
      <c r="AK72" s="139"/>
      <c r="AL72" s="140" t="e">
        <f>+AM71/AL71</f>
        <v>#DIV/0!</v>
      </c>
      <c r="AM72" s="141"/>
      <c r="AN72" s="137">
        <f>SUM(AN71:AP71)</f>
        <v>0</v>
      </c>
      <c r="AO72" s="138"/>
      <c r="AP72" s="139"/>
      <c r="AQ72" s="140" t="e">
        <f>+AR71/AQ71</f>
        <v>#DIV/0!</v>
      </c>
      <c r="AR72" s="141"/>
      <c r="AS72" s="137">
        <f>SUM(AS71:AU71)</f>
        <v>0</v>
      </c>
      <c r="AT72" s="138"/>
      <c r="AU72" s="139"/>
      <c r="AV72" s="140" t="e">
        <f>+AW71/AV71</f>
        <v>#DIV/0!</v>
      </c>
      <c r="AW72" s="141"/>
      <c r="AX72" s="137">
        <f>SUM(AX71:AZ71)</f>
        <v>0</v>
      </c>
      <c r="AY72" s="138"/>
      <c r="AZ72" s="139"/>
      <c r="BA72" s="140" t="e">
        <f>+BB71/BA71</f>
        <v>#DIV/0!</v>
      </c>
      <c r="BB72" s="141"/>
      <c r="BC72" s="137">
        <f>SUM(BC71:BE71)</f>
        <v>0</v>
      </c>
      <c r="BD72" s="138"/>
      <c r="BE72" s="139"/>
      <c r="BF72" s="140" t="e">
        <f>+BG71/BF71</f>
        <v>#DIV/0!</v>
      </c>
      <c r="BG72" s="141"/>
      <c r="BH72" s="137">
        <f>SUM(BH71:BJ71)</f>
        <v>0</v>
      </c>
      <c r="BI72" s="138"/>
      <c r="BJ72" s="139"/>
      <c r="BK72" s="140" t="e">
        <f>+BL71/BK71</f>
        <v>#DIV/0!</v>
      </c>
      <c r="BL72" s="141"/>
      <c r="BM72" s="137">
        <f>SUM(BM71:BO71)</f>
        <v>0</v>
      </c>
      <c r="BN72" s="138"/>
      <c r="BO72" s="139"/>
      <c r="BP72" s="140" t="e">
        <f>+BQ71/BP71</f>
        <v>#DIV/0!</v>
      </c>
      <c r="BQ72" s="141"/>
      <c r="BR72" s="137">
        <f>SUM(BR71:BT71)</f>
        <v>0</v>
      </c>
      <c r="BS72" s="138"/>
      <c r="BT72" s="139"/>
      <c r="BU72" s="140" t="e">
        <f>+BV71/BU71</f>
        <v>#DIV/0!</v>
      </c>
      <c r="BV72" s="141"/>
      <c r="BW72" s="137">
        <f>SUM(BW71:BY71)</f>
        <v>0</v>
      </c>
      <c r="BX72" s="138"/>
      <c r="BY72" s="139"/>
      <c r="BZ72" s="140" t="e">
        <f>+CA71/BZ71</f>
        <v>#DIV/0!</v>
      </c>
      <c r="CA72" s="141"/>
      <c r="CB72" s="137">
        <f>SUM(CB71:CD71)</f>
        <v>0</v>
      </c>
      <c r="CC72" s="138"/>
      <c r="CD72" s="139"/>
      <c r="CE72" s="140" t="e">
        <f>+CF71/CE71</f>
        <v>#DIV/0!</v>
      </c>
      <c r="CF72" s="141"/>
      <c r="CG72" s="137">
        <f>SUM(CG71:CI71)</f>
        <v>0</v>
      </c>
      <c r="CH72" s="138"/>
      <c r="CI72" s="139"/>
      <c r="CJ72" s="140" t="e">
        <f>+CK71/CJ71</f>
        <v>#DIV/0!</v>
      </c>
      <c r="CK72" s="141"/>
      <c r="CL72" s="137">
        <f>SUM(CL71:CN71)</f>
        <v>0</v>
      </c>
      <c r="CM72" s="138"/>
      <c r="CN72" s="139"/>
      <c r="CO72" s="140" t="e">
        <f>+CP71/CO71</f>
        <v>#DIV/0!</v>
      </c>
      <c r="CP72" s="141"/>
      <c r="CQ72" s="137">
        <f>SUM(CQ71:CS71)</f>
        <v>0</v>
      </c>
      <c r="CR72" s="138"/>
      <c r="CS72" s="139"/>
      <c r="CT72" s="140" t="e">
        <f>+CU71/CT71</f>
        <v>#DIV/0!</v>
      </c>
      <c r="CU72" s="141"/>
      <c r="CV72" s="137">
        <f>SUM(CV71:CX71)</f>
        <v>0</v>
      </c>
      <c r="CW72" s="138"/>
      <c r="CX72" s="139"/>
      <c r="CY72" s="140" t="e">
        <f>+CZ71/CY71</f>
        <v>#DIV/0!</v>
      </c>
      <c r="CZ72" s="141"/>
      <c r="DA72" s="137">
        <f>SUM(DA71:DC71)</f>
        <v>0</v>
      </c>
      <c r="DB72" s="138"/>
      <c r="DC72" s="139"/>
      <c r="DD72" s="140" t="e">
        <f>+DE71/DD71</f>
        <v>#DIV/0!</v>
      </c>
      <c r="DE72" s="141"/>
      <c r="DF72" s="137">
        <f>SUM(DF71:DH71)</f>
        <v>0</v>
      </c>
      <c r="DG72" s="138"/>
      <c r="DH72" s="139"/>
      <c r="DI72" s="140" t="e">
        <f>+DJ71/DI71</f>
        <v>#DIV/0!</v>
      </c>
      <c r="DJ72" s="141"/>
      <c r="DK72" s="137">
        <f>SUM(DK71:DM71)</f>
        <v>0</v>
      </c>
      <c r="DL72" s="138"/>
      <c r="DM72" s="139"/>
      <c r="DN72" s="140" t="e">
        <f>+DO71/DN71</f>
        <v>#DIV/0!</v>
      </c>
      <c r="DO72" s="141"/>
      <c r="DP72" s="137">
        <f>SUM(DP71:DR71)</f>
        <v>0</v>
      </c>
      <c r="DQ72" s="138"/>
      <c r="DR72" s="139"/>
      <c r="DS72" s="140" t="e">
        <f>+DT71/DS71</f>
        <v>#DIV/0!</v>
      </c>
      <c r="DT72" s="141"/>
      <c r="DU72" s="137">
        <f>SUM(DU71:DW71)</f>
        <v>0</v>
      </c>
      <c r="DV72" s="138"/>
      <c r="DW72" s="139"/>
      <c r="DX72" s="140" t="e">
        <f>+DY71/DX71</f>
        <v>#DIV/0!</v>
      </c>
      <c r="DY72" s="141"/>
      <c r="DZ72" s="137">
        <f>SUM(DZ71:EB71)</f>
        <v>0</v>
      </c>
      <c r="EA72" s="138"/>
      <c r="EB72" s="139"/>
      <c r="EC72" s="140" t="e">
        <f>+ED71/EC71</f>
        <v>#DIV/0!</v>
      </c>
      <c r="ED72" s="141"/>
      <c r="EE72" s="137">
        <f>SUM(EE71:EG71)</f>
        <v>0</v>
      </c>
      <c r="EF72" s="138"/>
      <c r="EG72" s="139"/>
      <c r="EH72" s="140" t="e">
        <f>+EI71/EH71</f>
        <v>#DIV/0!</v>
      </c>
      <c r="EI72" s="141"/>
      <c r="EJ72" s="137">
        <f>SUM(EJ71:EL71)</f>
        <v>0</v>
      </c>
      <c r="EK72" s="138"/>
      <c r="EL72" s="139"/>
      <c r="EM72" s="140" t="e">
        <f>+EN71/EM71</f>
        <v>#DIV/0!</v>
      </c>
      <c r="EN72" s="141"/>
      <c r="EO72" s="137">
        <f>SUM(EO71:EQ71)</f>
        <v>0</v>
      </c>
      <c r="EP72" s="138"/>
      <c r="EQ72" s="139"/>
      <c r="ER72" s="140" t="e">
        <f>+ES71/ER71</f>
        <v>#DIV/0!</v>
      </c>
      <c r="ES72" s="141"/>
      <c r="ET72" s="137">
        <f>SUM(ET71:EV71)</f>
        <v>0</v>
      </c>
      <c r="EU72" s="138"/>
      <c r="EV72" s="139"/>
      <c r="EW72" s="140" t="e">
        <f>+EX71/EW71</f>
        <v>#DIV/0!</v>
      </c>
      <c r="EX72" s="141"/>
      <c r="EY72" s="137">
        <f>SUM(EY71:FA71)</f>
        <v>0</v>
      </c>
      <c r="EZ72" s="138"/>
      <c r="FA72" s="139"/>
      <c r="FB72" s="140" t="e">
        <f>+FC71/FB71</f>
        <v>#DIV/0!</v>
      </c>
      <c r="FC72" s="141"/>
      <c r="FE72" s="17">
        <f>+FE71/1*100%</f>
        <v>0</v>
      </c>
    </row>
    <row r="73" spans="1:161" ht="18" thickBot="1" x14ac:dyDescent="0.35">
      <c r="A73" s="203"/>
      <c r="B73" s="195" t="s">
        <v>13</v>
      </c>
      <c r="C73" s="195"/>
      <c r="D73" s="196"/>
      <c r="E73" s="142">
        <f>E72/1</f>
        <v>0</v>
      </c>
      <c r="F73" s="143"/>
      <c r="G73" s="144"/>
      <c r="H73" s="18"/>
      <c r="I73" s="18"/>
      <c r="J73" s="142">
        <f>J72/1</f>
        <v>0</v>
      </c>
      <c r="K73" s="143"/>
      <c r="L73" s="144"/>
      <c r="M73" s="18"/>
      <c r="N73" s="18"/>
      <c r="O73" s="142">
        <f>O72/1</f>
        <v>0</v>
      </c>
      <c r="P73" s="143"/>
      <c r="Q73" s="144"/>
      <c r="R73" s="18"/>
      <c r="S73" s="18"/>
      <c r="T73" s="142">
        <f>T72/1</f>
        <v>0</v>
      </c>
      <c r="U73" s="143"/>
      <c r="V73" s="144"/>
      <c r="W73" s="18"/>
      <c r="X73" s="18"/>
      <c r="Y73" s="142">
        <f>Y72/1</f>
        <v>0</v>
      </c>
      <c r="Z73" s="143"/>
      <c r="AA73" s="144"/>
      <c r="AB73" s="18"/>
      <c r="AC73" s="18"/>
      <c r="AD73" s="142">
        <f>AD72/1</f>
        <v>0</v>
      </c>
      <c r="AE73" s="143"/>
      <c r="AF73" s="144"/>
      <c r="AG73" s="18"/>
      <c r="AH73" s="18"/>
      <c r="AI73" s="142">
        <f>AI72/1</f>
        <v>0</v>
      </c>
      <c r="AJ73" s="143"/>
      <c r="AK73" s="144"/>
      <c r="AL73" s="18"/>
      <c r="AM73" s="18"/>
      <c r="AN73" s="142">
        <f>AN72/1</f>
        <v>0</v>
      </c>
      <c r="AO73" s="143"/>
      <c r="AP73" s="144"/>
      <c r="AQ73" s="18"/>
      <c r="AR73" s="18"/>
      <c r="AS73" s="142">
        <f>AS72/1</f>
        <v>0</v>
      </c>
      <c r="AT73" s="143"/>
      <c r="AU73" s="144"/>
      <c r="AV73" s="18"/>
      <c r="AW73" s="18"/>
      <c r="AX73" s="142">
        <f>AX72/1</f>
        <v>0</v>
      </c>
      <c r="AY73" s="143"/>
      <c r="AZ73" s="144"/>
      <c r="BA73" s="18"/>
      <c r="BB73" s="18"/>
      <c r="BC73" s="142">
        <f>BC72/1</f>
        <v>0</v>
      </c>
      <c r="BD73" s="143"/>
      <c r="BE73" s="144"/>
      <c r="BF73" s="18"/>
      <c r="BG73" s="18"/>
      <c r="BH73" s="142">
        <f>BH72/1</f>
        <v>0</v>
      </c>
      <c r="BI73" s="143"/>
      <c r="BJ73" s="144"/>
      <c r="BK73" s="18"/>
      <c r="BL73" s="18"/>
      <c r="BM73" s="142">
        <f>BM72/1</f>
        <v>0</v>
      </c>
      <c r="BN73" s="143"/>
      <c r="BO73" s="144"/>
      <c r="BP73" s="18"/>
      <c r="BQ73" s="18"/>
      <c r="BR73" s="142">
        <f>BR72/1</f>
        <v>0</v>
      </c>
      <c r="BS73" s="143"/>
      <c r="BT73" s="144"/>
      <c r="BU73" s="18"/>
      <c r="BV73" s="18"/>
      <c r="BW73" s="142">
        <f>BW72/1</f>
        <v>0</v>
      </c>
      <c r="BX73" s="143"/>
      <c r="BY73" s="144"/>
      <c r="BZ73" s="18"/>
      <c r="CA73" s="18"/>
      <c r="CB73" s="142">
        <f>CB72/1</f>
        <v>0</v>
      </c>
      <c r="CC73" s="143"/>
      <c r="CD73" s="144"/>
      <c r="CE73" s="18"/>
      <c r="CF73" s="18"/>
      <c r="CG73" s="142">
        <f>CG72/1</f>
        <v>0</v>
      </c>
      <c r="CH73" s="143"/>
      <c r="CI73" s="144"/>
      <c r="CJ73" s="18"/>
      <c r="CK73" s="18"/>
      <c r="CL73" s="142">
        <f>CL72/1</f>
        <v>0</v>
      </c>
      <c r="CM73" s="143"/>
      <c r="CN73" s="144"/>
      <c r="CO73" s="18"/>
      <c r="CP73" s="18"/>
      <c r="CQ73" s="142">
        <f>CQ72/1</f>
        <v>0</v>
      </c>
      <c r="CR73" s="143"/>
      <c r="CS73" s="144"/>
      <c r="CT73" s="18"/>
      <c r="CU73" s="18"/>
      <c r="CV73" s="142">
        <f>CV72/1</f>
        <v>0</v>
      </c>
      <c r="CW73" s="143"/>
      <c r="CX73" s="144"/>
      <c r="CY73" s="18"/>
      <c r="CZ73" s="18"/>
      <c r="DA73" s="142">
        <f>DA72/1</f>
        <v>0</v>
      </c>
      <c r="DB73" s="143"/>
      <c r="DC73" s="144"/>
      <c r="DD73" s="18"/>
      <c r="DE73" s="18"/>
      <c r="DF73" s="142">
        <f>DF72/1</f>
        <v>0</v>
      </c>
      <c r="DG73" s="143"/>
      <c r="DH73" s="144"/>
      <c r="DI73" s="18"/>
      <c r="DJ73" s="18"/>
      <c r="DK73" s="142">
        <f>DK72/1</f>
        <v>0</v>
      </c>
      <c r="DL73" s="143"/>
      <c r="DM73" s="144"/>
      <c r="DN73" s="18"/>
      <c r="DO73" s="18"/>
      <c r="DP73" s="142">
        <f>DP72/1</f>
        <v>0</v>
      </c>
      <c r="DQ73" s="143"/>
      <c r="DR73" s="144"/>
      <c r="DS73" s="18"/>
      <c r="DT73" s="18"/>
      <c r="DU73" s="142">
        <f>DU72/1</f>
        <v>0</v>
      </c>
      <c r="DV73" s="143"/>
      <c r="DW73" s="144"/>
      <c r="DX73" s="18"/>
      <c r="DY73" s="18"/>
      <c r="DZ73" s="142">
        <f>DZ72/1</f>
        <v>0</v>
      </c>
      <c r="EA73" s="143"/>
      <c r="EB73" s="144"/>
      <c r="EC73" s="18"/>
      <c r="ED73" s="18"/>
      <c r="EE73" s="142">
        <f>EE72/1</f>
        <v>0</v>
      </c>
      <c r="EF73" s="143"/>
      <c r="EG73" s="144"/>
      <c r="EH73" s="18"/>
      <c r="EI73" s="18"/>
      <c r="EJ73" s="142">
        <f>EJ72/1</f>
        <v>0</v>
      </c>
      <c r="EK73" s="143"/>
      <c r="EL73" s="144"/>
      <c r="EM73" s="18"/>
      <c r="EN73" s="18"/>
      <c r="EO73" s="142">
        <f>EO72/1</f>
        <v>0</v>
      </c>
      <c r="EP73" s="143"/>
      <c r="EQ73" s="144"/>
      <c r="ER73" s="18"/>
      <c r="ES73" s="18"/>
      <c r="ET73" s="142">
        <f>ET72/1</f>
        <v>0</v>
      </c>
      <c r="EU73" s="143"/>
      <c r="EV73" s="144"/>
      <c r="EW73" s="18"/>
      <c r="EX73" s="18"/>
      <c r="EY73" s="142">
        <f>EY72/1</f>
        <v>0</v>
      </c>
      <c r="EZ73" s="143"/>
      <c r="FA73" s="144"/>
      <c r="FB73" s="18"/>
      <c r="FC73" s="18"/>
      <c r="FE73" s="17" t="e">
        <f>+#REF!/1*100%</f>
        <v>#REF!</v>
      </c>
    </row>
    <row r="74" spans="1:161" ht="18" thickBot="1" x14ac:dyDescent="0.3">
      <c r="A74" s="37"/>
      <c r="C74" s="19"/>
    </row>
    <row r="75" spans="1:161" x14ac:dyDescent="0.25">
      <c r="A75" s="185" t="s">
        <v>44</v>
      </c>
      <c r="B75" s="189" t="s">
        <v>1</v>
      </c>
      <c r="C75" s="191" t="s">
        <v>25</v>
      </c>
      <c r="D75" s="193" t="s">
        <v>3</v>
      </c>
      <c r="E75" s="151">
        <v>44621</v>
      </c>
      <c r="F75" s="151"/>
      <c r="G75" s="151"/>
      <c r="H75" s="151"/>
      <c r="I75" s="151"/>
      <c r="J75" s="151">
        <v>44622</v>
      </c>
      <c r="K75" s="151"/>
      <c r="L75" s="151"/>
      <c r="M75" s="151"/>
      <c r="N75" s="151"/>
      <c r="O75" s="151">
        <v>44623</v>
      </c>
      <c r="P75" s="151"/>
      <c r="Q75" s="151"/>
      <c r="R75" s="151"/>
      <c r="S75" s="151"/>
      <c r="T75" s="151">
        <v>44624</v>
      </c>
      <c r="U75" s="151"/>
      <c r="V75" s="151"/>
      <c r="W75" s="151"/>
      <c r="X75" s="151"/>
      <c r="Y75" s="151">
        <v>44625</v>
      </c>
      <c r="Z75" s="151"/>
      <c r="AA75" s="151"/>
      <c r="AB75" s="151"/>
      <c r="AC75" s="151"/>
      <c r="AD75" s="151">
        <v>44626</v>
      </c>
      <c r="AE75" s="151"/>
      <c r="AF75" s="151"/>
      <c r="AG75" s="151"/>
      <c r="AH75" s="151"/>
      <c r="AI75" s="151">
        <v>44627</v>
      </c>
      <c r="AJ75" s="151"/>
      <c r="AK75" s="151"/>
      <c r="AL75" s="151"/>
      <c r="AM75" s="151"/>
      <c r="AN75" s="151">
        <v>44628</v>
      </c>
      <c r="AO75" s="151"/>
      <c r="AP75" s="151"/>
      <c r="AQ75" s="151"/>
      <c r="AR75" s="151"/>
      <c r="AS75" s="151">
        <v>44629</v>
      </c>
      <c r="AT75" s="151"/>
      <c r="AU75" s="151"/>
      <c r="AV75" s="151"/>
      <c r="AW75" s="151"/>
      <c r="AX75" s="151">
        <v>44630</v>
      </c>
      <c r="AY75" s="151"/>
      <c r="AZ75" s="151"/>
      <c r="BA75" s="151"/>
      <c r="BB75" s="151"/>
      <c r="BC75" s="151">
        <v>44631</v>
      </c>
      <c r="BD75" s="151"/>
      <c r="BE75" s="151"/>
      <c r="BF75" s="151"/>
      <c r="BG75" s="151"/>
      <c r="BH75" s="151">
        <v>44632</v>
      </c>
      <c r="BI75" s="151"/>
      <c r="BJ75" s="151"/>
      <c r="BK75" s="151"/>
      <c r="BL75" s="151"/>
      <c r="BM75" s="151">
        <v>44633</v>
      </c>
      <c r="BN75" s="151"/>
      <c r="BO75" s="151"/>
      <c r="BP75" s="151"/>
      <c r="BQ75" s="151"/>
      <c r="BR75" s="151">
        <v>44634</v>
      </c>
      <c r="BS75" s="151"/>
      <c r="BT75" s="151"/>
      <c r="BU75" s="151"/>
      <c r="BV75" s="151"/>
      <c r="BW75" s="151">
        <v>44635</v>
      </c>
      <c r="BX75" s="151"/>
      <c r="BY75" s="151"/>
      <c r="BZ75" s="151"/>
      <c r="CA75" s="151"/>
      <c r="CB75" s="151">
        <v>44636</v>
      </c>
      <c r="CC75" s="151"/>
      <c r="CD75" s="151"/>
      <c r="CE75" s="151"/>
      <c r="CF75" s="151"/>
      <c r="CG75" s="151">
        <v>44637</v>
      </c>
      <c r="CH75" s="151"/>
      <c r="CI75" s="151"/>
      <c r="CJ75" s="151"/>
      <c r="CK75" s="151"/>
      <c r="CL75" s="151">
        <v>44638</v>
      </c>
      <c r="CM75" s="151"/>
      <c r="CN75" s="151"/>
      <c r="CO75" s="151"/>
      <c r="CP75" s="151"/>
      <c r="CQ75" s="151">
        <v>44639</v>
      </c>
      <c r="CR75" s="151"/>
      <c r="CS75" s="151"/>
      <c r="CT75" s="151"/>
      <c r="CU75" s="151"/>
      <c r="CV75" s="151">
        <v>44640</v>
      </c>
      <c r="CW75" s="151"/>
      <c r="CX75" s="151"/>
      <c r="CY75" s="151"/>
      <c r="CZ75" s="151"/>
      <c r="DA75" s="151">
        <v>44641</v>
      </c>
      <c r="DB75" s="151"/>
      <c r="DC75" s="151"/>
      <c r="DD75" s="151"/>
      <c r="DE75" s="151"/>
      <c r="DF75" s="151">
        <v>44642</v>
      </c>
      <c r="DG75" s="151"/>
      <c r="DH75" s="151"/>
      <c r="DI75" s="151"/>
      <c r="DJ75" s="151"/>
      <c r="DK75" s="151">
        <v>44643</v>
      </c>
      <c r="DL75" s="151"/>
      <c r="DM75" s="151"/>
      <c r="DN75" s="151"/>
      <c r="DO75" s="151"/>
      <c r="DP75" s="151">
        <v>44644</v>
      </c>
      <c r="DQ75" s="151"/>
      <c r="DR75" s="151"/>
      <c r="DS75" s="151"/>
      <c r="DT75" s="151"/>
      <c r="DU75" s="151">
        <v>44645</v>
      </c>
      <c r="DV75" s="151"/>
      <c r="DW75" s="151"/>
      <c r="DX75" s="151"/>
      <c r="DY75" s="151"/>
      <c r="DZ75" s="151">
        <v>44646</v>
      </c>
      <c r="EA75" s="151"/>
      <c r="EB75" s="151"/>
      <c r="EC75" s="151"/>
      <c r="ED75" s="151"/>
      <c r="EE75" s="151">
        <v>44647</v>
      </c>
      <c r="EF75" s="151"/>
      <c r="EG75" s="151"/>
      <c r="EH75" s="151"/>
      <c r="EI75" s="151"/>
      <c r="EJ75" s="151">
        <v>44648</v>
      </c>
      <c r="EK75" s="151"/>
      <c r="EL75" s="151"/>
      <c r="EM75" s="151"/>
      <c r="EN75" s="151"/>
      <c r="EO75" s="151">
        <v>44649</v>
      </c>
      <c r="EP75" s="151"/>
      <c r="EQ75" s="151"/>
      <c r="ER75" s="151"/>
      <c r="ES75" s="151"/>
      <c r="ET75" s="151">
        <v>44650</v>
      </c>
      <c r="EU75" s="151"/>
      <c r="EV75" s="151"/>
      <c r="EW75" s="151"/>
      <c r="EX75" s="151"/>
      <c r="EY75" s="151">
        <v>44651</v>
      </c>
      <c r="EZ75" s="151"/>
      <c r="FA75" s="151"/>
      <c r="FB75" s="151"/>
      <c r="FC75" s="151"/>
      <c r="FD75" s="172" t="s">
        <v>4</v>
      </c>
      <c r="FE75" s="174" t="s">
        <v>5</v>
      </c>
    </row>
    <row r="76" spans="1:161" ht="15.75" customHeight="1" thickBot="1" x14ac:dyDescent="0.3">
      <c r="A76" s="186"/>
      <c r="B76" s="190"/>
      <c r="C76" s="192"/>
      <c r="D76" s="194"/>
      <c r="E76" s="3" t="s">
        <v>6</v>
      </c>
      <c r="F76" s="3" t="s">
        <v>7</v>
      </c>
      <c r="G76" s="3" t="s">
        <v>8</v>
      </c>
      <c r="H76" s="4" t="s">
        <v>9</v>
      </c>
      <c r="I76" s="5" t="s">
        <v>10</v>
      </c>
      <c r="J76" s="3" t="s">
        <v>6</v>
      </c>
      <c r="K76" s="3" t="s">
        <v>7</v>
      </c>
      <c r="L76" s="3" t="s">
        <v>8</v>
      </c>
      <c r="M76" s="4" t="s">
        <v>9</v>
      </c>
      <c r="N76" s="5" t="s">
        <v>10</v>
      </c>
      <c r="O76" s="3" t="s">
        <v>6</v>
      </c>
      <c r="P76" s="3" t="s">
        <v>7</v>
      </c>
      <c r="Q76" s="3" t="s">
        <v>8</v>
      </c>
      <c r="R76" s="4" t="s">
        <v>9</v>
      </c>
      <c r="S76" s="5" t="s">
        <v>10</v>
      </c>
      <c r="T76" s="3" t="s">
        <v>6</v>
      </c>
      <c r="U76" s="3" t="s">
        <v>7</v>
      </c>
      <c r="V76" s="3" t="s">
        <v>8</v>
      </c>
      <c r="W76" s="4" t="s">
        <v>9</v>
      </c>
      <c r="X76" s="5" t="s">
        <v>10</v>
      </c>
      <c r="Y76" s="3" t="s">
        <v>6</v>
      </c>
      <c r="Z76" s="3" t="s">
        <v>7</v>
      </c>
      <c r="AA76" s="3" t="s">
        <v>8</v>
      </c>
      <c r="AB76" s="4" t="s">
        <v>9</v>
      </c>
      <c r="AC76" s="5" t="s">
        <v>10</v>
      </c>
      <c r="AD76" s="3" t="s">
        <v>6</v>
      </c>
      <c r="AE76" s="3" t="s">
        <v>7</v>
      </c>
      <c r="AF76" s="3" t="s">
        <v>8</v>
      </c>
      <c r="AG76" s="4" t="s">
        <v>9</v>
      </c>
      <c r="AH76" s="5" t="s">
        <v>10</v>
      </c>
      <c r="AI76" s="3" t="s">
        <v>6</v>
      </c>
      <c r="AJ76" s="3" t="s">
        <v>7</v>
      </c>
      <c r="AK76" s="3" t="s">
        <v>8</v>
      </c>
      <c r="AL76" s="4" t="s">
        <v>9</v>
      </c>
      <c r="AM76" s="5" t="s">
        <v>10</v>
      </c>
      <c r="AN76" s="3" t="s">
        <v>6</v>
      </c>
      <c r="AO76" s="3" t="s">
        <v>7</v>
      </c>
      <c r="AP76" s="3" t="s">
        <v>8</v>
      </c>
      <c r="AQ76" s="4" t="s">
        <v>9</v>
      </c>
      <c r="AR76" s="5" t="s">
        <v>10</v>
      </c>
      <c r="AS76" s="3" t="s">
        <v>6</v>
      </c>
      <c r="AT76" s="3" t="s">
        <v>7</v>
      </c>
      <c r="AU76" s="3" t="s">
        <v>8</v>
      </c>
      <c r="AV76" s="4" t="s">
        <v>9</v>
      </c>
      <c r="AW76" s="5" t="s">
        <v>10</v>
      </c>
      <c r="AX76" s="3" t="s">
        <v>6</v>
      </c>
      <c r="AY76" s="3" t="s">
        <v>7</v>
      </c>
      <c r="AZ76" s="3" t="s">
        <v>8</v>
      </c>
      <c r="BA76" s="4" t="s">
        <v>9</v>
      </c>
      <c r="BB76" s="5" t="s">
        <v>10</v>
      </c>
      <c r="BC76" s="3" t="s">
        <v>6</v>
      </c>
      <c r="BD76" s="3" t="s">
        <v>7</v>
      </c>
      <c r="BE76" s="3" t="s">
        <v>8</v>
      </c>
      <c r="BF76" s="4" t="s">
        <v>9</v>
      </c>
      <c r="BG76" s="5" t="s">
        <v>10</v>
      </c>
      <c r="BH76" s="3" t="s">
        <v>6</v>
      </c>
      <c r="BI76" s="3" t="s">
        <v>7</v>
      </c>
      <c r="BJ76" s="3" t="s">
        <v>8</v>
      </c>
      <c r="BK76" s="4" t="s">
        <v>9</v>
      </c>
      <c r="BL76" s="5" t="s">
        <v>10</v>
      </c>
      <c r="BM76" s="3" t="s">
        <v>6</v>
      </c>
      <c r="BN76" s="3" t="s">
        <v>7</v>
      </c>
      <c r="BO76" s="3" t="s">
        <v>8</v>
      </c>
      <c r="BP76" s="4" t="s">
        <v>9</v>
      </c>
      <c r="BQ76" s="5" t="s">
        <v>10</v>
      </c>
      <c r="BR76" s="3" t="s">
        <v>6</v>
      </c>
      <c r="BS76" s="3" t="s">
        <v>7</v>
      </c>
      <c r="BT76" s="3" t="s">
        <v>8</v>
      </c>
      <c r="BU76" s="4" t="s">
        <v>9</v>
      </c>
      <c r="BV76" s="5" t="s">
        <v>10</v>
      </c>
      <c r="BW76" s="3" t="s">
        <v>6</v>
      </c>
      <c r="BX76" s="3" t="s">
        <v>7</v>
      </c>
      <c r="BY76" s="3" t="s">
        <v>8</v>
      </c>
      <c r="BZ76" s="4" t="s">
        <v>9</v>
      </c>
      <c r="CA76" s="5" t="s">
        <v>10</v>
      </c>
      <c r="CB76" s="3" t="s">
        <v>6</v>
      </c>
      <c r="CC76" s="3" t="s">
        <v>7</v>
      </c>
      <c r="CD76" s="3" t="s">
        <v>8</v>
      </c>
      <c r="CE76" s="4" t="s">
        <v>9</v>
      </c>
      <c r="CF76" s="5" t="s">
        <v>10</v>
      </c>
      <c r="CG76" s="3" t="s">
        <v>6</v>
      </c>
      <c r="CH76" s="3" t="s">
        <v>7</v>
      </c>
      <c r="CI76" s="3" t="s">
        <v>8</v>
      </c>
      <c r="CJ76" s="4" t="s">
        <v>9</v>
      </c>
      <c r="CK76" s="5" t="s">
        <v>10</v>
      </c>
      <c r="CL76" s="3" t="s">
        <v>6</v>
      </c>
      <c r="CM76" s="3" t="s">
        <v>7</v>
      </c>
      <c r="CN76" s="3" t="s">
        <v>8</v>
      </c>
      <c r="CO76" s="4" t="s">
        <v>9</v>
      </c>
      <c r="CP76" s="5" t="s">
        <v>10</v>
      </c>
      <c r="CQ76" s="3" t="s">
        <v>6</v>
      </c>
      <c r="CR76" s="3" t="s">
        <v>7</v>
      </c>
      <c r="CS76" s="3" t="s">
        <v>8</v>
      </c>
      <c r="CT76" s="4" t="s">
        <v>9</v>
      </c>
      <c r="CU76" s="5" t="s">
        <v>10</v>
      </c>
      <c r="CV76" s="3" t="s">
        <v>6</v>
      </c>
      <c r="CW76" s="3" t="s">
        <v>7</v>
      </c>
      <c r="CX76" s="3" t="s">
        <v>8</v>
      </c>
      <c r="CY76" s="4" t="s">
        <v>9</v>
      </c>
      <c r="CZ76" s="5" t="s">
        <v>10</v>
      </c>
      <c r="DA76" s="3" t="s">
        <v>6</v>
      </c>
      <c r="DB76" s="3" t="s">
        <v>7</v>
      </c>
      <c r="DC76" s="3" t="s">
        <v>8</v>
      </c>
      <c r="DD76" s="4" t="s">
        <v>9</v>
      </c>
      <c r="DE76" s="5" t="s">
        <v>10</v>
      </c>
      <c r="DF76" s="3" t="s">
        <v>6</v>
      </c>
      <c r="DG76" s="3" t="s">
        <v>7</v>
      </c>
      <c r="DH76" s="3" t="s">
        <v>8</v>
      </c>
      <c r="DI76" s="4" t="s">
        <v>9</v>
      </c>
      <c r="DJ76" s="5" t="s">
        <v>10</v>
      </c>
      <c r="DK76" s="3" t="s">
        <v>6</v>
      </c>
      <c r="DL76" s="3" t="s">
        <v>7</v>
      </c>
      <c r="DM76" s="3" t="s">
        <v>8</v>
      </c>
      <c r="DN76" s="4" t="s">
        <v>9</v>
      </c>
      <c r="DO76" s="5" t="s">
        <v>10</v>
      </c>
      <c r="DP76" s="3" t="s">
        <v>6</v>
      </c>
      <c r="DQ76" s="3" t="s">
        <v>7</v>
      </c>
      <c r="DR76" s="3" t="s">
        <v>8</v>
      </c>
      <c r="DS76" s="4" t="s">
        <v>9</v>
      </c>
      <c r="DT76" s="5" t="s">
        <v>10</v>
      </c>
      <c r="DU76" s="3" t="s">
        <v>6</v>
      </c>
      <c r="DV76" s="3" t="s">
        <v>7</v>
      </c>
      <c r="DW76" s="3" t="s">
        <v>8</v>
      </c>
      <c r="DX76" s="4" t="s">
        <v>9</v>
      </c>
      <c r="DY76" s="5" t="s">
        <v>10</v>
      </c>
      <c r="DZ76" s="3" t="s">
        <v>6</v>
      </c>
      <c r="EA76" s="3" t="s">
        <v>7</v>
      </c>
      <c r="EB76" s="3" t="s">
        <v>8</v>
      </c>
      <c r="EC76" s="4" t="s">
        <v>9</v>
      </c>
      <c r="ED76" s="5" t="s">
        <v>10</v>
      </c>
      <c r="EE76" s="3" t="s">
        <v>6</v>
      </c>
      <c r="EF76" s="3" t="s">
        <v>7</v>
      </c>
      <c r="EG76" s="3" t="s">
        <v>8</v>
      </c>
      <c r="EH76" s="4" t="s">
        <v>9</v>
      </c>
      <c r="EI76" s="5" t="s">
        <v>10</v>
      </c>
      <c r="EJ76" s="3" t="s">
        <v>6</v>
      </c>
      <c r="EK76" s="3" t="s">
        <v>7</v>
      </c>
      <c r="EL76" s="3" t="s">
        <v>8</v>
      </c>
      <c r="EM76" s="4" t="s">
        <v>9</v>
      </c>
      <c r="EN76" s="5" t="s">
        <v>10</v>
      </c>
      <c r="EO76" s="3" t="s">
        <v>6</v>
      </c>
      <c r="EP76" s="3" t="s">
        <v>7</v>
      </c>
      <c r="EQ76" s="3" t="s">
        <v>8</v>
      </c>
      <c r="ER76" s="4" t="s">
        <v>9</v>
      </c>
      <c r="ES76" s="5" t="s">
        <v>10</v>
      </c>
      <c r="ET76" s="3" t="s">
        <v>6</v>
      </c>
      <c r="EU76" s="3" t="s">
        <v>7</v>
      </c>
      <c r="EV76" s="3" t="s">
        <v>8</v>
      </c>
      <c r="EW76" s="4" t="s">
        <v>9</v>
      </c>
      <c r="EX76" s="5" t="s">
        <v>10</v>
      </c>
      <c r="EY76" s="3" t="s">
        <v>6</v>
      </c>
      <c r="EZ76" s="3" t="s">
        <v>7</v>
      </c>
      <c r="FA76" s="3" t="s">
        <v>8</v>
      </c>
      <c r="FB76" s="4" t="s">
        <v>9</v>
      </c>
      <c r="FC76" s="5" t="s">
        <v>10</v>
      </c>
      <c r="FD76" s="173"/>
      <c r="FE76" s="175"/>
    </row>
    <row r="77" spans="1:161" x14ac:dyDescent="0.25">
      <c r="A77" s="187"/>
      <c r="B77" s="22"/>
      <c r="C77" s="176"/>
      <c r="D77" s="17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 t="e">
        <f>COUNTIFS('[3]Gate out and IN'!$C:$C,'[3]Zone 15 Utilizatoin'!BT76,'[3]Gate out and IN'!$B:$B,'[3]Zone 15 Utilizatoin'!$CL$2,'[3]Gate out and IN'!$E:$E,"A")</f>
        <v>#VALUE!</v>
      </c>
      <c r="FE77" s="8" t="e">
        <f>COUNTIFS('[3]Gate out and IN'!$C:$C,'[3]Zone 15 Utilizatoin'!BT76,'[3]Gate out and IN'!$B:$B,'[3]Zone 15 Utilizatoin'!$CL$2,'[3]Gate out and IN'!$E:$E,"B")</f>
        <v>#VALUE!</v>
      </c>
    </row>
    <row r="78" spans="1:161" x14ac:dyDescent="0.25">
      <c r="A78" s="187"/>
      <c r="B78" s="22"/>
      <c r="C78" s="177"/>
      <c r="D78" s="180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 t="e">
        <f>COUNTIFS('[3]Gate out and IN'!$C:$C,'[3]Zone 15 Utilizatoin'!BT77,'[3]Gate out and IN'!$B:$B,'[3]Zone 15 Utilizatoin'!$CL$2,'[3]Gate out and IN'!$E:$E,"A")</f>
        <v>#VALUE!</v>
      </c>
      <c r="FE78" s="8" t="e">
        <f>COUNTIFS('[3]Gate out and IN'!$C:$C,'[3]Zone 15 Utilizatoin'!BT77,'[3]Gate out and IN'!$B:$B,'[3]Zone 15 Utilizatoin'!$CL$2,'[3]Gate out and IN'!$E:$E,"B")</f>
        <v>#VALUE!</v>
      </c>
    </row>
    <row r="79" spans="1:161" x14ac:dyDescent="0.25">
      <c r="A79" s="187"/>
      <c r="B79" s="22"/>
      <c r="C79" s="177"/>
      <c r="D79" s="180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 t="e">
        <f>COUNTIFS('[3]Gate out and IN'!$C:$C,'[3]Zone 15 Utilizatoin'!BT78,'[3]Gate out and IN'!$B:$B,'[3]Zone 15 Utilizatoin'!$CL$2,'[3]Gate out and IN'!$E:$E,"A")</f>
        <v>#VALUE!</v>
      </c>
      <c r="FE79" s="8" t="e">
        <f>COUNTIFS('[3]Gate out and IN'!$C:$C,'[3]Zone 15 Utilizatoin'!BT78,'[3]Gate out and IN'!$B:$B,'[3]Zone 15 Utilizatoin'!$CL$2,'[3]Gate out and IN'!$E:$E,"B")</f>
        <v>#VALUE!</v>
      </c>
    </row>
    <row r="80" spans="1:161" ht="15.75" thickBot="1" x14ac:dyDescent="0.3">
      <c r="A80" s="187"/>
      <c r="B80" s="22"/>
      <c r="C80" s="178"/>
      <c r="D80" s="180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 t="e">
        <f>COUNTIFS('[3]Gate out and IN'!$C:$C,'[3]Zone 15 Utilizatoin'!BT79,'[3]Gate out and IN'!$B:$B,'[3]Zone 15 Utilizatoin'!$CL$2,'[3]Gate out and IN'!$E:$E,"A")</f>
        <v>#VALUE!</v>
      </c>
      <c r="FE80" s="8" t="e">
        <f>COUNTIFS('[3]Gate out and IN'!$C:$C,'[3]Zone 15 Utilizatoin'!BT79,'[3]Gate out and IN'!$B:$B,'[3]Zone 15 Utilizatoin'!$CL$2,'[3]Gate out and IN'!$E:$E,"B")</f>
        <v>#VALUE!</v>
      </c>
    </row>
    <row r="81" spans="1:161" ht="16.5" thickBot="1" x14ac:dyDescent="0.3">
      <c r="A81" s="187"/>
      <c r="B81" s="43"/>
      <c r="C81" s="26" t="s">
        <v>1629</v>
      </c>
      <c r="D81" s="33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 t="e">
        <f>COUNTIFS('[3]Gate out and IN'!$C:$C,'[3]Zone 15 Utilizatoin'!BT80,'[3]Gate out and IN'!$B:$B,'[3]Zone 15 Utilizatoin'!$CL$2,'[3]Gate out and IN'!$E:$E,"A")</f>
        <v>#VALUE!</v>
      </c>
      <c r="FE81" s="8" t="e">
        <f>COUNTIFS('[3]Gate out and IN'!$C:$C,'[3]Zone 15 Utilizatoin'!BT80,'[3]Gate out and IN'!$B:$B,'[3]Zone 15 Utilizatoin'!$CL$2,'[3]Gate out and IN'!$E:$E,"B")</f>
        <v>#VALUE!</v>
      </c>
    </row>
    <row r="82" spans="1:161" ht="16.5" thickBot="1" x14ac:dyDescent="0.3">
      <c r="A82" s="187"/>
      <c r="B82" s="43"/>
      <c r="C82" s="26" t="s">
        <v>1629</v>
      </c>
      <c r="D82" s="33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 t="e">
        <f>COUNTIFS('[3]Gate out and IN'!$C:$C,'[3]Zone 15 Utilizatoin'!BT81,'[3]Gate out and IN'!$B:$B,'[3]Zone 15 Utilizatoin'!$CL$2,'[3]Gate out and IN'!$E:$E,"A")</f>
        <v>#VALUE!</v>
      </c>
      <c r="FE82" s="8" t="e">
        <f>COUNTIFS('[3]Gate out and IN'!$C:$C,'[3]Zone 15 Utilizatoin'!BT81,'[3]Gate out and IN'!$B:$B,'[3]Zone 15 Utilizatoin'!$CL$2,'[3]Gate out and IN'!$E:$E,"B")</f>
        <v>#VALUE!</v>
      </c>
    </row>
    <row r="83" spans="1:161" ht="15.75" thickBot="1" x14ac:dyDescent="0.3">
      <c r="A83" s="186"/>
      <c r="B83" s="181" t="s">
        <v>12</v>
      </c>
      <c r="C83" s="182"/>
      <c r="D83" s="182"/>
      <c r="E83" s="11">
        <f t="shared" ref="E83:BR83" si="23">SUM(E77:E81)</f>
        <v>0</v>
      </c>
      <c r="F83" s="11">
        <f t="shared" si="23"/>
        <v>0</v>
      </c>
      <c r="G83" s="11">
        <f t="shared" si="23"/>
        <v>0</v>
      </c>
      <c r="H83" s="11">
        <f t="shared" si="23"/>
        <v>0</v>
      </c>
      <c r="I83" s="11">
        <f t="shared" si="23"/>
        <v>0</v>
      </c>
      <c r="J83" s="11">
        <f t="shared" si="23"/>
        <v>0</v>
      </c>
      <c r="K83" s="11">
        <f t="shared" si="23"/>
        <v>0</v>
      </c>
      <c r="L83" s="11">
        <f t="shared" si="23"/>
        <v>0</v>
      </c>
      <c r="M83" s="11">
        <f t="shared" si="23"/>
        <v>0</v>
      </c>
      <c r="N83" s="11">
        <f t="shared" si="23"/>
        <v>0</v>
      </c>
      <c r="O83" s="11">
        <f t="shared" si="23"/>
        <v>0</v>
      </c>
      <c r="P83" s="11">
        <f t="shared" si="23"/>
        <v>0</v>
      </c>
      <c r="Q83" s="11">
        <f t="shared" si="23"/>
        <v>0</v>
      </c>
      <c r="R83" s="11">
        <f t="shared" si="23"/>
        <v>0</v>
      </c>
      <c r="S83" s="11">
        <f t="shared" si="23"/>
        <v>0</v>
      </c>
      <c r="T83" s="11">
        <f t="shared" si="23"/>
        <v>0</v>
      </c>
      <c r="U83" s="11">
        <f t="shared" si="23"/>
        <v>0</v>
      </c>
      <c r="V83" s="11">
        <f t="shared" si="23"/>
        <v>0</v>
      </c>
      <c r="W83" s="11">
        <f t="shared" si="23"/>
        <v>0</v>
      </c>
      <c r="X83" s="11">
        <f t="shared" si="23"/>
        <v>0</v>
      </c>
      <c r="Y83" s="11">
        <f t="shared" si="23"/>
        <v>0</v>
      </c>
      <c r="Z83" s="11">
        <f t="shared" si="23"/>
        <v>0</v>
      </c>
      <c r="AA83" s="11">
        <f t="shared" si="23"/>
        <v>0</v>
      </c>
      <c r="AB83" s="11">
        <f t="shared" si="23"/>
        <v>0</v>
      </c>
      <c r="AC83" s="11">
        <f t="shared" si="23"/>
        <v>0</v>
      </c>
      <c r="AD83" s="11">
        <f t="shared" si="23"/>
        <v>0</v>
      </c>
      <c r="AE83" s="11">
        <f t="shared" si="23"/>
        <v>0</v>
      </c>
      <c r="AF83" s="11">
        <f t="shared" si="23"/>
        <v>0</v>
      </c>
      <c r="AG83" s="11">
        <f t="shared" si="23"/>
        <v>0</v>
      </c>
      <c r="AH83" s="11">
        <f t="shared" si="23"/>
        <v>0</v>
      </c>
      <c r="AI83" s="11">
        <f t="shared" si="23"/>
        <v>0</v>
      </c>
      <c r="AJ83" s="11">
        <f t="shared" si="23"/>
        <v>0</v>
      </c>
      <c r="AK83" s="11">
        <f t="shared" si="23"/>
        <v>0</v>
      </c>
      <c r="AL83" s="11">
        <f t="shared" si="23"/>
        <v>0</v>
      </c>
      <c r="AM83" s="11">
        <f t="shared" si="23"/>
        <v>0</v>
      </c>
      <c r="AN83" s="11">
        <f t="shared" si="23"/>
        <v>0</v>
      </c>
      <c r="AO83" s="11">
        <f t="shared" si="23"/>
        <v>0</v>
      </c>
      <c r="AP83" s="11">
        <f t="shared" si="23"/>
        <v>0</v>
      </c>
      <c r="AQ83" s="11">
        <f t="shared" si="23"/>
        <v>0</v>
      </c>
      <c r="AR83" s="11">
        <f t="shared" si="23"/>
        <v>0</v>
      </c>
      <c r="AS83" s="11">
        <f t="shared" si="23"/>
        <v>0</v>
      </c>
      <c r="AT83" s="11">
        <f t="shared" si="23"/>
        <v>0</v>
      </c>
      <c r="AU83" s="11">
        <f t="shared" si="23"/>
        <v>0</v>
      </c>
      <c r="AV83" s="11">
        <f t="shared" si="23"/>
        <v>0</v>
      </c>
      <c r="AW83" s="11">
        <f t="shared" si="23"/>
        <v>0</v>
      </c>
      <c r="AX83" s="11">
        <f t="shared" si="23"/>
        <v>0</v>
      </c>
      <c r="AY83" s="11">
        <f t="shared" si="23"/>
        <v>0</v>
      </c>
      <c r="AZ83" s="11">
        <f t="shared" si="23"/>
        <v>0</v>
      </c>
      <c r="BA83" s="11">
        <f t="shared" si="23"/>
        <v>0</v>
      </c>
      <c r="BB83" s="11">
        <f t="shared" si="23"/>
        <v>0</v>
      </c>
      <c r="BC83" s="11">
        <f t="shared" si="23"/>
        <v>0</v>
      </c>
      <c r="BD83" s="11">
        <f t="shared" si="23"/>
        <v>0</v>
      </c>
      <c r="BE83" s="11">
        <f t="shared" si="23"/>
        <v>0</v>
      </c>
      <c r="BF83" s="11">
        <f t="shared" si="23"/>
        <v>0</v>
      </c>
      <c r="BG83" s="11">
        <f t="shared" si="23"/>
        <v>0</v>
      </c>
      <c r="BH83" s="11">
        <f t="shared" si="23"/>
        <v>0</v>
      </c>
      <c r="BI83" s="11">
        <f t="shared" si="23"/>
        <v>0</v>
      </c>
      <c r="BJ83" s="11">
        <f t="shared" si="23"/>
        <v>0</v>
      </c>
      <c r="BK83" s="11">
        <f t="shared" si="23"/>
        <v>0</v>
      </c>
      <c r="BL83" s="11">
        <f t="shared" si="23"/>
        <v>0</v>
      </c>
      <c r="BM83" s="11">
        <f t="shared" si="23"/>
        <v>0</v>
      </c>
      <c r="BN83" s="11">
        <f t="shared" si="23"/>
        <v>0</v>
      </c>
      <c r="BO83" s="11">
        <f t="shared" si="23"/>
        <v>0</v>
      </c>
      <c r="BP83" s="11">
        <f t="shared" si="23"/>
        <v>0</v>
      </c>
      <c r="BQ83" s="11">
        <f t="shared" si="23"/>
        <v>0</v>
      </c>
      <c r="BR83" s="11">
        <f t="shared" si="23"/>
        <v>0</v>
      </c>
      <c r="BS83" s="11">
        <f t="shared" ref="BS83:ED83" si="24">SUM(BS77:BS81)</f>
        <v>0</v>
      </c>
      <c r="BT83" s="11">
        <f t="shared" si="24"/>
        <v>0</v>
      </c>
      <c r="BU83" s="11">
        <f t="shared" si="24"/>
        <v>0</v>
      </c>
      <c r="BV83" s="11">
        <f t="shared" si="24"/>
        <v>0</v>
      </c>
      <c r="BW83" s="11">
        <f t="shared" si="24"/>
        <v>0</v>
      </c>
      <c r="BX83" s="11">
        <f t="shared" si="24"/>
        <v>0</v>
      </c>
      <c r="BY83" s="11">
        <f t="shared" si="24"/>
        <v>0</v>
      </c>
      <c r="BZ83" s="11">
        <f t="shared" si="24"/>
        <v>0</v>
      </c>
      <c r="CA83" s="11">
        <f t="shared" si="24"/>
        <v>0</v>
      </c>
      <c r="CB83" s="11">
        <f t="shared" si="24"/>
        <v>0</v>
      </c>
      <c r="CC83" s="11">
        <f t="shared" si="24"/>
        <v>0</v>
      </c>
      <c r="CD83" s="11">
        <f t="shared" si="24"/>
        <v>0</v>
      </c>
      <c r="CE83" s="11">
        <f t="shared" si="24"/>
        <v>0</v>
      </c>
      <c r="CF83" s="11">
        <f t="shared" si="24"/>
        <v>0</v>
      </c>
      <c r="CG83" s="11">
        <f t="shared" si="24"/>
        <v>0</v>
      </c>
      <c r="CH83" s="11">
        <f t="shared" si="24"/>
        <v>0</v>
      </c>
      <c r="CI83" s="11">
        <f t="shared" si="24"/>
        <v>0</v>
      </c>
      <c r="CJ83" s="11">
        <f t="shared" si="24"/>
        <v>0</v>
      </c>
      <c r="CK83" s="11">
        <f t="shared" si="24"/>
        <v>0</v>
      </c>
      <c r="CL83" s="11">
        <f t="shared" si="24"/>
        <v>0</v>
      </c>
      <c r="CM83" s="11">
        <f t="shared" si="24"/>
        <v>0</v>
      </c>
      <c r="CN83" s="11">
        <f t="shared" si="24"/>
        <v>0</v>
      </c>
      <c r="CO83" s="11">
        <f t="shared" si="24"/>
        <v>0</v>
      </c>
      <c r="CP83" s="11">
        <f t="shared" si="24"/>
        <v>0</v>
      </c>
      <c r="CQ83" s="11">
        <f t="shared" si="24"/>
        <v>0</v>
      </c>
      <c r="CR83" s="11">
        <f t="shared" si="24"/>
        <v>0</v>
      </c>
      <c r="CS83" s="11">
        <f t="shared" si="24"/>
        <v>0</v>
      </c>
      <c r="CT83" s="11">
        <f t="shared" si="24"/>
        <v>0</v>
      </c>
      <c r="CU83" s="11">
        <f t="shared" si="24"/>
        <v>0</v>
      </c>
      <c r="CV83" s="11">
        <f t="shared" si="24"/>
        <v>0</v>
      </c>
      <c r="CW83" s="11">
        <f t="shared" si="24"/>
        <v>0</v>
      </c>
      <c r="CX83" s="11">
        <f t="shared" si="24"/>
        <v>0</v>
      </c>
      <c r="CY83" s="11">
        <f t="shared" si="24"/>
        <v>0</v>
      </c>
      <c r="CZ83" s="11">
        <f t="shared" si="24"/>
        <v>0</v>
      </c>
      <c r="DA83" s="11">
        <f t="shared" si="24"/>
        <v>0</v>
      </c>
      <c r="DB83" s="11">
        <f t="shared" si="24"/>
        <v>0</v>
      </c>
      <c r="DC83" s="11">
        <f t="shared" si="24"/>
        <v>0</v>
      </c>
      <c r="DD83" s="11">
        <f t="shared" si="24"/>
        <v>0</v>
      </c>
      <c r="DE83" s="11">
        <f t="shared" si="24"/>
        <v>0</v>
      </c>
      <c r="DF83" s="11">
        <f t="shared" si="24"/>
        <v>0</v>
      </c>
      <c r="DG83" s="11">
        <f t="shared" si="24"/>
        <v>0</v>
      </c>
      <c r="DH83" s="11">
        <f t="shared" si="24"/>
        <v>0</v>
      </c>
      <c r="DI83" s="11">
        <f t="shared" si="24"/>
        <v>0</v>
      </c>
      <c r="DJ83" s="11">
        <f t="shared" si="24"/>
        <v>0</v>
      </c>
      <c r="DK83" s="11">
        <f t="shared" si="24"/>
        <v>0</v>
      </c>
      <c r="DL83" s="11">
        <f t="shared" si="24"/>
        <v>0</v>
      </c>
      <c r="DM83" s="11">
        <f t="shared" si="24"/>
        <v>0</v>
      </c>
      <c r="DN83" s="11">
        <f t="shared" si="24"/>
        <v>0</v>
      </c>
      <c r="DO83" s="11">
        <f t="shared" si="24"/>
        <v>0</v>
      </c>
      <c r="DP83" s="11">
        <f t="shared" si="24"/>
        <v>0</v>
      </c>
      <c r="DQ83" s="11">
        <f t="shared" si="24"/>
        <v>0</v>
      </c>
      <c r="DR83" s="11">
        <f t="shared" si="24"/>
        <v>0</v>
      </c>
      <c r="DS83" s="11">
        <f t="shared" si="24"/>
        <v>0</v>
      </c>
      <c r="DT83" s="11">
        <f t="shared" si="24"/>
        <v>0</v>
      </c>
      <c r="DU83" s="11">
        <f t="shared" si="24"/>
        <v>0</v>
      </c>
      <c r="DV83" s="11">
        <f t="shared" si="24"/>
        <v>0</v>
      </c>
      <c r="DW83" s="11">
        <f t="shared" si="24"/>
        <v>0</v>
      </c>
      <c r="DX83" s="11">
        <f t="shared" si="24"/>
        <v>0</v>
      </c>
      <c r="DY83" s="11">
        <f t="shared" si="24"/>
        <v>0</v>
      </c>
      <c r="DZ83" s="11">
        <f t="shared" si="24"/>
        <v>0</v>
      </c>
      <c r="EA83" s="11">
        <f t="shared" si="24"/>
        <v>0</v>
      </c>
      <c r="EB83" s="11">
        <f t="shared" si="24"/>
        <v>0</v>
      </c>
      <c r="EC83" s="11">
        <f t="shared" si="24"/>
        <v>0</v>
      </c>
      <c r="ED83" s="11">
        <f t="shared" si="24"/>
        <v>0</v>
      </c>
      <c r="EE83" s="11">
        <f t="shared" ref="EE83:FC83" si="25">SUM(EE77:EE81)</f>
        <v>0</v>
      </c>
      <c r="EF83" s="11">
        <f t="shared" si="25"/>
        <v>0</v>
      </c>
      <c r="EG83" s="11">
        <f t="shared" si="25"/>
        <v>0</v>
      </c>
      <c r="EH83" s="11">
        <f t="shared" si="25"/>
        <v>0</v>
      </c>
      <c r="EI83" s="11">
        <f t="shared" si="25"/>
        <v>0</v>
      </c>
      <c r="EJ83" s="11">
        <f t="shared" si="25"/>
        <v>0</v>
      </c>
      <c r="EK83" s="11">
        <f t="shared" si="25"/>
        <v>0</v>
      </c>
      <c r="EL83" s="11">
        <f t="shared" si="25"/>
        <v>0</v>
      </c>
      <c r="EM83" s="11">
        <f t="shared" si="25"/>
        <v>0</v>
      </c>
      <c r="EN83" s="11">
        <f t="shared" si="25"/>
        <v>0</v>
      </c>
      <c r="EO83" s="11">
        <f t="shared" si="25"/>
        <v>0</v>
      </c>
      <c r="EP83" s="11">
        <f t="shared" si="25"/>
        <v>0</v>
      </c>
      <c r="EQ83" s="11">
        <f t="shared" si="25"/>
        <v>0</v>
      </c>
      <c r="ER83" s="11">
        <f t="shared" si="25"/>
        <v>0</v>
      </c>
      <c r="ES83" s="11">
        <f t="shared" si="25"/>
        <v>0</v>
      </c>
      <c r="ET83" s="11">
        <f t="shared" si="25"/>
        <v>0</v>
      </c>
      <c r="EU83" s="11">
        <f t="shared" si="25"/>
        <v>0</v>
      </c>
      <c r="EV83" s="11">
        <f t="shared" si="25"/>
        <v>0</v>
      </c>
      <c r="EW83" s="11">
        <f t="shared" si="25"/>
        <v>0</v>
      </c>
      <c r="EX83" s="11">
        <f t="shared" si="25"/>
        <v>0</v>
      </c>
      <c r="EY83" s="11">
        <f t="shared" si="25"/>
        <v>0</v>
      </c>
      <c r="EZ83" s="11">
        <f t="shared" si="25"/>
        <v>0</v>
      </c>
      <c r="FA83" s="11">
        <f t="shared" si="25"/>
        <v>0</v>
      </c>
      <c r="FB83" s="11">
        <f t="shared" si="25"/>
        <v>0</v>
      </c>
      <c r="FC83" s="11">
        <f t="shared" si="25"/>
        <v>0</v>
      </c>
      <c r="FD83" s="12" t="e">
        <f>SUM(FD77:FD80)</f>
        <v>#VALUE!</v>
      </c>
      <c r="FE83" s="13" t="e">
        <f>SUM(FE77:FE80)</f>
        <v>#VALUE!</v>
      </c>
    </row>
    <row r="84" spans="1:161" ht="18" thickBot="1" x14ac:dyDescent="0.35">
      <c r="A84" s="186"/>
      <c r="B84" s="183"/>
      <c r="C84" s="183"/>
      <c r="D84" s="184"/>
      <c r="E84" s="137">
        <f>SUM(E83:G83)</f>
        <v>0</v>
      </c>
      <c r="F84" s="138"/>
      <c r="G84" s="139"/>
      <c r="H84" s="140" t="e">
        <f>+I83/H83</f>
        <v>#DIV/0!</v>
      </c>
      <c r="I84" s="141"/>
      <c r="J84" s="137">
        <f>SUM(J83:L83)</f>
        <v>0</v>
      </c>
      <c r="K84" s="138"/>
      <c r="L84" s="139"/>
      <c r="M84" s="140" t="e">
        <f>+N83/M83</f>
        <v>#DIV/0!</v>
      </c>
      <c r="N84" s="141"/>
      <c r="O84" s="137">
        <f>SUM(O83:Q83)</f>
        <v>0</v>
      </c>
      <c r="P84" s="138"/>
      <c r="Q84" s="139"/>
      <c r="R84" s="140" t="e">
        <f>+S83/R83</f>
        <v>#DIV/0!</v>
      </c>
      <c r="S84" s="141"/>
      <c r="T84" s="137">
        <f>SUM(T83:V83)</f>
        <v>0</v>
      </c>
      <c r="U84" s="138"/>
      <c r="V84" s="139"/>
      <c r="W84" s="140" t="e">
        <f>+X83/W83</f>
        <v>#DIV/0!</v>
      </c>
      <c r="X84" s="141"/>
      <c r="Y84" s="137">
        <f>SUM(Y83:AA83)</f>
        <v>0</v>
      </c>
      <c r="Z84" s="138"/>
      <c r="AA84" s="139"/>
      <c r="AB84" s="140" t="e">
        <f>+AC83/AB83</f>
        <v>#DIV/0!</v>
      </c>
      <c r="AC84" s="141"/>
      <c r="AD84" s="137">
        <f>SUM(AD83:AF83)</f>
        <v>0</v>
      </c>
      <c r="AE84" s="138"/>
      <c r="AF84" s="139"/>
      <c r="AG84" s="140" t="e">
        <f>+AH83/AG83</f>
        <v>#DIV/0!</v>
      </c>
      <c r="AH84" s="141"/>
      <c r="AI84" s="137">
        <f>SUM(AI83:AK83)</f>
        <v>0</v>
      </c>
      <c r="AJ84" s="138"/>
      <c r="AK84" s="139"/>
      <c r="AL84" s="140" t="e">
        <f>+AM83/AL83</f>
        <v>#DIV/0!</v>
      </c>
      <c r="AM84" s="141"/>
      <c r="AN84" s="137">
        <f>SUM(AN83:AP83)</f>
        <v>0</v>
      </c>
      <c r="AO84" s="138"/>
      <c r="AP84" s="139"/>
      <c r="AQ84" s="140" t="e">
        <f>+AR83/AQ83</f>
        <v>#DIV/0!</v>
      </c>
      <c r="AR84" s="141"/>
      <c r="AS84" s="137">
        <f>SUM(AS83:AU83)</f>
        <v>0</v>
      </c>
      <c r="AT84" s="138"/>
      <c r="AU84" s="139"/>
      <c r="AV84" s="140" t="e">
        <f>+AW83/AV83</f>
        <v>#DIV/0!</v>
      </c>
      <c r="AW84" s="141"/>
      <c r="AX84" s="137">
        <f>SUM(AX83:AZ83)</f>
        <v>0</v>
      </c>
      <c r="AY84" s="138"/>
      <c r="AZ84" s="139"/>
      <c r="BA84" s="140" t="e">
        <f>+BB83/BA83</f>
        <v>#DIV/0!</v>
      </c>
      <c r="BB84" s="141"/>
      <c r="BC84" s="137">
        <f>SUM(BC83:BE83)</f>
        <v>0</v>
      </c>
      <c r="BD84" s="138"/>
      <c r="BE84" s="139"/>
      <c r="BF84" s="140" t="e">
        <f>+BG83/BF83</f>
        <v>#DIV/0!</v>
      </c>
      <c r="BG84" s="141"/>
      <c r="BH84" s="137">
        <f>SUM(BH83:BJ83)</f>
        <v>0</v>
      </c>
      <c r="BI84" s="138"/>
      <c r="BJ84" s="139"/>
      <c r="BK84" s="140" t="e">
        <f>+BL83/BK83</f>
        <v>#DIV/0!</v>
      </c>
      <c r="BL84" s="141"/>
      <c r="BM84" s="137">
        <f>SUM(BM83:BO83)</f>
        <v>0</v>
      </c>
      <c r="BN84" s="138"/>
      <c r="BO84" s="139"/>
      <c r="BP84" s="140" t="e">
        <f>+BQ83/BP83</f>
        <v>#DIV/0!</v>
      </c>
      <c r="BQ84" s="141"/>
      <c r="BR84" s="137">
        <f>SUM(BR83:BT83)</f>
        <v>0</v>
      </c>
      <c r="BS84" s="138"/>
      <c r="BT84" s="139"/>
      <c r="BU84" s="140" t="e">
        <f>+BV83/BU83</f>
        <v>#DIV/0!</v>
      </c>
      <c r="BV84" s="141"/>
      <c r="BW84" s="137">
        <f>SUM(BW83:BY83)</f>
        <v>0</v>
      </c>
      <c r="BX84" s="138"/>
      <c r="BY84" s="139"/>
      <c r="BZ84" s="140" t="e">
        <f>+CA83/BZ83</f>
        <v>#DIV/0!</v>
      </c>
      <c r="CA84" s="141"/>
      <c r="CB84" s="137">
        <f>SUM(CB83:CD83)</f>
        <v>0</v>
      </c>
      <c r="CC84" s="138"/>
      <c r="CD84" s="139"/>
      <c r="CE84" s="140" t="e">
        <f>+CF83/CE83</f>
        <v>#DIV/0!</v>
      </c>
      <c r="CF84" s="141"/>
      <c r="CG84" s="137">
        <f>SUM(CG83:CI83)</f>
        <v>0</v>
      </c>
      <c r="CH84" s="138"/>
      <c r="CI84" s="139"/>
      <c r="CJ84" s="140" t="e">
        <f>+CK83/CJ83</f>
        <v>#DIV/0!</v>
      </c>
      <c r="CK84" s="141"/>
      <c r="CL84" s="137">
        <f>SUM(CL83:CN83)</f>
        <v>0</v>
      </c>
      <c r="CM84" s="138"/>
      <c r="CN84" s="139"/>
      <c r="CO84" s="140" t="e">
        <f>+CP83/CO83</f>
        <v>#DIV/0!</v>
      </c>
      <c r="CP84" s="141"/>
      <c r="CQ84" s="137">
        <f>SUM(CQ83:CS83)</f>
        <v>0</v>
      </c>
      <c r="CR84" s="138"/>
      <c r="CS84" s="139"/>
      <c r="CT84" s="140" t="e">
        <f>+CU83/CT83</f>
        <v>#DIV/0!</v>
      </c>
      <c r="CU84" s="141"/>
      <c r="CV84" s="137">
        <f>SUM(CV83:CX83)</f>
        <v>0</v>
      </c>
      <c r="CW84" s="138"/>
      <c r="CX84" s="139"/>
      <c r="CY84" s="140" t="e">
        <f>+CZ83/CY83</f>
        <v>#DIV/0!</v>
      </c>
      <c r="CZ84" s="141"/>
      <c r="DA84" s="137">
        <f>SUM(DA83:DC83)</f>
        <v>0</v>
      </c>
      <c r="DB84" s="138"/>
      <c r="DC84" s="139"/>
      <c r="DD84" s="140" t="e">
        <f>+DE83/DD83</f>
        <v>#DIV/0!</v>
      </c>
      <c r="DE84" s="141"/>
      <c r="DF84" s="137">
        <f>SUM(DF83:DH83)</f>
        <v>0</v>
      </c>
      <c r="DG84" s="138"/>
      <c r="DH84" s="139"/>
      <c r="DI84" s="140" t="e">
        <f>+DJ83/DI83</f>
        <v>#DIV/0!</v>
      </c>
      <c r="DJ84" s="141"/>
      <c r="DK84" s="137">
        <f>SUM(DK83:DM83)</f>
        <v>0</v>
      </c>
      <c r="DL84" s="138"/>
      <c r="DM84" s="139"/>
      <c r="DN84" s="140" t="e">
        <f>+DO83/DN83</f>
        <v>#DIV/0!</v>
      </c>
      <c r="DO84" s="141"/>
      <c r="DP84" s="137">
        <f>SUM(DP83:DR83)</f>
        <v>0</v>
      </c>
      <c r="DQ84" s="138"/>
      <c r="DR84" s="139"/>
      <c r="DS84" s="140" t="e">
        <f>+DT83/DS83</f>
        <v>#DIV/0!</v>
      </c>
      <c r="DT84" s="141"/>
      <c r="DU84" s="137">
        <f>SUM(DU83:DW83)</f>
        <v>0</v>
      </c>
      <c r="DV84" s="138"/>
      <c r="DW84" s="139"/>
      <c r="DX84" s="140" t="e">
        <f>+DY83/DX83</f>
        <v>#DIV/0!</v>
      </c>
      <c r="DY84" s="141"/>
      <c r="DZ84" s="137">
        <f>SUM(DZ83:EB83)</f>
        <v>0</v>
      </c>
      <c r="EA84" s="138"/>
      <c r="EB84" s="139"/>
      <c r="EC84" s="140" t="e">
        <f>+ED83/EC83</f>
        <v>#DIV/0!</v>
      </c>
      <c r="ED84" s="141"/>
      <c r="EE84" s="137">
        <f>SUM(EE83:EG83)</f>
        <v>0</v>
      </c>
      <c r="EF84" s="138"/>
      <c r="EG84" s="139"/>
      <c r="EH84" s="140" t="e">
        <f>+EI83/EH83</f>
        <v>#DIV/0!</v>
      </c>
      <c r="EI84" s="141"/>
      <c r="EJ84" s="137">
        <f>SUM(EJ83:EL83)</f>
        <v>0</v>
      </c>
      <c r="EK84" s="138"/>
      <c r="EL84" s="139"/>
      <c r="EM84" s="140" t="e">
        <f>+EN83/EM83</f>
        <v>#DIV/0!</v>
      </c>
      <c r="EN84" s="141"/>
      <c r="EO84" s="137">
        <f>SUM(EO83:EQ83)</f>
        <v>0</v>
      </c>
      <c r="EP84" s="138"/>
      <c r="EQ84" s="139"/>
      <c r="ER84" s="140" t="e">
        <f>+ES83/ER83</f>
        <v>#DIV/0!</v>
      </c>
      <c r="ES84" s="141"/>
      <c r="ET84" s="137">
        <f>SUM(ET83:EV83)</f>
        <v>0</v>
      </c>
      <c r="EU84" s="138"/>
      <c r="EV84" s="139"/>
      <c r="EW84" s="140" t="e">
        <f>+EX83/EW83</f>
        <v>#DIV/0!</v>
      </c>
      <c r="EX84" s="141"/>
      <c r="EY84" s="137">
        <f>SUM(EY83:FA83)</f>
        <v>0</v>
      </c>
      <c r="EZ84" s="138"/>
      <c r="FA84" s="139"/>
      <c r="FB84" s="140" t="e">
        <f>+FC83/FB83</f>
        <v>#DIV/0!</v>
      </c>
      <c r="FC84" s="141"/>
      <c r="FE84" s="17" t="e">
        <f>+FE83/4*100%</f>
        <v>#VALUE!</v>
      </c>
    </row>
    <row r="85" spans="1:161" ht="18" thickBot="1" x14ac:dyDescent="0.3">
      <c r="A85" s="188"/>
      <c r="B85" s="170" t="s">
        <v>13</v>
      </c>
      <c r="C85" s="170"/>
      <c r="D85" s="171"/>
      <c r="E85" s="142">
        <f>E84/4</f>
        <v>0</v>
      </c>
      <c r="F85" s="143"/>
      <c r="G85" s="144"/>
      <c r="H85" s="18"/>
      <c r="I85" s="18"/>
      <c r="J85" s="142">
        <f>J84/4</f>
        <v>0</v>
      </c>
      <c r="K85" s="143"/>
      <c r="L85" s="144"/>
      <c r="M85" s="18"/>
      <c r="N85" s="18"/>
      <c r="O85" s="142">
        <f>O84/4</f>
        <v>0</v>
      </c>
      <c r="P85" s="143"/>
      <c r="Q85" s="144"/>
      <c r="R85" s="18"/>
      <c r="S85" s="18"/>
      <c r="T85" s="142">
        <f>T84/4</f>
        <v>0</v>
      </c>
      <c r="U85" s="143"/>
      <c r="V85" s="144"/>
      <c r="W85" s="18"/>
      <c r="X85" s="18"/>
      <c r="Y85" s="142">
        <f>Y84/4</f>
        <v>0</v>
      </c>
      <c r="Z85" s="143"/>
      <c r="AA85" s="144"/>
      <c r="AB85" s="18"/>
      <c r="AC85" s="18"/>
      <c r="AD85" s="142">
        <f>AD84/4</f>
        <v>0</v>
      </c>
      <c r="AE85" s="143"/>
      <c r="AF85" s="144"/>
      <c r="AG85" s="18"/>
      <c r="AH85" s="18"/>
      <c r="AI85" s="142">
        <f>AI84/4</f>
        <v>0</v>
      </c>
      <c r="AJ85" s="143"/>
      <c r="AK85" s="144"/>
      <c r="AL85" s="18"/>
      <c r="AM85" s="18"/>
      <c r="AN85" s="142">
        <f>AN84/4</f>
        <v>0</v>
      </c>
      <c r="AO85" s="143"/>
      <c r="AP85" s="144"/>
      <c r="AQ85" s="18"/>
      <c r="AR85" s="18"/>
      <c r="AS85" s="142">
        <f>AS84/4</f>
        <v>0</v>
      </c>
      <c r="AT85" s="143"/>
      <c r="AU85" s="144"/>
      <c r="AV85" s="18"/>
      <c r="AW85" s="18"/>
      <c r="AX85" s="142">
        <f>AX84/4</f>
        <v>0</v>
      </c>
      <c r="AY85" s="143"/>
      <c r="AZ85" s="144"/>
      <c r="BA85" s="18"/>
      <c r="BB85" s="18"/>
      <c r="BC85" s="142">
        <f>BC84/4</f>
        <v>0</v>
      </c>
      <c r="BD85" s="143"/>
      <c r="BE85" s="144"/>
      <c r="BF85" s="18"/>
      <c r="BG85" s="18"/>
      <c r="BH85" s="142">
        <f>BH84/4</f>
        <v>0</v>
      </c>
      <c r="BI85" s="143"/>
      <c r="BJ85" s="144"/>
      <c r="BK85" s="18"/>
      <c r="BL85" s="18"/>
      <c r="BM85" s="142">
        <f>BM84/4</f>
        <v>0</v>
      </c>
      <c r="BN85" s="143"/>
      <c r="BO85" s="144"/>
      <c r="BP85" s="18"/>
      <c r="BQ85" s="18"/>
      <c r="BR85" s="142">
        <f>BR84/4</f>
        <v>0</v>
      </c>
      <c r="BS85" s="143"/>
      <c r="BT85" s="144"/>
      <c r="BU85" s="18"/>
      <c r="BV85" s="18"/>
      <c r="BW85" s="142">
        <f>BW84/4</f>
        <v>0</v>
      </c>
      <c r="BX85" s="143"/>
      <c r="BY85" s="144"/>
      <c r="BZ85" s="18"/>
      <c r="CA85" s="18"/>
      <c r="CB85" s="142">
        <f>CB84/4</f>
        <v>0</v>
      </c>
      <c r="CC85" s="143"/>
      <c r="CD85" s="144"/>
      <c r="CE85" s="18"/>
      <c r="CF85" s="18"/>
      <c r="CG85" s="142">
        <f>CG84/4</f>
        <v>0</v>
      </c>
      <c r="CH85" s="143"/>
      <c r="CI85" s="144"/>
      <c r="CJ85" s="18"/>
      <c r="CK85" s="18"/>
      <c r="CL85" s="142">
        <f>CL84/4</f>
        <v>0</v>
      </c>
      <c r="CM85" s="143"/>
      <c r="CN85" s="144"/>
      <c r="CO85" s="18"/>
      <c r="CP85" s="18"/>
      <c r="CQ85" s="142">
        <f>CQ84/4</f>
        <v>0</v>
      </c>
      <c r="CR85" s="143"/>
      <c r="CS85" s="144"/>
      <c r="CT85" s="18"/>
      <c r="CU85" s="18"/>
      <c r="CV85" s="142">
        <f>CV84/4</f>
        <v>0</v>
      </c>
      <c r="CW85" s="143"/>
      <c r="CX85" s="144"/>
      <c r="CY85" s="18"/>
      <c r="CZ85" s="18"/>
      <c r="DA85" s="142">
        <f>DA84/4</f>
        <v>0</v>
      </c>
      <c r="DB85" s="143"/>
      <c r="DC85" s="144"/>
      <c r="DD85" s="18"/>
      <c r="DE85" s="18"/>
      <c r="DF85" s="142">
        <f>DF84/4</f>
        <v>0</v>
      </c>
      <c r="DG85" s="143"/>
      <c r="DH85" s="144"/>
      <c r="DI85" s="18"/>
      <c r="DJ85" s="18"/>
      <c r="DK85" s="142">
        <f>DK84/4</f>
        <v>0</v>
      </c>
      <c r="DL85" s="143"/>
      <c r="DM85" s="144"/>
      <c r="DN85" s="18"/>
      <c r="DO85" s="18"/>
      <c r="DP85" s="142">
        <f>DP84/4</f>
        <v>0</v>
      </c>
      <c r="DQ85" s="143"/>
      <c r="DR85" s="144"/>
      <c r="DS85" s="18"/>
      <c r="DT85" s="18"/>
      <c r="DU85" s="142">
        <f>DU84/4</f>
        <v>0</v>
      </c>
      <c r="DV85" s="143"/>
      <c r="DW85" s="144"/>
      <c r="DX85" s="18"/>
      <c r="DY85" s="18"/>
      <c r="DZ85" s="142">
        <f>DZ84/4</f>
        <v>0</v>
      </c>
      <c r="EA85" s="143"/>
      <c r="EB85" s="144"/>
      <c r="EC85" s="18"/>
      <c r="ED85" s="18"/>
      <c r="EE85" s="142">
        <f>EE84/4</f>
        <v>0</v>
      </c>
      <c r="EF85" s="143"/>
      <c r="EG85" s="144"/>
      <c r="EH85" s="18"/>
      <c r="EI85" s="18"/>
      <c r="EJ85" s="142">
        <f>EJ84/4</f>
        <v>0</v>
      </c>
      <c r="EK85" s="143"/>
      <c r="EL85" s="144"/>
      <c r="EM85" s="18"/>
      <c r="EN85" s="18"/>
      <c r="EO85" s="142">
        <f>EO84/4</f>
        <v>0</v>
      </c>
      <c r="EP85" s="143"/>
      <c r="EQ85" s="144"/>
      <c r="ER85" s="18"/>
      <c r="ES85" s="18"/>
      <c r="ET85" s="142">
        <f>ET84/4</f>
        <v>0</v>
      </c>
      <c r="EU85" s="143"/>
      <c r="EV85" s="144"/>
      <c r="EW85" s="18"/>
      <c r="EX85" s="18"/>
      <c r="EY85" s="142">
        <f>EY84/4</f>
        <v>0</v>
      </c>
      <c r="EZ85" s="143"/>
      <c r="FA85" s="144"/>
      <c r="FB85" s="18"/>
      <c r="FC85" s="18"/>
    </row>
    <row r="86" spans="1:161" ht="15.75" thickBot="1" x14ac:dyDescent="0.3"/>
    <row r="87" spans="1:161" ht="15.75" customHeight="1" x14ac:dyDescent="0.25">
      <c r="A87" s="161" t="s">
        <v>50</v>
      </c>
      <c r="B87" s="164" t="s">
        <v>1</v>
      </c>
      <c r="C87" s="166" t="s">
        <v>51</v>
      </c>
      <c r="D87" s="168" t="s">
        <v>3</v>
      </c>
      <c r="E87" s="151">
        <v>44621</v>
      </c>
      <c r="F87" s="151"/>
      <c r="G87" s="151"/>
      <c r="H87" s="151"/>
      <c r="I87" s="151"/>
      <c r="J87" s="151">
        <v>44622</v>
      </c>
      <c r="K87" s="151"/>
      <c r="L87" s="151"/>
      <c r="M87" s="151"/>
      <c r="N87" s="151"/>
      <c r="O87" s="151">
        <v>44623</v>
      </c>
      <c r="P87" s="151"/>
      <c r="Q87" s="151"/>
      <c r="R87" s="151"/>
      <c r="S87" s="151"/>
      <c r="T87" s="151">
        <v>44624</v>
      </c>
      <c r="U87" s="151"/>
      <c r="V87" s="151"/>
      <c r="W87" s="151"/>
      <c r="X87" s="151"/>
      <c r="Y87" s="151">
        <v>44625</v>
      </c>
      <c r="Z87" s="151"/>
      <c r="AA87" s="151"/>
      <c r="AB87" s="151"/>
      <c r="AC87" s="151"/>
      <c r="AD87" s="151">
        <v>44626</v>
      </c>
      <c r="AE87" s="151"/>
      <c r="AF87" s="151"/>
      <c r="AG87" s="151"/>
      <c r="AH87" s="151"/>
      <c r="AI87" s="151">
        <v>44627</v>
      </c>
      <c r="AJ87" s="151"/>
      <c r="AK87" s="151"/>
      <c r="AL87" s="151"/>
      <c r="AM87" s="151"/>
      <c r="AN87" s="151">
        <v>44628</v>
      </c>
      <c r="AO87" s="151"/>
      <c r="AP87" s="151"/>
      <c r="AQ87" s="151"/>
      <c r="AR87" s="151"/>
      <c r="AS87" s="151">
        <v>44629</v>
      </c>
      <c r="AT87" s="151"/>
      <c r="AU87" s="151"/>
      <c r="AV87" s="151"/>
      <c r="AW87" s="151"/>
      <c r="AX87" s="151">
        <v>44630</v>
      </c>
      <c r="AY87" s="151"/>
      <c r="AZ87" s="151"/>
      <c r="BA87" s="151"/>
      <c r="BB87" s="151"/>
      <c r="BC87" s="151">
        <v>44631</v>
      </c>
      <c r="BD87" s="151"/>
      <c r="BE87" s="151"/>
      <c r="BF87" s="151"/>
      <c r="BG87" s="151"/>
      <c r="BH87" s="151">
        <v>44632</v>
      </c>
      <c r="BI87" s="151"/>
      <c r="BJ87" s="151"/>
      <c r="BK87" s="151"/>
      <c r="BL87" s="151"/>
      <c r="BM87" s="151">
        <v>44633</v>
      </c>
      <c r="BN87" s="151"/>
      <c r="BO87" s="151"/>
      <c r="BP87" s="151"/>
      <c r="BQ87" s="151"/>
      <c r="BR87" s="151">
        <v>44634</v>
      </c>
      <c r="BS87" s="151"/>
      <c r="BT87" s="151"/>
      <c r="BU87" s="151"/>
      <c r="BV87" s="151"/>
      <c r="BW87" s="151">
        <v>44635</v>
      </c>
      <c r="BX87" s="151"/>
      <c r="BY87" s="151"/>
      <c r="BZ87" s="151"/>
      <c r="CA87" s="151"/>
      <c r="CB87" s="151">
        <v>44636</v>
      </c>
      <c r="CC87" s="151"/>
      <c r="CD87" s="151"/>
      <c r="CE87" s="151"/>
      <c r="CF87" s="151"/>
      <c r="CG87" s="151">
        <v>44637</v>
      </c>
      <c r="CH87" s="151"/>
      <c r="CI87" s="151"/>
      <c r="CJ87" s="151"/>
      <c r="CK87" s="151"/>
      <c r="CL87" s="151">
        <v>44638</v>
      </c>
      <c r="CM87" s="151"/>
      <c r="CN87" s="151"/>
      <c r="CO87" s="151"/>
      <c r="CP87" s="151"/>
      <c r="CQ87" s="151">
        <v>44639</v>
      </c>
      <c r="CR87" s="151"/>
      <c r="CS87" s="151"/>
      <c r="CT87" s="151"/>
      <c r="CU87" s="151"/>
      <c r="CV87" s="151">
        <v>44640</v>
      </c>
      <c r="CW87" s="151"/>
      <c r="CX87" s="151"/>
      <c r="CY87" s="151"/>
      <c r="CZ87" s="151"/>
      <c r="DA87" s="151">
        <v>44641</v>
      </c>
      <c r="DB87" s="151"/>
      <c r="DC87" s="151"/>
      <c r="DD87" s="151"/>
      <c r="DE87" s="151"/>
      <c r="DF87" s="151">
        <v>44642</v>
      </c>
      <c r="DG87" s="151"/>
      <c r="DH87" s="151"/>
      <c r="DI87" s="151"/>
      <c r="DJ87" s="151"/>
      <c r="DK87" s="151">
        <v>44643</v>
      </c>
      <c r="DL87" s="151"/>
      <c r="DM87" s="151"/>
      <c r="DN87" s="151"/>
      <c r="DO87" s="151"/>
      <c r="DP87" s="151">
        <v>44644</v>
      </c>
      <c r="DQ87" s="151"/>
      <c r="DR87" s="151"/>
      <c r="DS87" s="151"/>
      <c r="DT87" s="151"/>
      <c r="DU87" s="151">
        <v>44645</v>
      </c>
      <c r="DV87" s="151"/>
      <c r="DW87" s="151"/>
      <c r="DX87" s="151"/>
      <c r="DY87" s="151"/>
      <c r="DZ87" s="151">
        <v>44646</v>
      </c>
      <c r="EA87" s="151"/>
      <c r="EB87" s="151"/>
      <c r="EC87" s="151"/>
      <c r="ED87" s="151"/>
      <c r="EE87" s="151">
        <v>44647</v>
      </c>
      <c r="EF87" s="151"/>
      <c r="EG87" s="151"/>
      <c r="EH87" s="151"/>
      <c r="EI87" s="151"/>
      <c r="EJ87" s="151">
        <v>44648</v>
      </c>
      <c r="EK87" s="151"/>
      <c r="EL87" s="151"/>
      <c r="EM87" s="151"/>
      <c r="EN87" s="151"/>
      <c r="EO87" s="151">
        <v>44649</v>
      </c>
      <c r="EP87" s="151"/>
      <c r="EQ87" s="151"/>
      <c r="ER87" s="151"/>
      <c r="ES87" s="151"/>
      <c r="ET87" s="151">
        <v>44650</v>
      </c>
      <c r="EU87" s="151"/>
      <c r="EV87" s="151"/>
      <c r="EW87" s="151"/>
      <c r="EX87" s="151"/>
      <c r="EY87" s="151">
        <v>44651</v>
      </c>
      <c r="EZ87" s="151"/>
      <c r="FA87" s="151"/>
      <c r="FB87" s="151"/>
      <c r="FC87" s="151"/>
      <c r="FD87" s="152" t="s">
        <v>4</v>
      </c>
      <c r="FE87" s="154" t="s">
        <v>5</v>
      </c>
    </row>
    <row r="88" spans="1:161" ht="15.75" customHeight="1" thickBot="1" x14ac:dyDescent="0.3">
      <c r="A88" s="162"/>
      <c r="B88" s="165"/>
      <c r="C88" s="167"/>
      <c r="D88" s="169"/>
      <c r="E88" s="3" t="s">
        <v>6</v>
      </c>
      <c r="F88" s="3" t="s">
        <v>7</v>
      </c>
      <c r="G88" s="3" t="s">
        <v>8</v>
      </c>
      <c r="H88" s="4" t="s">
        <v>9</v>
      </c>
      <c r="I88" s="5" t="s">
        <v>10</v>
      </c>
      <c r="J88" s="3" t="s">
        <v>6</v>
      </c>
      <c r="K88" s="3" t="s">
        <v>7</v>
      </c>
      <c r="L88" s="3" t="s">
        <v>8</v>
      </c>
      <c r="M88" s="4" t="s">
        <v>9</v>
      </c>
      <c r="N88" s="5" t="s">
        <v>10</v>
      </c>
      <c r="O88" s="3" t="s">
        <v>6</v>
      </c>
      <c r="P88" s="3" t="s">
        <v>7</v>
      </c>
      <c r="Q88" s="3" t="s">
        <v>8</v>
      </c>
      <c r="R88" s="4" t="s">
        <v>9</v>
      </c>
      <c r="S88" s="5" t="s">
        <v>10</v>
      </c>
      <c r="T88" s="3" t="s">
        <v>6</v>
      </c>
      <c r="U88" s="3" t="s">
        <v>7</v>
      </c>
      <c r="V88" s="3" t="s">
        <v>8</v>
      </c>
      <c r="W88" s="4" t="s">
        <v>9</v>
      </c>
      <c r="X88" s="5" t="s">
        <v>10</v>
      </c>
      <c r="Y88" s="3" t="s">
        <v>6</v>
      </c>
      <c r="Z88" s="3" t="s">
        <v>7</v>
      </c>
      <c r="AA88" s="3" t="s">
        <v>8</v>
      </c>
      <c r="AB88" s="4" t="s">
        <v>9</v>
      </c>
      <c r="AC88" s="5" t="s">
        <v>10</v>
      </c>
      <c r="AD88" s="3" t="s">
        <v>6</v>
      </c>
      <c r="AE88" s="3" t="s">
        <v>7</v>
      </c>
      <c r="AF88" s="3" t="s">
        <v>8</v>
      </c>
      <c r="AG88" s="4" t="s">
        <v>9</v>
      </c>
      <c r="AH88" s="5" t="s">
        <v>10</v>
      </c>
      <c r="AI88" s="3" t="s">
        <v>6</v>
      </c>
      <c r="AJ88" s="3" t="s">
        <v>7</v>
      </c>
      <c r="AK88" s="3" t="s">
        <v>8</v>
      </c>
      <c r="AL88" s="4" t="s">
        <v>9</v>
      </c>
      <c r="AM88" s="5" t="s">
        <v>10</v>
      </c>
      <c r="AN88" s="3" t="s">
        <v>6</v>
      </c>
      <c r="AO88" s="3" t="s">
        <v>7</v>
      </c>
      <c r="AP88" s="3" t="s">
        <v>8</v>
      </c>
      <c r="AQ88" s="4" t="s">
        <v>9</v>
      </c>
      <c r="AR88" s="5" t="s">
        <v>10</v>
      </c>
      <c r="AS88" s="3" t="s">
        <v>6</v>
      </c>
      <c r="AT88" s="3" t="s">
        <v>7</v>
      </c>
      <c r="AU88" s="3" t="s">
        <v>8</v>
      </c>
      <c r="AV88" s="4" t="s">
        <v>9</v>
      </c>
      <c r="AW88" s="5" t="s">
        <v>10</v>
      </c>
      <c r="AX88" s="3" t="s">
        <v>6</v>
      </c>
      <c r="AY88" s="3" t="s">
        <v>7</v>
      </c>
      <c r="AZ88" s="3" t="s">
        <v>8</v>
      </c>
      <c r="BA88" s="4" t="s">
        <v>9</v>
      </c>
      <c r="BB88" s="5" t="s">
        <v>10</v>
      </c>
      <c r="BC88" s="3" t="s">
        <v>6</v>
      </c>
      <c r="BD88" s="3" t="s">
        <v>7</v>
      </c>
      <c r="BE88" s="3" t="s">
        <v>8</v>
      </c>
      <c r="BF88" s="4" t="s">
        <v>9</v>
      </c>
      <c r="BG88" s="5" t="s">
        <v>10</v>
      </c>
      <c r="BH88" s="3" t="s">
        <v>6</v>
      </c>
      <c r="BI88" s="3" t="s">
        <v>7</v>
      </c>
      <c r="BJ88" s="3" t="s">
        <v>8</v>
      </c>
      <c r="BK88" s="4" t="s">
        <v>9</v>
      </c>
      <c r="BL88" s="5" t="s">
        <v>10</v>
      </c>
      <c r="BM88" s="3" t="s">
        <v>6</v>
      </c>
      <c r="BN88" s="3" t="s">
        <v>7</v>
      </c>
      <c r="BO88" s="3" t="s">
        <v>8</v>
      </c>
      <c r="BP88" s="4" t="s">
        <v>9</v>
      </c>
      <c r="BQ88" s="5" t="s">
        <v>10</v>
      </c>
      <c r="BR88" s="3" t="s">
        <v>6</v>
      </c>
      <c r="BS88" s="3" t="s">
        <v>7</v>
      </c>
      <c r="BT88" s="3" t="s">
        <v>8</v>
      </c>
      <c r="BU88" s="4" t="s">
        <v>9</v>
      </c>
      <c r="BV88" s="5" t="s">
        <v>10</v>
      </c>
      <c r="BW88" s="3" t="s">
        <v>6</v>
      </c>
      <c r="BX88" s="3" t="s">
        <v>7</v>
      </c>
      <c r="BY88" s="3" t="s">
        <v>8</v>
      </c>
      <c r="BZ88" s="4" t="s">
        <v>9</v>
      </c>
      <c r="CA88" s="5" t="s">
        <v>10</v>
      </c>
      <c r="CB88" s="3" t="s">
        <v>6</v>
      </c>
      <c r="CC88" s="3" t="s">
        <v>7</v>
      </c>
      <c r="CD88" s="3" t="s">
        <v>8</v>
      </c>
      <c r="CE88" s="4" t="s">
        <v>9</v>
      </c>
      <c r="CF88" s="5" t="s">
        <v>10</v>
      </c>
      <c r="CG88" s="3" t="s">
        <v>6</v>
      </c>
      <c r="CH88" s="3" t="s">
        <v>7</v>
      </c>
      <c r="CI88" s="3" t="s">
        <v>8</v>
      </c>
      <c r="CJ88" s="4" t="s">
        <v>9</v>
      </c>
      <c r="CK88" s="5" t="s">
        <v>10</v>
      </c>
      <c r="CL88" s="3" t="s">
        <v>6</v>
      </c>
      <c r="CM88" s="3" t="s">
        <v>7</v>
      </c>
      <c r="CN88" s="3" t="s">
        <v>8</v>
      </c>
      <c r="CO88" s="4" t="s">
        <v>9</v>
      </c>
      <c r="CP88" s="5" t="s">
        <v>10</v>
      </c>
      <c r="CQ88" s="3" t="s">
        <v>6</v>
      </c>
      <c r="CR88" s="3" t="s">
        <v>7</v>
      </c>
      <c r="CS88" s="3" t="s">
        <v>8</v>
      </c>
      <c r="CT88" s="4" t="s">
        <v>9</v>
      </c>
      <c r="CU88" s="5" t="s">
        <v>10</v>
      </c>
      <c r="CV88" s="3" t="s">
        <v>6</v>
      </c>
      <c r="CW88" s="3" t="s">
        <v>7</v>
      </c>
      <c r="CX88" s="3" t="s">
        <v>8</v>
      </c>
      <c r="CY88" s="4" t="s">
        <v>9</v>
      </c>
      <c r="CZ88" s="5" t="s">
        <v>10</v>
      </c>
      <c r="DA88" s="3" t="s">
        <v>6</v>
      </c>
      <c r="DB88" s="3" t="s">
        <v>7</v>
      </c>
      <c r="DC88" s="3" t="s">
        <v>8</v>
      </c>
      <c r="DD88" s="4" t="s">
        <v>9</v>
      </c>
      <c r="DE88" s="5" t="s">
        <v>10</v>
      </c>
      <c r="DF88" s="3" t="s">
        <v>6</v>
      </c>
      <c r="DG88" s="3" t="s">
        <v>7</v>
      </c>
      <c r="DH88" s="3" t="s">
        <v>8</v>
      </c>
      <c r="DI88" s="4" t="s">
        <v>9</v>
      </c>
      <c r="DJ88" s="5" t="s">
        <v>10</v>
      </c>
      <c r="DK88" s="3" t="s">
        <v>6</v>
      </c>
      <c r="DL88" s="3" t="s">
        <v>7</v>
      </c>
      <c r="DM88" s="3" t="s">
        <v>8</v>
      </c>
      <c r="DN88" s="4" t="s">
        <v>9</v>
      </c>
      <c r="DO88" s="5" t="s">
        <v>10</v>
      </c>
      <c r="DP88" s="3" t="s">
        <v>6</v>
      </c>
      <c r="DQ88" s="3" t="s">
        <v>7</v>
      </c>
      <c r="DR88" s="3" t="s">
        <v>8</v>
      </c>
      <c r="DS88" s="4" t="s">
        <v>9</v>
      </c>
      <c r="DT88" s="5" t="s">
        <v>10</v>
      </c>
      <c r="DU88" s="3" t="s">
        <v>6</v>
      </c>
      <c r="DV88" s="3" t="s">
        <v>7</v>
      </c>
      <c r="DW88" s="3" t="s">
        <v>8</v>
      </c>
      <c r="DX88" s="4" t="s">
        <v>9</v>
      </c>
      <c r="DY88" s="5" t="s">
        <v>10</v>
      </c>
      <c r="DZ88" s="3" t="s">
        <v>6</v>
      </c>
      <c r="EA88" s="3" t="s">
        <v>7</v>
      </c>
      <c r="EB88" s="3" t="s">
        <v>8</v>
      </c>
      <c r="EC88" s="4" t="s">
        <v>9</v>
      </c>
      <c r="ED88" s="5" t="s">
        <v>10</v>
      </c>
      <c r="EE88" s="3" t="s">
        <v>6</v>
      </c>
      <c r="EF88" s="3" t="s">
        <v>7</v>
      </c>
      <c r="EG88" s="3" t="s">
        <v>8</v>
      </c>
      <c r="EH88" s="4" t="s">
        <v>9</v>
      </c>
      <c r="EI88" s="5" t="s">
        <v>10</v>
      </c>
      <c r="EJ88" s="3" t="s">
        <v>6</v>
      </c>
      <c r="EK88" s="3" t="s">
        <v>7</v>
      </c>
      <c r="EL88" s="3" t="s">
        <v>8</v>
      </c>
      <c r="EM88" s="4" t="s">
        <v>9</v>
      </c>
      <c r="EN88" s="5" t="s">
        <v>10</v>
      </c>
      <c r="EO88" s="3" t="s">
        <v>6</v>
      </c>
      <c r="EP88" s="3" t="s">
        <v>7</v>
      </c>
      <c r="EQ88" s="3" t="s">
        <v>8</v>
      </c>
      <c r="ER88" s="4" t="s">
        <v>9</v>
      </c>
      <c r="ES88" s="5" t="s">
        <v>10</v>
      </c>
      <c r="ET88" s="3" t="s">
        <v>6</v>
      </c>
      <c r="EU88" s="3" t="s">
        <v>7</v>
      </c>
      <c r="EV88" s="3" t="s">
        <v>8</v>
      </c>
      <c r="EW88" s="4" t="s">
        <v>9</v>
      </c>
      <c r="EX88" s="5" t="s">
        <v>10</v>
      </c>
      <c r="EY88" s="3" t="s">
        <v>6</v>
      </c>
      <c r="EZ88" s="3" t="s">
        <v>7</v>
      </c>
      <c r="FA88" s="3" t="s">
        <v>8</v>
      </c>
      <c r="FB88" s="4" t="s">
        <v>9</v>
      </c>
      <c r="FC88" s="5" t="s">
        <v>10</v>
      </c>
      <c r="FD88" s="153"/>
      <c r="FE88" s="155"/>
    </row>
    <row r="89" spans="1:161" ht="16.5" x14ac:dyDescent="0.25">
      <c r="A89" s="162"/>
      <c r="B89" s="44"/>
      <c r="C89" s="156"/>
      <c r="D89" s="15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 t="e">
        <f>COUNTIFS('[3]Gate out and IN'!$C:$C,'[3]Zone 15 Utilizatoin'!BT87,'[3]Gate out and IN'!$B:$B,'[3]Zone 15 Utilizatoin'!$CL$2,'[3]Gate out and IN'!$E:$E,"A")</f>
        <v>#VALUE!</v>
      </c>
      <c r="FE89" s="8" t="e">
        <f>COUNTIFS('[3]Gate out and IN'!$C:$C,'[3]Zone 15 Utilizatoin'!BT87,'[3]Gate out and IN'!$B:$B,'[3]Zone 15 Utilizatoin'!$CL$2,'[3]Gate out and IN'!$E:$E,"B")</f>
        <v>#VALUE!</v>
      </c>
    </row>
    <row r="90" spans="1:161" ht="17.25" thickBot="1" x14ac:dyDescent="0.3">
      <c r="A90" s="162"/>
      <c r="B90" s="45"/>
      <c r="C90" s="157"/>
      <c r="D90" s="159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 t="e">
        <f>COUNTIFS('[3]Gate out and IN'!$C:$C,'[3]Zone 15 Utilizatoin'!BT88,'[3]Gate out and IN'!$B:$B,'[3]Zone 15 Utilizatoin'!$CL$2,'[3]Gate out and IN'!$E:$E,"A")</f>
        <v>#VALUE!</v>
      </c>
      <c r="FE90" s="8" t="e">
        <f>COUNTIFS('[3]Gate out and IN'!$C:$C,'[3]Zone 15 Utilizatoin'!BT88,'[3]Gate out and IN'!$B:$B,'[3]Zone 15 Utilizatoin'!$CL$2,'[3]Gate out and IN'!$E:$E,"B")</f>
        <v>#VALUE!</v>
      </c>
    </row>
    <row r="91" spans="1:161" ht="15.75" thickBot="1" x14ac:dyDescent="0.3">
      <c r="A91" s="163"/>
      <c r="B91" s="46"/>
      <c r="C91" s="47" t="s">
        <v>55</v>
      </c>
      <c r="D91" s="160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 t="e">
        <f>COUNTIFS('[3]Gate out and IN'!$C:$C,'[3]Zone 15 Utilizatoin'!BT89,'[3]Gate out and IN'!$B:$B,'[3]Zone 15 Utilizatoin'!$CL$2,'[3]Gate out and IN'!$E:$E,"A")</f>
        <v>#VALUE!</v>
      </c>
      <c r="FE91" s="8" t="e">
        <f>COUNTIFS('[3]Gate out and IN'!$C:$C,'[3]Zone 15 Utilizatoin'!BT89,'[3]Gate out and IN'!$B:$B,'[3]Zone 15 Utilizatoin'!$CL$2,'[3]Gate out and IN'!$E:$E,"B")</f>
        <v>#VALUE!</v>
      </c>
    </row>
    <row r="92" spans="1:161" ht="17.25" thickBot="1" x14ac:dyDescent="0.3">
      <c r="A92" s="48"/>
      <c r="B92" s="148" t="s">
        <v>12</v>
      </c>
      <c r="C92" s="149"/>
      <c r="D92" s="150"/>
      <c r="E92" s="11">
        <f>SUM(E89:E91)</f>
        <v>0</v>
      </c>
      <c r="F92" s="11">
        <f t="shared" ref="F92:BQ92" si="26">SUM(F89:F91)</f>
        <v>0</v>
      </c>
      <c r="G92" s="11">
        <f t="shared" si="26"/>
        <v>0</v>
      </c>
      <c r="H92" s="11">
        <f t="shared" si="26"/>
        <v>0</v>
      </c>
      <c r="I92" s="11">
        <f t="shared" si="26"/>
        <v>0</v>
      </c>
      <c r="J92" s="11">
        <f t="shared" si="26"/>
        <v>0</v>
      </c>
      <c r="K92" s="11">
        <f t="shared" si="26"/>
        <v>0</v>
      </c>
      <c r="L92" s="11">
        <f t="shared" si="26"/>
        <v>0</v>
      </c>
      <c r="M92" s="11">
        <f t="shared" si="26"/>
        <v>0</v>
      </c>
      <c r="N92" s="11">
        <f t="shared" si="26"/>
        <v>0</v>
      </c>
      <c r="O92" s="11">
        <f t="shared" si="26"/>
        <v>0</v>
      </c>
      <c r="P92" s="11">
        <f t="shared" si="26"/>
        <v>0</v>
      </c>
      <c r="Q92" s="11">
        <f t="shared" si="26"/>
        <v>0</v>
      </c>
      <c r="R92" s="11">
        <f t="shared" si="26"/>
        <v>0</v>
      </c>
      <c r="S92" s="11">
        <f t="shared" si="26"/>
        <v>0</v>
      </c>
      <c r="T92" s="11">
        <f t="shared" si="26"/>
        <v>0</v>
      </c>
      <c r="U92" s="11">
        <f t="shared" si="26"/>
        <v>0</v>
      </c>
      <c r="V92" s="11">
        <f t="shared" si="26"/>
        <v>0</v>
      </c>
      <c r="W92" s="11">
        <f t="shared" si="26"/>
        <v>0</v>
      </c>
      <c r="X92" s="11">
        <f t="shared" si="26"/>
        <v>0</v>
      </c>
      <c r="Y92" s="11">
        <f t="shared" si="26"/>
        <v>0</v>
      </c>
      <c r="Z92" s="11">
        <f t="shared" si="26"/>
        <v>0</v>
      </c>
      <c r="AA92" s="11">
        <f t="shared" si="26"/>
        <v>0</v>
      </c>
      <c r="AB92" s="11">
        <f t="shared" si="26"/>
        <v>0</v>
      </c>
      <c r="AC92" s="11">
        <f t="shared" si="26"/>
        <v>0</v>
      </c>
      <c r="AD92" s="11">
        <f t="shared" si="26"/>
        <v>0</v>
      </c>
      <c r="AE92" s="11">
        <f t="shared" si="26"/>
        <v>0</v>
      </c>
      <c r="AF92" s="11">
        <f t="shared" si="26"/>
        <v>0</v>
      </c>
      <c r="AG92" s="11">
        <f t="shared" si="26"/>
        <v>0</v>
      </c>
      <c r="AH92" s="11">
        <f t="shared" si="26"/>
        <v>0</v>
      </c>
      <c r="AI92" s="11">
        <f t="shared" si="26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P92" s="11">
        <f t="shared" si="26"/>
        <v>0</v>
      </c>
      <c r="AQ92" s="11">
        <f t="shared" si="26"/>
        <v>0</v>
      </c>
      <c r="AR92" s="11">
        <f t="shared" si="26"/>
        <v>0</v>
      </c>
      <c r="AS92" s="11">
        <f t="shared" si="26"/>
        <v>0</v>
      </c>
      <c r="AT92" s="11">
        <f t="shared" si="26"/>
        <v>0</v>
      </c>
      <c r="AU92" s="11">
        <f t="shared" si="26"/>
        <v>0</v>
      </c>
      <c r="AV92" s="11">
        <f t="shared" si="26"/>
        <v>0</v>
      </c>
      <c r="AW92" s="11">
        <f t="shared" si="26"/>
        <v>0</v>
      </c>
      <c r="AX92" s="11">
        <f t="shared" si="26"/>
        <v>0</v>
      </c>
      <c r="AY92" s="11">
        <f t="shared" si="26"/>
        <v>0</v>
      </c>
      <c r="AZ92" s="11">
        <f t="shared" si="26"/>
        <v>0</v>
      </c>
      <c r="BA92" s="11">
        <f t="shared" si="26"/>
        <v>0</v>
      </c>
      <c r="BB92" s="11">
        <f t="shared" si="26"/>
        <v>0</v>
      </c>
      <c r="BC92" s="11">
        <f t="shared" si="26"/>
        <v>0</v>
      </c>
      <c r="BD92" s="11">
        <f t="shared" si="26"/>
        <v>0</v>
      </c>
      <c r="BE92" s="11">
        <f t="shared" si="26"/>
        <v>0</v>
      </c>
      <c r="BF92" s="11">
        <f t="shared" si="26"/>
        <v>0</v>
      </c>
      <c r="BG92" s="11">
        <f t="shared" si="26"/>
        <v>0</v>
      </c>
      <c r="BH92" s="11">
        <f t="shared" si="26"/>
        <v>0</v>
      </c>
      <c r="BI92" s="11">
        <f t="shared" si="26"/>
        <v>0</v>
      </c>
      <c r="BJ92" s="11">
        <f t="shared" si="26"/>
        <v>0</v>
      </c>
      <c r="BK92" s="11">
        <f t="shared" si="26"/>
        <v>0</v>
      </c>
      <c r="BL92" s="11">
        <f t="shared" si="26"/>
        <v>0</v>
      </c>
      <c r="BM92" s="11">
        <f t="shared" si="26"/>
        <v>0</v>
      </c>
      <c r="BN92" s="11">
        <f t="shared" si="26"/>
        <v>0</v>
      </c>
      <c r="BO92" s="11">
        <f t="shared" si="26"/>
        <v>0</v>
      </c>
      <c r="BP92" s="11">
        <f t="shared" si="26"/>
        <v>0</v>
      </c>
      <c r="BQ92" s="11">
        <f t="shared" si="26"/>
        <v>0</v>
      </c>
      <c r="BR92" s="11">
        <f t="shared" ref="BR92:EC92" si="27">SUM(BR89:BR91)</f>
        <v>0</v>
      </c>
      <c r="BS92" s="11">
        <f t="shared" si="27"/>
        <v>0</v>
      </c>
      <c r="BT92" s="11">
        <f t="shared" si="27"/>
        <v>0</v>
      </c>
      <c r="BU92" s="11">
        <f t="shared" si="27"/>
        <v>0</v>
      </c>
      <c r="BV92" s="11">
        <f t="shared" si="27"/>
        <v>0</v>
      </c>
      <c r="BW92" s="11">
        <f t="shared" si="27"/>
        <v>0</v>
      </c>
      <c r="BX92" s="11">
        <f t="shared" si="27"/>
        <v>0</v>
      </c>
      <c r="BY92" s="11">
        <f t="shared" si="27"/>
        <v>0</v>
      </c>
      <c r="BZ92" s="11">
        <f t="shared" si="27"/>
        <v>0</v>
      </c>
      <c r="CA92" s="11">
        <f t="shared" si="27"/>
        <v>0</v>
      </c>
      <c r="CB92" s="11">
        <f t="shared" si="27"/>
        <v>0</v>
      </c>
      <c r="CC92" s="11">
        <f t="shared" si="27"/>
        <v>0</v>
      </c>
      <c r="CD92" s="11">
        <f t="shared" si="27"/>
        <v>0</v>
      </c>
      <c r="CE92" s="11">
        <f t="shared" si="27"/>
        <v>0</v>
      </c>
      <c r="CF92" s="11">
        <f t="shared" si="27"/>
        <v>0</v>
      </c>
      <c r="CG92" s="11">
        <f t="shared" si="27"/>
        <v>0</v>
      </c>
      <c r="CH92" s="11">
        <f t="shared" si="27"/>
        <v>0</v>
      </c>
      <c r="CI92" s="11">
        <f t="shared" si="27"/>
        <v>0</v>
      </c>
      <c r="CJ92" s="11">
        <f t="shared" si="27"/>
        <v>0</v>
      </c>
      <c r="CK92" s="11">
        <f t="shared" si="27"/>
        <v>0</v>
      </c>
      <c r="CL92" s="11">
        <f t="shared" si="27"/>
        <v>0</v>
      </c>
      <c r="CM92" s="11">
        <f t="shared" si="27"/>
        <v>0</v>
      </c>
      <c r="CN92" s="11">
        <f t="shared" si="27"/>
        <v>0</v>
      </c>
      <c r="CO92" s="11">
        <f t="shared" si="27"/>
        <v>0</v>
      </c>
      <c r="CP92" s="11">
        <f t="shared" si="27"/>
        <v>0</v>
      </c>
      <c r="CQ92" s="11">
        <f t="shared" si="27"/>
        <v>0</v>
      </c>
      <c r="CR92" s="11">
        <f t="shared" si="27"/>
        <v>0</v>
      </c>
      <c r="CS92" s="11">
        <f t="shared" si="27"/>
        <v>0</v>
      </c>
      <c r="CT92" s="11">
        <f t="shared" si="27"/>
        <v>0</v>
      </c>
      <c r="CU92" s="11">
        <f t="shared" si="27"/>
        <v>0</v>
      </c>
      <c r="CV92" s="11">
        <f t="shared" si="27"/>
        <v>0</v>
      </c>
      <c r="CW92" s="11">
        <f t="shared" si="27"/>
        <v>0</v>
      </c>
      <c r="CX92" s="11">
        <f t="shared" si="27"/>
        <v>0</v>
      </c>
      <c r="CY92" s="11">
        <f t="shared" si="27"/>
        <v>0</v>
      </c>
      <c r="CZ92" s="11">
        <f t="shared" si="27"/>
        <v>0</v>
      </c>
      <c r="DA92" s="11">
        <f t="shared" si="27"/>
        <v>0</v>
      </c>
      <c r="DB92" s="11">
        <f t="shared" si="27"/>
        <v>0</v>
      </c>
      <c r="DC92" s="11">
        <f t="shared" si="27"/>
        <v>0</v>
      </c>
      <c r="DD92" s="11">
        <f t="shared" si="27"/>
        <v>0</v>
      </c>
      <c r="DE92" s="11">
        <f t="shared" si="27"/>
        <v>0</v>
      </c>
      <c r="DF92" s="11">
        <f t="shared" si="27"/>
        <v>0</v>
      </c>
      <c r="DG92" s="11">
        <f t="shared" si="27"/>
        <v>0</v>
      </c>
      <c r="DH92" s="11">
        <f t="shared" si="27"/>
        <v>0</v>
      </c>
      <c r="DI92" s="11">
        <f t="shared" si="27"/>
        <v>0</v>
      </c>
      <c r="DJ92" s="11">
        <f t="shared" si="27"/>
        <v>0</v>
      </c>
      <c r="DK92" s="11">
        <f t="shared" si="27"/>
        <v>0</v>
      </c>
      <c r="DL92" s="11">
        <f t="shared" si="27"/>
        <v>0</v>
      </c>
      <c r="DM92" s="11">
        <f t="shared" si="27"/>
        <v>0</v>
      </c>
      <c r="DN92" s="11">
        <f t="shared" si="27"/>
        <v>0</v>
      </c>
      <c r="DO92" s="11">
        <f t="shared" si="27"/>
        <v>0</v>
      </c>
      <c r="DP92" s="11">
        <f t="shared" si="27"/>
        <v>0</v>
      </c>
      <c r="DQ92" s="11">
        <f t="shared" si="27"/>
        <v>0</v>
      </c>
      <c r="DR92" s="11">
        <f t="shared" si="27"/>
        <v>0</v>
      </c>
      <c r="DS92" s="11">
        <f t="shared" si="27"/>
        <v>0</v>
      </c>
      <c r="DT92" s="11">
        <f t="shared" si="27"/>
        <v>0</v>
      </c>
      <c r="DU92" s="11">
        <f t="shared" si="27"/>
        <v>0</v>
      </c>
      <c r="DV92" s="11">
        <f t="shared" si="27"/>
        <v>0</v>
      </c>
      <c r="DW92" s="11">
        <f t="shared" si="27"/>
        <v>0</v>
      </c>
      <c r="DX92" s="11">
        <f t="shared" si="27"/>
        <v>0</v>
      </c>
      <c r="DY92" s="11">
        <f t="shared" si="27"/>
        <v>0</v>
      </c>
      <c r="DZ92" s="11">
        <f t="shared" si="27"/>
        <v>0</v>
      </c>
      <c r="EA92" s="11">
        <f t="shared" si="27"/>
        <v>0</v>
      </c>
      <c r="EB92" s="11">
        <f t="shared" si="27"/>
        <v>0</v>
      </c>
      <c r="EC92" s="11">
        <f t="shared" si="27"/>
        <v>0</v>
      </c>
      <c r="ED92" s="11">
        <f t="shared" ref="ED92:FC92" si="28">SUM(ED89:ED91)</f>
        <v>0</v>
      </c>
      <c r="EE92" s="11">
        <f t="shared" si="28"/>
        <v>0</v>
      </c>
      <c r="EF92" s="11">
        <f t="shared" si="28"/>
        <v>0</v>
      </c>
      <c r="EG92" s="11">
        <f t="shared" si="28"/>
        <v>0</v>
      </c>
      <c r="EH92" s="11">
        <f t="shared" si="28"/>
        <v>0</v>
      </c>
      <c r="EI92" s="11">
        <f t="shared" si="28"/>
        <v>0</v>
      </c>
      <c r="EJ92" s="11">
        <f t="shared" si="28"/>
        <v>0</v>
      </c>
      <c r="EK92" s="11">
        <f t="shared" si="28"/>
        <v>0</v>
      </c>
      <c r="EL92" s="11">
        <f t="shared" si="28"/>
        <v>0</v>
      </c>
      <c r="EM92" s="11">
        <f t="shared" si="28"/>
        <v>0</v>
      </c>
      <c r="EN92" s="11">
        <f t="shared" si="28"/>
        <v>0</v>
      </c>
      <c r="EO92" s="11">
        <f t="shared" si="28"/>
        <v>0</v>
      </c>
      <c r="EP92" s="11">
        <f t="shared" si="28"/>
        <v>0</v>
      </c>
      <c r="EQ92" s="11">
        <f t="shared" si="28"/>
        <v>0</v>
      </c>
      <c r="ER92" s="11">
        <f t="shared" si="28"/>
        <v>0</v>
      </c>
      <c r="ES92" s="11">
        <f t="shared" si="28"/>
        <v>0</v>
      </c>
      <c r="ET92" s="11">
        <f t="shared" si="28"/>
        <v>0</v>
      </c>
      <c r="EU92" s="11">
        <f t="shared" si="28"/>
        <v>0</v>
      </c>
      <c r="EV92" s="11">
        <f t="shared" si="28"/>
        <v>0</v>
      </c>
      <c r="EW92" s="11">
        <f t="shared" si="28"/>
        <v>0</v>
      </c>
      <c r="EX92" s="11">
        <f t="shared" si="28"/>
        <v>0</v>
      </c>
      <c r="EY92" s="11">
        <f t="shared" si="28"/>
        <v>0</v>
      </c>
      <c r="EZ92" s="11">
        <f t="shared" si="28"/>
        <v>0</v>
      </c>
      <c r="FA92" s="11">
        <f t="shared" si="28"/>
        <v>0</v>
      </c>
      <c r="FB92" s="11">
        <f t="shared" si="28"/>
        <v>0</v>
      </c>
      <c r="FC92" s="11">
        <f t="shared" si="28"/>
        <v>0</v>
      </c>
      <c r="FD92" s="49"/>
      <c r="FE92" s="50"/>
    </row>
    <row r="93" spans="1:161" ht="18" thickBot="1" x14ac:dyDescent="0.35">
      <c r="A93" s="51"/>
      <c r="B93" s="52"/>
      <c r="C93" s="53"/>
      <c r="D93" s="53"/>
      <c r="E93" s="137">
        <f>SUM(E92:G92)</f>
        <v>0</v>
      </c>
      <c r="F93" s="138"/>
      <c r="G93" s="139"/>
      <c r="H93" s="140" t="e">
        <f>+I92/H92</f>
        <v>#DIV/0!</v>
      </c>
      <c r="I93" s="141"/>
      <c r="J93" s="137">
        <f>SUM(J92:L92)</f>
        <v>0</v>
      </c>
      <c r="K93" s="138"/>
      <c r="L93" s="139"/>
      <c r="M93" s="140" t="e">
        <f>+N92/M92</f>
        <v>#DIV/0!</v>
      </c>
      <c r="N93" s="141"/>
      <c r="O93" s="137">
        <f>SUM(O92:Q92)</f>
        <v>0</v>
      </c>
      <c r="P93" s="138"/>
      <c r="Q93" s="139"/>
      <c r="R93" s="140" t="e">
        <f>+S92/R92</f>
        <v>#DIV/0!</v>
      </c>
      <c r="S93" s="141"/>
      <c r="T93" s="137">
        <f>SUM(T92:V92)</f>
        <v>0</v>
      </c>
      <c r="U93" s="138"/>
      <c r="V93" s="139"/>
      <c r="W93" s="140" t="e">
        <f>+X92/W92</f>
        <v>#DIV/0!</v>
      </c>
      <c r="X93" s="141"/>
      <c r="Y93" s="137">
        <f>SUM(Y92:AA92)</f>
        <v>0</v>
      </c>
      <c r="Z93" s="138"/>
      <c r="AA93" s="139"/>
      <c r="AB93" s="140" t="e">
        <f>+AC92/AB92</f>
        <v>#DIV/0!</v>
      </c>
      <c r="AC93" s="141"/>
      <c r="AD93" s="137">
        <f>SUM(AD92:AF92)</f>
        <v>0</v>
      </c>
      <c r="AE93" s="138"/>
      <c r="AF93" s="139"/>
      <c r="AG93" s="140" t="e">
        <f>+AH92/AG92</f>
        <v>#DIV/0!</v>
      </c>
      <c r="AH93" s="141"/>
      <c r="AI93" s="137">
        <f>SUM(AI92:AK92)</f>
        <v>0</v>
      </c>
      <c r="AJ93" s="138"/>
      <c r="AK93" s="139"/>
      <c r="AL93" s="140" t="e">
        <f>+AM92/AL92</f>
        <v>#DIV/0!</v>
      </c>
      <c r="AM93" s="141"/>
      <c r="AN93" s="137">
        <f>SUM(AN92:AP92)</f>
        <v>0</v>
      </c>
      <c r="AO93" s="138"/>
      <c r="AP93" s="139"/>
      <c r="AQ93" s="140" t="e">
        <f>+AR92/AQ92</f>
        <v>#DIV/0!</v>
      </c>
      <c r="AR93" s="141"/>
      <c r="AS93" s="137">
        <f>SUM(AS92:AU92)</f>
        <v>0</v>
      </c>
      <c r="AT93" s="138"/>
      <c r="AU93" s="139"/>
      <c r="AV93" s="140" t="e">
        <f>+AW92/AV92</f>
        <v>#DIV/0!</v>
      </c>
      <c r="AW93" s="141"/>
      <c r="AX93" s="137">
        <f>SUM(AX92:AZ92)</f>
        <v>0</v>
      </c>
      <c r="AY93" s="138"/>
      <c r="AZ93" s="139"/>
      <c r="BA93" s="140" t="e">
        <f>+BB92/BA92</f>
        <v>#DIV/0!</v>
      </c>
      <c r="BB93" s="141"/>
      <c r="BC93" s="137">
        <f>SUM(BC92:BE92)</f>
        <v>0</v>
      </c>
      <c r="BD93" s="138"/>
      <c r="BE93" s="139"/>
      <c r="BF93" s="140" t="e">
        <f>+BG92/BF92</f>
        <v>#DIV/0!</v>
      </c>
      <c r="BG93" s="141"/>
      <c r="BH93" s="137">
        <f>SUM(BH92:BJ92)</f>
        <v>0</v>
      </c>
      <c r="BI93" s="138"/>
      <c r="BJ93" s="139"/>
      <c r="BK93" s="140" t="e">
        <f>+BL92/BK92</f>
        <v>#DIV/0!</v>
      </c>
      <c r="BL93" s="141"/>
      <c r="BM93" s="137">
        <f>SUM(BM92:BO92)</f>
        <v>0</v>
      </c>
      <c r="BN93" s="138"/>
      <c r="BO93" s="139"/>
      <c r="BP93" s="140" t="e">
        <f>+BQ92/BP92</f>
        <v>#DIV/0!</v>
      </c>
      <c r="BQ93" s="141"/>
      <c r="BR93" s="137">
        <f>SUM(BR92:BT92)</f>
        <v>0</v>
      </c>
      <c r="BS93" s="138"/>
      <c r="BT93" s="139"/>
      <c r="BU93" s="140" t="e">
        <f>+BV92/BU92</f>
        <v>#DIV/0!</v>
      </c>
      <c r="BV93" s="141"/>
      <c r="BW93" s="137">
        <f>SUM(BW92:BY92)</f>
        <v>0</v>
      </c>
      <c r="BX93" s="138"/>
      <c r="BY93" s="139"/>
      <c r="BZ93" s="140" t="e">
        <f>+CA92/BZ92</f>
        <v>#DIV/0!</v>
      </c>
      <c r="CA93" s="141"/>
      <c r="CB93" s="137">
        <f>SUM(CB92:CD92)</f>
        <v>0</v>
      </c>
      <c r="CC93" s="138"/>
      <c r="CD93" s="139"/>
      <c r="CE93" s="140" t="e">
        <f>+CF92/CE92</f>
        <v>#DIV/0!</v>
      </c>
      <c r="CF93" s="141"/>
      <c r="CG93" s="137">
        <f>SUM(CG92:CI92)</f>
        <v>0</v>
      </c>
      <c r="CH93" s="138"/>
      <c r="CI93" s="139"/>
      <c r="CJ93" s="140" t="e">
        <f>+CK92/CJ92</f>
        <v>#DIV/0!</v>
      </c>
      <c r="CK93" s="141"/>
      <c r="CL93" s="137">
        <f>SUM(CL92:CN92)</f>
        <v>0</v>
      </c>
      <c r="CM93" s="138"/>
      <c r="CN93" s="139"/>
      <c r="CO93" s="140" t="e">
        <f>+CP92/CO92</f>
        <v>#DIV/0!</v>
      </c>
      <c r="CP93" s="141"/>
      <c r="CQ93" s="137">
        <f>SUM(CQ92:CS92)</f>
        <v>0</v>
      </c>
      <c r="CR93" s="138"/>
      <c r="CS93" s="139"/>
      <c r="CT93" s="140" t="e">
        <f>+CU92/CT92</f>
        <v>#DIV/0!</v>
      </c>
      <c r="CU93" s="141"/>
      <c r="CV93" s="137">
        <f>SUM(CV92:CX92)</f>
        <v>0</v>
      </c>
      <c r="CW93" s="138"/>
      <c r="CX93" s="139"/>
      <c r="CY93" s="140" t="e">
        <f>+CZ92/CY92</f>
        <v>#DIV/0!</v>
      </c>
      <c r="CZ93" s="141"/>
      <c r="DA93" s="137">
        <f>SUM(DA92:DC92)</f>
        <v>0</v>
      </c>
      <c r="DB93" s="138"/>
      <c r="DC93" s="139"/>
      <c r="DD93" s="140" t="e">
        <f>+DE92/DD92</f>
        <v>#DIV/0!</v>
      </c>
      <c r="DE93" s="141"/>
      <c r="DF93" s="137">
        <f>SUM(DF92:DH92)</f>
        <v>0</v>
      </c>
      <c r="DG93" s="138"/>
      <c r="DH93" s="139"/>
      <c r="DI93" s="140" t="e">
        <f>+DJ92/DI92</f>
        <v>#DIV/0!</v>
      </c>
      <c r="DJ93" s="141"/>
      <c r="DK93" s="137">
        <f>SUM(DK92:DM92)</f>
        <v>0</v>
      </c>
      <c r="DL93" s="138"/>
      <c r="DM93" s="139"/>
      <c r="DN93" s="140" t="e">
        <f>+DO92/DN92</f>
        <v>#DIV/0!</v>
      </c>
      <c r="DO93" s="141"/>
      <c r="DP93" s="137">
        <f>SUM(DP92:DR92)</f>
        <v>0</v>
      </c>
      <c r="DQ93" s="138"/>
      <c r="DR93" s="139"/>
      <c r="DS93" s="140" t="e">
        <f>+DT92/DS92</f>
        <v>#DIV/0!</v>
      </c>
      <c r="DT93" s="141"/>
      <c r="DU93" s="137">
        <f>SUM(DU92:DW92)</f>
        <v>0</v>
      </c>
      <c r="DV93" s="138"/>
      <c r="DW93" s="139"/>
      <c r="DX93" s="140" t="e">
        <f>+DY92/DX92</f>
        <v>#DIV/0!</v>
      </c>
      <c r="DY93" s="141"/>
      <c r="DZ93" s="137">
        <f>SUM(DZ92:EB92)</f>
        <v>0</v>
      </c>
      <c r="EA93" s="138"/>
      <c r="EB93" s="139"/>
      <c r="EC93" s="140" t="e">
        <f>+ED92/EC92</f>
        <v>#DIV/0!</v>
      </c>
      <c r="ED93" s="141"/>
      <c r="EE93" s="137">
        <f>SUM(EE92:EG92)</f>
        <v>0</v>
      </c>
      <c r="EF93" s="138"/>
      <c r="EG93" s="139"/>
      <c r="EH93" s="140" t="e">
        <f>+EI92/EH92</f>
        <v>#DIV/0!</v>
      </c>
      <c r="EI93" s="141"/>
      <c r="EJ93" s="137">
        <f>SUM(EJ92:EL92)</f>
        <v>0</v>
      </c>
      <c r="EK93" s="138"/>
      <c r="EL93" s="139"/>
      <c r="EM93" s="140" t="e">
        <f>+EN92/EM92</f>
        <v>#DIV/0!</v>
      </c>
      <c r="EN93" s="141"/>
      <c r="EO93" s="137">
        <f>SUM(EO92:EQ92)</f>
        <v>0</v>
      </c>
      <c r="EP93" s="138"/>
      <c r="EQ93" s="139"/>
      <c r="ER93" s="140" t="e">
        <f>+ES92/ER92</f>
        <v>#DIV/0!</v>
      </c>
      <c r="ES93" s="141"/>
      <c r="ET93" s="137">
        <f>SUM(ET92:EV92)</f>
        <v>0</v>
      </c>
      <c r="EU93" s="138"/>
      <c r="EV93" s="139"/>
      <c r="EW93" s="140" t="e">
        <f>+EX92/EW92</f>
        <v>#DIV/0!</v>
      </c>
      <c r="EX93" s="141"/>
      <c r="EY93" s="137">
        <f>SUM(EY92:FA92)</f>
        <v>0</v>
      </c>
      <c r="EZ93" s="138"/>
      <c r="FA93" s="139"/>
      <c r="FB93" s="140" t="e">
        <f>+FC92/FB92</f>
        <v>#DIV/0!</v>
      </c>
      <c r="FC93" s="141"/>
      <c r="FE93" s="17"/>
    </row>
    <row r="94" spans="1:161" ht="18" thickBot="1" x14ac:dyDescent="0.35">
      <c r="A94" s="145" t="s">
        <v>13</v>
      </c>
      <c r="B94" s="146"/>
      <c r="C94" s="147"/>
      <c r="D94" s="147"/>
      <c r="E94" s="142">
        <f>E93/2</f>
        <v>0</v>
      </c>
      <c r="F94" s="143"/>
      <c r="G94" s="144"/>
      <c r="H94" s="18"/>
      <c r="I94" s="18"/>
      <c r="J94" s="142">
        <f>J93/2</f>
        <v>0</v>
      </c>
      <c r="K94" s="143"/>
      <c r="L94" s="144"/>
      <c r="M94" s="18"/>
      <c r="N94" s="18"/>
      <c r="O94" s="142">
        <f>O93/2</f>
        <v>0</v>
      </c>
      <c r="P94" s="143"/>
      <c r="Q94" s="144"/>
      <c r="R94" s="18"/>
      <c r="S94" s="18"/>
      <c r="T94" s="142">
        <f>T93/2</f>
        <v>0</v>
      </c>
      <c r="U94" s="143"/>
      <c r="V94" s="144"/>
      <c r="W94" s="18"/>
      <c r="X94" s="18"/>
      <c r="Y94" s="142">
        <f>Y93/2</f>
        <v>0</v>
      </c>
      <c r="Z94" s="143"/>
      <c r="AA94" s="144"/>
      <c r="AB94" s="18"/>
      <c r="AC94" s="18"/>
      <c r="AD94" s="142">
        <f>AD93/2</f>
        <v>0</v>
      </c>
      <c r="AE94" s="143"/>
      <c r="AF94" s="144"/>
      <c r="AG94" s="18"/>
      <c r="AH94" s="18"/>
      <c r="AI94" s="142">
        <f>AI93/2</f>
        <v>0</v>
      </c>
      <c r="AJ94" s="143"/>
      <c r="AK94" s="144"/>
      <c r="AL94" s="18"/>
      <c r="AM94" s="18"/>
      <c r="AN94" s="142">
        <f>AN93/2</f>
        <v>0</v>
      </c>
      <c r="AO94" s="143"/>
      <c r="AP94" s="144"/>
      <c r="AQ94" s="18"/>
      <c r="AR94" s="18"/>
      <c r="AS94" s="142">
        <f>AS93/2</f>
        <v>0</v>
      </c>
      <c r="AT94" s="143"/>
      <c r="AU94" s="144"/>
      <c r="AV94" s="18"/>
      <c r="AW94" s="18"/>
      <c r="AX94" s="142">
        <f>AX93/2</f>
        <v>0</v>
      </c>
      <c r="AY94" s="143"/>
      <c r="AZ94" s="144"/>
      <c r="BA94" s="18"/>
      <c r="BB94" s="18"/>
      <c r="BC94" s="142">
        <f>BC93/2</f>
        <v>0</v>
      </c>
      <c r="BD94" s="143"/>
      <c r="BE94" s="144"/>
      <c r="BF94" s="18"/>
      <c r="BG94" s="18"/>
      <c r="BH94" s="142">
        <f>BH93/2</f>
        <v>0</v>
      </c>
      <c r="BI94" s="143"/>
      <c r="BJ94" s="144"/>
      <c r="BK94" s="18"/>
      <c r="BL94" s="18"/>
      <c r="BM94" s="142">
        <f>BM93/2</f>
        <v>0</v>
      </c>
      <c r="BN94" s="143"/>
      <c r="BO94" s="144"/>
      <c r="BP94" s="18"/>
      <c r="BQ94" s="18"/>
      <c r="BR94" s="142">
        <f>BR93/2</f>
        <v>0</v>
      </c>
      <c r="BS94" s="143"/>
      <c r="BT94" s="144"/>
      <c r="BU94" s="18"/>
      <c r="BV94" s="18"/>
      <c r="BW94" s="142">
        <f>BW93/2</f>
        <v>0</v>
      </c>
      <c r="BX94" s="143"/>
      <c r="BY94" s="144"/>
      <c r="BZ94" s="18"/>
      <c r="CA94" s="18"/>
      <c r="CB94" s="142">
        <f>CB93/2</f>
        <v>0</v>
      </c>
      <c r="CC94" s="143"/>
      <c r="CD94" s="144"/>
      <c r="CE94" s="18"/>
      <c r="CF94" s="18"/>
      <c r="CG94" s="142">
        <f>CG93/2</f>
        <v>0</v>
      </c>
      <c r="CH94" s="143"/>
      <c r="CI94" s="144"/>
      <c r="CJ94" s="18"/>
      <c r="CK94" s="18"/>
      <c r="CL94" s="142">
        <f>CL93/2</f>
        <v>0</v>
      </c>
      <c r="CM94" s="143"/>
      <c r="CN94" s="144"/>
      <c r="CO94" s="18"/>
      <c r="CP94" s="18"/>
      <c r="CQ94" s="142">
        <f>CQ93/2</f>
        <v>0</v>
      </c>
      <c r="CR94" s="143"/>
      <c r="CS94" s="144"/>
      <c r="CT94" s="18"/>
      <c r="CU94" s="18"/>
      <c r="CV94" s="142">
        <f>CV93/2</f>
        <v>0</v>
      </c>
      <c r="CW94" s="143"/>
      <c r="CX94" s="144"/>
      <c r="CY94" s="18"/>
      <c r="CZ94" s="18"/>
      <c r="DA94" s="142">
        <f>DA93/2</f>
        <v>0</v>
      </c>
      <c r="DB94" s="143"/>
      <c r="DC94" s="144"/>
      <c r="DD94" s="18"/>
      <c r="DE94" s="18"/>
      <c r="DF94" s="142">
        <f>DF93/2</f>
        <v>0</v>
      </c>
      <c r="DG94" s="143"/>
      <c r="DH94" s="144"/>
      <c r="DI94" s="18"/>
      <c r="DJ94" s="18"/>
      <c r="DK94" s="142">
        <f>DK93/2</f>
        <v>0</v>
      </c>
      <c r="DL94" s="143"/>
      <c r="DM94" s="144"/>
      <c r="DN94" s="18"/>
      <c r="DO94" s="18"/>
      <c r="DP94" s="142">
        <f>DP93/2</f>
        <v>0</v>
      </c>
      <c r="DQ94" s="143"/>
      <c r="DR94" s="144"/>
      <c r="DS94" s="18"/>
      <c r="DT94" s="18"/>
      <c r="DU94" s="142">
        <f>DU93/2</f>
        <v>0</v>
      </c>
      <c r="DV94" s="143"/>
      <c r="DW94" s="144"/>
      <c r="DX94" s="18"/>
      <c r="DY94" s="18"/>
      <c r="DZ94" s="142">
        <f>DZ93/2</f>
        <v>0</v>
      </c>
      <c r="EA94" s="143"/>
      <c r="EB94" s="144"/>
      <c r="EC94" s="18"/>
      <c r="ED94" s="18"/>
      <c r="EE94" s="142">
        <f>EE93/2</f>
        <v>0</v>
      </c>
      <c r="EF94" s="143"/>
      <c r="EG94" s="144"/>
      <c r="EH94" s="18"/>
      <c r="EI94" s="18"/>
      <c r="EJ94" s="142">
        <f>EJ93/2</f>
        <v>0</v>
      </c>
      <c r="EK94" s="143"/>
      <c r="EL94" s="144"/>
      <c r="EM94" s="18"/>
      <c r="EN94" s="18"/>
      <c r="EO94" s="142">
        <f>EO93/2</f>
        <v>0</v>
      </c>
      <c r="EP94" s="143"/>
      <c r="EQ94" s="144"/>
      <c r="ER94" s="18"/>
      <c r="ES94" s="18"/>
      <c r="ET94" s="142">
        <f>ET93/2</f>
        <v>0</v>
      </c>
      <c r="EU94" s="143"/>
      <c r="EV94" s="144"/>
      <c r="EW94" s="18"/>
      <c r="EX94" s="18"/>
      <c r="EY94" s="142">
        <f>EY93/2</f>
        <v>0</v>
      </c>
      <c r="EZ94" s="143"/>
      <c r="FA94" s="144"/>
      <c r="FB94" s="18"/>
      <c r="FC94" s="18"/>
    </row>
  </sheetData>
  <protectedRanges>
    <protectedRange sqref="E23:FE24 E31:FE31 E38:FE39 E62:FE62 E70:FE70 AN89:FE91 E47:FE55 E12:FE16 E4:FC5 E77:FE82" name="Range1_2_1"/>
    <protectedRange sqref="E89:AM91" name="Range1_2_1_1"/>
  </protectedRanges>
  <mergeCells count="1332">
    <mergeCell ref="A1:D1"/>
    <mergeCell ref="AN1:BV1"/>
    <mergeCell ref="BW1:DE1"/>
    <mergeCell ref="A2:A6"/>
    <mergeCell ref="B2:B3"/>
    <mergeCell ref="C2:C3"/>
    <mergeCell ref="D2:D3"/>
    <mergeCell ref="E2:I2"/>
    <mergeCell ref="DP2:DT2"/>
    <mergeCell ref="DU2:DY2"/>
    <mergeCell ref="BR2:BV2"/>
    <mergeCell ref="BW2:CA2"/>
    <mergeCell ref="CB2:CF2"/>
    <mergeCell ref="CG2:CK2"/>
    <mergeCell ref="CL2:CP2"/>
    <mergeCell ref="CQ2:CU2"/>
    <mergeCell ref="AN2:AR2"/>
    <mergeCell ref="AS2:AW2"/>
    <mergeCell ref="AX2:BB2"/>
    <mergeCell ref="BC2:BG2"/>
    <mergeCell ref="BH2:BL2"/>
    <mergeCell ref="BM2:BQ2"/>
    <mergeCell ref="J2:N2"/>
    <mergeCell ref="O2:S2"/>
    <mergeCell ref="T2:X2"/>
    <mergeCell ref="Y2:AC2"/>
    <mergeCell ref="AD2:AH2"/>
    <mergeCell ref="AI2:AM2"/>
    <mergeCell ref="E1:AK1"/>
    <mergeCell ref="DF1:FC1"/>
    <mergeCell ref="B6:D6"/>
    <mergeCell ref="EY2:FC2"/>
    <mergeCell ref="E7:G7"/>
    <mergeCell ref="H7:I7"/>
    <mergeCell ref="J7:L7"/>
    <mergeCell ref="M7:N7"/>
    <mergeCell ref="O7:Q7"/>
    <mergeCell ref="R7:S7"/>
    <mergeCell ref="T7:V7"/>
    <mergeCell ref="DZ2:ED2"/>
    <mergeCell ref="EE2:EI2"/>
    <mergeCell ref="EJ2:EN2"/>
    <mergeCell ref="EO2:ES2"/>
    <mergeCell ref="ET2:EX2"/>
    <mergeCell ref="CV2:CZ2"/>
    <mergeCell ref="DA2:DE2"/>
    <mergeCell ref="DF2:DJ2"/>
    <mergeCell ref="DK2:DO2"/>
    <mergeCell ref="CG7:CI7"/>
    <mergeCell ref="EO7:EQ7"/>
    <mergeCell ref="ER7:ES7"/>
    <mergeCell ref="ET7:EV7"/>
    <mergeCell ref="EW7:EX7"/>
    <mergeCell ref="DX7:DY7"/>
    <mergeCell ref="DZ7:EB7"/>
    <mergeCell ref="EC7:ED7"/>
    <mergeCell ref="EE7:EG7"/>
    <mergeCell ref="EH7:EI7"/>
    <mergeCell ref="EJ7:EL7"/>
    <mergeCell ref="DI7:DJ7"/>
    <mergeCell ref="DK7:DM7"/>
    <mergeCell ref="BA7:BB7"/>
    <mergeCell ref="DU7:DW7"/>
    <mergeCell ref="CJ7:CK7"/>
    <mergeCell ref="T8:V8"/>
    <mergeCell ref="Y8:AA8"/>
    <mergeCell ref="AD8:AF8"/>
    <mergeCell ref="AI8:AK8"/>
    <mergeCell ref="AN8:AP8"/>
    <mergeCell ref="BM8:BO8"/>
    <mergeCell ref="BR8:BT8"/>
    <mergeCell ref="AL7:AM7"/>
    <mergeCell ref="AN7:AP7"/>
    <mergeCell ref="AQ7:AR7"/>
    <mergeCell ref="AS7:AU7"/>
    <mergeCell ref="AV7:AW7"/>
    <mergeCell ref="AX7:AZ7"/>
    <mergeCell ref="W7:X7"/>
    <mergeCell ref="Y7:AA7"/>
    <mergeCell ref="AB7:AC7"/>
    <mergeCell ref="AD7:AF7"/>
    <mergeCell ref="AG7:AH7"/>
    <mergeCell ref="AI7:AK7"/>
    <mergeCell ref="BC7:BE7"/>
    <mergeCell ref="BF7:BG7"/>
    <mergeCell ref="BH7:BJ7"/>
    <mergeCell ref="BK7:BL7"/>
    <mergeCell ref="BM7:BO7"/>
    <mergeCell ref="BH8:BJ8"/>
    <mergeCell ref="CL7:CN7"/>
    <mergeCell ref="CO7:CP7"/>
    <mergeCell ref="CQ7:CS7"/>
    <mergeCell ref="CV7:CX7"/>
    <mergeCell ref="CY7:CZ7"/>
    <mergeCell ref="DA7:DC7"/>
    <mergeCell ref="DD7:DE7"/>
    <mergeCell ref="DF7:DH7"/>
    <mergeCell ref="CE7:CF7"/>
    <mergeCell ref="CT7:CU7"/>
    <mergeCell ref="BP7:BQ7"/>
    <mergeCell ref="BR7:BT7"/>
    <mergeCell ref="BU7:BV7"/>
    <mergeCell ref="BW7:BY7"/>
    <mergeCell ref="BZ7:CA7"/>
    <mergeCell ref="CB7:CD7"/>
    <mergeCell ref="ET8:EV8"/>
    <mergeCell ref="EE8:EG8"/>
    <mergeCell ref="EJ8:EL8"/>
    <mergeCell ref="EO8:EQ8"/>
    <mergeCell ref="EM7:EN7"/>
    <mergeCell ref="DN7:DO7"/>
    <mergeCell ref="DP7:DR7"/>
    <mergeCell ref="DS7:DT7"/>
    <mergeCell ref="A10:A17"/>
    <mergeCell ref="B10:B11"/>
    <mergeCell ref="C10:C11"/>
    <mergeCell ref="D10:D11"/>
    <mergeCell ref="E10:I10"/>
    <mergeCell ref="DA8:DC8"/>
    <mergeCell ref="DF8:DH8"/>
    <mergeCell ref="DK8:DM8"/>
    <mergeCell ref="DP8:DR8"/>
    <mergeCell ref="DU8:DW8"/>
    <mergeCell ref="DZ8:EB8"/>
    <mergeCell ref="BW8:BY8"/>
    <mergeCell ref="CB8:CD8"/>
    <mergeCell ref="CG8:CI8"/>
    <mergeCell ref="CL8:CN8"/>
    <mergeCell ref="CQ8:CS8"/>
    <mergeCell ref="CV8:CX8"/>
    <mergeCell ref="AS8:AU8"/>
    <mergeCell ref="E8:G8"/>
    <mergeCell ref="J8:L8"/>
    <mergeCell ref="O8:Q8"/>
    <mergeCell ref="AX8:AZ8"/>
    <mergeCell ref="BC8:BE8"/>
    <mergeCell ref="A8:D8"/>
    <mergeCell ref="CG10:CK10"/>
    <mergeCell ref="CL10:CP10"/>
    <mergeCell ref="CQ10:CU10"/>
    <mergeCell ref="AN10:AR10"/>
    <mergeCell ref="AS10:AW10"/>
    <mergeCell ref="AX10:BB10"/>
    <mergeCell ref="BC10:BG10"/>
    <mergeCell ref="D12:D15"/>
    <mergeCell ref="EO10:ES10"/>
    <mergeCell ref="ET10:EX10"/>
    <mergeCell ref="CV10:CZ10"/>
    <mergeCell ref="DA10:DE10"/>
    <mergeCell ref="DF10:DJ10"/>
    <mergeCell ref="DK10:DO10"/>
    <mergeCell ref="DA18:DC18"/>
    <mergeCell ref="DD18:DE18"/>
    <mergeCell ref="CB18:CD18"/>
    <mergeCell ref="CE18:CF18"/>
    <mergeCell ref="CG18:CI18"/>
    <mergeCell ref="CJ18:CK18"/>
    <mergeCell ref="CL18:CN18"/>
    <mergeCell ref="AX18:AZ18"/>
    <mergeCell ref="BA18:BB18"/>
    <mergeCell ref="J10:N10"/>
    <mergeCell ref="O10:S10"/>
    <mergeCell ref="T10:X10"/>
    <mergeCell ref="Y10:AC10"/>
    <mergeCell ref="AD10:AH10"/>
    <mergeCell ref="AI10:AM10"/>
    <mergeCell ref="BH10:BL10"/>
    <mergeCell ref="BM10:BQ10"/>
    <mergeCell ref="BH18:BJ18"/>
    <mergeCell ref="BK18:BL18"/>
    <mergeCell ref="DP10:DT10"/>
    <mergeCell ref="DU10:DY10"/>
    <mergeCell ref="BR10:BV10"/>
    <mergeCell ref="BW10:CA10"/>
    <mergeCell ref="EO18:EQ18"/>
    <mergeCell ref="ER18:ES18"/>
    <mergeCell ref="ET18:EV18"/>
    <mergeCell ref="B17:D17"/>
    <mergeCell ref="E18:G18"/>
    <mergeCell ref="H18:I18"/>
    <mergeCell ref="J18:L18"/>
    <mergeCell ref="M18:N18"/>
    <mergeCell ref="O18:Q18"/>
    <mergeCell ref="R18:S18"/>
    <mergeCell ref="DZ10:ED10"/>
    <mergeCell ref="EE10:EI10"/>
    <mergeCell ref="EJ10:EN10"/>
    <mergeCell ref="CO18:CP18"/>
    <mergeCell ref="BM18:BO18"/>
    <mergeCell ref="BP18:BQ18"/>
    <mergeCell ref="BR18:BT18"/>
    <mergeCell ref="BU18:BV18"/>
    <mergeCell ref="CB10:CF10"/>
    <mergeCell ref="BF18:BG18"/>
    <mergeCell ref="A19:D19"/>
    <mergeCell ref="E19:G19"/>
    <mergeCell ref="J19:L19"/>
    <mergeCell ref="O19:Q19"/>
    <mergeCell ref="T19:V19"/>
    <mergeCell ref="Y19:AA19"/>
    <mergeCell ref="AD19:AF19"/>
    <mergeCell ref="AI19:AK19"/>
    <mergeCell ref="EJ18:EL18"/>
    <mergeCell ref="EM18:EN18"/>
    <mergeCell ref="BC18:BE18"/>
    <mergeCell ref="AI18:AK18"/>
    <mergeCell ref="AL18:AM18"/>
    <mergeCell ref="AN18:AP18"/>
    <mergeCell ref="AQ18:AR18"/>
    <mergeCell ref="AS18:AU18"/>
    <mergeCell ref="AV18:AW18"/>
    <mergeCell ref="T18:V18"/>
    <mergeCell ref="W18:X18"/>
    <mergeCell ref="Y18:AA18"/>
    <mergeCell ref="AB18:AC18"/>
    <mergeCell ref="AD18:AF18"/>
    <mergeCell ref="AG18:AH18"/>
    <mergeCell ref="BW18:BY18"/>
    <mergeCell ref="BZ18:CA18"/>
    <mergeCell ref="DK19:DM19"/>
    <mergeCell ref="DP19:DR19"/>
    <mergeCell ref="DU19:DW19"/>
    <mergeCell ref="BR19:BT19"/>
    <mergeCell ref="BW19:BY19"/>
    <mergeCell ref="CB19:CD19"/>
    <mergeCell ref="CG19:CI19"/>
    <mergeCell ref="EW18:EX18"/>
    <mergeCell ref="DU18:DW18"/>
    <mergeCell ref="DX18:DY18"/>
    <mergeCell ref="DZ18:EB18"/>
    <mergeCell ref="EC18:ED18"/>
    <mergeCell ref="EE18:EG18"/>
    <mergeCell ref="EH18:EI18"/>
    <mergeCell ref="DF18:DH18"/>
    <mergeCell ref="DI18:DJ18"/>
    <mergeCell ref="DK18:DM18"/>
    <mergeCell ref="DN18:DO18"/>
    <mergeCell ref="DP18:DR18"/>
    <mergeCell ref="DS18:DT18"/>
    <mergeCell ref="CQ18:CS18"/>
    <mergeCell ref="CT18:CU18"/>
    <mergeCell ref="CV18:CX18"/>
    <mergeCell ref="CY18:CZ18"/>
    <mergeCell ref="AN19:AP19"/>
    <mergeCell ref="AS19:AU19"/>
    <mergeCell ref="AX19:AZ19"/>
    <mergeCell ref="BC19:BE19"/>
    <mergeCell ref="BH19:BJ19"/>
    <mergeCell ref="BM19:BO19"/>
    <mergeCell ref="DU21:DY21"/>
    <mergeCell ref="DZ21:ED21"/>
    <mergeCell ref="BW21:CA21"/>
    <mergeCell ref="AX27:AZ27"/>
    <mergeCell ref="Y27:AA27"/>
    <mergeCell ref="AD27:AF27"/>
    <mergeCell ref="AI27:AK27"/>
    <mergeCell ref="E27:G27"/>
    <mergeCell ref="J27:L27"/>
    <mergeCell ref="O27:Q27"/>
    <mergeCell ref="T27:V27"/>
    <mergeCell ref="O21:S21"/>
    <mergeCell ref="T21:X21"/>
    <mergeCell ref="Y21:AC21"/>
    <mergeCell ref="AD21:AH21"/>
    <mergeCell ref="E26:G26"/>
    <mergeCell ref="H26:I26"/>
    <mergeCell ref="J26:L26"/>
    <mergeCell ref="M26:N26"/>
    <mergeCell ref="O26:Q26"/>
    <mergeCell ref="R26:S26"/>
    <mergeCell ref="T26:V26"/>
    <mergeCell ref="W26:X26"/>
    <mergeCell ref="Y26:AA26"/>
    <mergeCell ref="AB26:AC26"/>
    <mergeCell ref="AD26:AF26"/>
    <mergeCell ref="E34:G34"/>
    <mergeCell ref="J34:L34"/>
    <mergeCell ref="EO27:EQ27"/>
    <mergeCell ref="ET27:EV27"/>
    <mergeCell ref="DZ27:EB27"/>
    <mergeCell ref="EE27:EG27"/>
    <mergeCell ref="EJ27:EL27"/>
    <mergeCell ref="DK27:DM27"/>
    <mergeCell ref="DP27:DR27"/>
    <mergeCell ref="DU27:DW27"/>
    <mergeCell ref="CV27:CX27"/>
    <mergeCell ref="DA27:DC27"/>
    <mergeCell ref="DF27:DH27"/>
    <mergeCell ref="CL27:CN27"/>
    <mergeCell ref="CQ27:CS27"/>
    <mergeCell ref="BR27:BT27"/>
    <mergeCell ref="BW27:BY27"/>
    <mergeCell ref="CB27:CD27"/>
    <mergeCell ref="BC27:BE27"/>
    <mergeCell ref="BH27:BJ27"/>
    <mergeCell ref="BM27:BO27"/>
    <mergeCell ref="AN27:AP27"/>
    <mergeCell ref="AS27:AU27"/>
    <mergeCell ref="CQ34:CS34"/>
    <mergeCell ref="CV34:CX34"/>
    <mergeCell ref="BW34:BY34"/>
    <mergeCell ref="CB34:CD34"/>
    <mergeCell ref="CG34:CI34"/>
    <mergeCell ref="BH34:BJ34"/>
    <mergeCell ref="BM34:BO34"/>
    <mergeCell ref="BR34:BT34"/>
    <mergeCell ref="AS34:AU34"/>
    <mergeCell ref="AX34:AZ34"/>
    <mergeCell ref="BC34:BE34"/>
    <mergeCell ref="AD34:AF34"/>
    <mergeCell ref="AI34:AK34"/>
    <mergeCell ref="AN34:AP34"/>
    <mergeCell ref="O34:Q34"/>
    <mergeCell ref="T34:V34"/>
    <mergeCell ref="Y34:AA34"/>
    <mergeCell ref="CB42:CD42"/>
    <mergeCell ref="CG42:CI42"/>
    <mergeCell ref="CL42:CN42"/>
    <mergeCell ref="BM42:BO42"/>
    <mergeCell ref="BR42:BT42"/>
    <mergeCell ref="BW42:BY42"/>
    <mergeCell ref="AX42:AZ42"/>
    <mergeCell ref="BC42:BE42"/>
    <mergeCell ref="BH42:BJ42"/>
    <mergeCell ref="AI42:AK42"/>
    <mergeCell ref="AN42:AP42"/>
    <mergeCell ref="AS42:AU42"/>
    <mergeCell ref="T42:V42"/>
    <mergeCell ref="Y42:AA42"/>
    <mergeCell ref="AD42:AF42"/>
    <mergeCell ref="BR36:BV36"/>
    <mergeCell ref="BW36:CA36"/>
    <mergeCell ref="CB36:CF36"/>
    <mergeCell ref="CG36:CK36"/>
    <mergeCell ref="CL36:CP36"/>
    <mergeCell ref="BR41:BT41"/>
    <mergeCell ref="BU41:BV41"/>
    <mergeCell ref="BW41:BY41"/>
    <mergeCell ref="BZ41:CA41"/>
    <mergeCell ref="DA68:DE68"/>
    <mergeCell ref="DF68:DJ68"/>
    <mergeCell ref="DK68:DO68"/>
    <mergeCell ref="DP68:DT68"/>
    <mergeCell ref="DU68:DY68"/>
    <mergeCell ref="DZ68:ED68"/>
    <mergeCell ref="EJ42:EL42"/>
    <mergeCell ref="EO42:EQ42"/>
    <mergeCell ref="ET42:EV42"/>
    <mergeCell ref="DU42:DW42"/>
    <mergeCell ref="DZ42:EB42"/>
    <mergeCell ref="EE42:EG42"/>
    <mergeCell ref="DF42:DH42"/>
    <mergeCell ref="DK42:DM42"/>
    <mergeCell ref="DP42:DR42"/>
    <mergeCell ref="CQ42:CS42"/>
    <mergeCell ref="CV42:CX42"/>
    <mergeCell ref="DA42:DC42"/>
    <mergeCell ref="DZ45:ED45"/>
    <mergeCell ref="EE45:EI45"/>
    <mergeCell ref="EJ45:EN45"/>
    <mergeCell ref="EO45:ES45"/>
    <mergeCell ref="ET45:EX45"/>
    <mergeCell ref="DK57:DM57"/>
    <mergeCell ref="DN57:DO57"/>
    <mergeCell ref="DP57:DR57"/>
    <mergeCell ref="DS57:DT57"/>
    <mergeCell ref="DU57:DW57"/>
    <mergeCell ref="DX57:DY57"/>
    <mergeCell ref="DZ57:EB57"/>
    <mergeCell ref="EC57:ED57"/>
    <mergeCell ref="EE57:EG57"/>
    <mergeCell ref="AX93:AZ93"/>
    <mergeCell ref="BA93:BB93"/>
    <mergeCell ref="BC93:BE93"/>
    <mergeCell ref="BF93:BG93"/>
    <mergeCell ref="BH93:BJ93"/>
    <mergeCell ref="BK93:BL93"/>
    <mergeCell ref="BM93:BO93"/>
    <mergeCell ref="BP93:BQ93"/>
    <mergeCell ref="BR93:BT93"/>
    <mergeCell ref="BU93:BV93"/>
    <mergeCell ref="BW93:BY93"/>
    <mergeCell ref="BZ93:CA93"/>
    <mergeCell ref="CB93:CD93"/>
    <mergeCell ref="CE93:CF93"/>
    <mergeCell ref="CG93:CI93"/>
    <mergeCell ref="BC84:BE84"/>
    <mergeCell ref="BF84:BG84"/>
    <mergeCell ref="CQ57:CS57"/>
    <mergeCell ref="CT57:CU57"/>
    <mergeCell ref="FD2:FD3"/>
    <mergeCell ref="FE2:FE3"/>
    <mergeCell ref="EY7:FA7"/>
    <mergeCell ref="FB7:FC7"/>
    <mergeCell ref="EY8:FA8"/>
    <mergeCell ref="EY10:FC10"/>
    <mergeCell ref="FD10:FD11"/>
    <mergeCell ref="FE10:FE11"/>
    <mergeCell ref="EY18:FA18"/>
    <mergeCell ref="FB18:FC18"/>
    <mergeCell ref="EY19:FA19"/>
    <mergeCell ref="BR29:BV29"/>
    <mergeCell ref="BW29:CA29"/>
    <mergeCell ref="CY26:CZ26"/>
    <mergeCell ref="DA26:DC26"/>
    <mergeCell ref="DD26:DE26"/>
    <mergeCell ref="DF26:DH26"/>
    <mergeCell ref="DI26:DJ26"/>
    <mergeCell ref="DK26:DM26"/>
    <mergeCell ref="DN26:DO26"/>
    <mergeCell ref="EJ21:EN21"/>
    <mergeCell ref="EO21:ES21"/>
    <mergeCell ref="ET21:EX21"/>
    <mergeCell ref="DA21:DE21"/>
    <mergeCell ref="DF21:DJ21"/>
    <mergeCell ref="DK21:DO21"/>
    <mergeCell ref="DP21:DT21"/>
    <mergeCell ref="CG27:CI27"/>
    <mergeCell ref="CB21:CF21"/>
    <mergeCell ref="CG21:CK21"/>
    <mergeCell ref="A21:A25"/>
    <mergeCell ref="EY21:FC21"/>
    <mergeCell ref="FD21:FD22"/>
    <mergeCell ref="FE21:FE22"/>
    <mergeCell ref="B25:D25"/>
    <mergeCell ref="AI21:AM21"/>
    <mergeCell ref="AN21:AR21"/>
    <mergeCell ref="B21:B22"/>
    <mergeCell ref="C21:C22"/>
    <mergeCell ref="D21:D22"/>
    <mergeCell ref="E21:I21"/>
    <mergeCell ref="J21:N21"/>
    <mergeCell ref="DZ19:EB19"/>
    <mergeCell ref="EE19:EG19"/>
    <mergeCell ref="EJ19:EL19"/>
    <mergeCell ref="EO19:EQ19"/>
    <mergeCell ref="ET19:EV19"/>
    <mergeCell ref="CV19:CX19"/>
    <mergeCell ref="DA19:DC19"/>
    <mergeCell ref="DF19:DH19"/>
    <mergeCell ref="EE21:EI21"/>
    <mergeCell ref="CL21:CP21"/>
    <mergeCell ref="CQ21:CU21"/>
    <mergeCell ref="CV21:CZ21"/>
    <mergeCell ref="AS21:AW21"/>
    <mergeCell ref="AX21:BB21"/>
    <mergeCell ref="BC21:BG21"/>
    <mergeCell ref="BH21:BL21"/>
    <mergeCell ref="BM21:BQ21"/>
    <mergeCell ref="BR21:BV21"/>
    <mergeCell ref="CL19:CN19"/>
    <mergeCell ref="CQ19:CS19"/>
    <mergeCell ref="AG26:AH26"/>
    <mergeCell ref="AI26:AK26"/>
    <mergeCell ref="AL26:AM26"/>
    <mergeCell ref="AN26:AP26"/>
    <mergeCell ref="AQ26:AR26"/>
    <mergeCell ref="AS26:AU26"/>
    <mergeCell ref="DX26:DY26"/>
    <mergeCell ref="DZ26:EB26"/>
    <mergeCell ref="AV26:AW26"/>
    <mergeCell ref="AX26:AZ26"/>
    <mergeCell ref="BA26:BB26"/>
    <mergeCell ref="BC26:BE26"/>
    <mergeCell ref="BF26:BG26"/>
    <mergeCell ref="BH26:BJ26"/>
    <mergeCell ref="BK26:BL26"/>
    <mergeCell ref="BM26:BO26"/>
    <mergeCell ref="BP26:BQ26"/>
    <mergeCell ref="BR26:BT26"/>
    <mergeCell ref="BU26:BV26"/>
    <mergeCell ref="BW26:BY26"/>
    <mergeCell ref="BZ26:CA26"/>
    <mergeCell ref="CB26:CD26"/>
    <mergeCell ref="CE26:CF26"/>
    <mergeCell ref="CG26:CI26"/>
    <mergeCell ref="CJ26:CK26"/>
    <mergeCell ref="CL26:CN26"/>
    <mergeCell ref="CO26:CP26"/>
    <mergeCell ref="CQ26:CS26"/>
    <mergeCell ref="CT26:CU26"/>
    <mergeCell ref="CV26:CX26"/>
    <mergeCell ref="CB29:CF29"/>
    <mergeCell ref="CG29:CK29"/>
    <mergeCell ref="CL29:CP29"/>
    <mergeCell ref="CQ29:CU29"/>
    <mergeCell ref="CV29:CZ29"/>
    <mergeCell ref="DA29:DE29"/>
    <mergeCell ref="DF29:DJ29"/>
    <mergeCell ref="DK29:DO29"/>
    <mergeCell ref="DP29:DT29"/>
    <mergeCell ref="DU29:DY29"/>
    <mergeCell ref="EY29:FC29"/>
    <mergeCell ref="FD29:FD30"/>
    <mergeCell ref="EC26:ED26"/>
    <mergeCell ref="EE26:EG26"/>
    <mergeCell ref="EH26:EI26"/>
    <mergeCell ref="EJ26:EL26"/>
    <mergeCell ref="EM26:EN26"/>
    <mergeCell ref="EO26:EQ26"/>
    <mergeCell ref="ER26:ES26"/>
    <mergeCell ref="ET26:EV26"/>
    <mergeCell ref="EW26:EX26"/>
    <mergeCell ref="EY26:FA26"/>
    <mergeCell ref="FB26:FC26"/>
    <mergeCell ref="DP26:DR26"/>
    <mergeCell ref="DS26:DT26"/>
    <mergeCell ref="DU26:DW26"/>
    <mergeCell ref="A27:D27"/>
    <mergeCell ref="EY27:FA27"/>
    <mergeCell ref="A29:A34"/>
    <mergeCell ref="B29:B30"/>
    <mergeCell ref="C29:C30"/>
    <mergeCell ref="D29:D30"/>
    <mergeCell ref="E29:I29"/>
    <mergeCell ref="J29:N29"/>
    <mergeCell ref="O29:S29"/>
    <mergeCell ref="T29:X29"/>
    <mergeCell ref="Y29:AC29"/>
    <mergeCell ref="AD29:AH29"/>
    <mergeCell ref="AI29:AM29"/>
    <mergeCell ref="AN29:AR29"/>
    <mergeCell ref="AS29:AW29"/>
    <mergeCell ref="AX29:BB29"/>
    <mergeCell ref="BC29:BG29"/>
    <mergeCell ref="BH29:BL29"/>
    <mergeCell ref="BM29:BQ29"/>
    <mergeCell ref="DZ29:ED29"/>
    <mergeCell ref="EE29:EI29"/>
    <mergeCell ref="EJ29:EN29"/>
    <mergeCell ref="EO29:ES29"/>
    <mergeCell ref="ET29:EX29"/>
    <mergeCell ref="DN33:DO33"/>
    <mergeCell ref="DP33:DR33"/>
    <mergeCell ref="DX33:DY33"/>
    <mergeCell ref="DZ33:EB33"/>
    <mergeCell ref="EC33:ED33"/>
    <mergeCell ref="EE33:EG33"/>
    <mergeCell ref="EH33:EI33"/>
    <mergeCell ref="EJ33:EL33"/>
    <mergeCell ref="EM33:EN33"/>
    <mergeCell ref="EO33:EQ33"/>
    <mergeCell ref="ER33:ES33"/>
    <mergeCell ref="ET33:EV33"/>
    <mergeCell ref="EW33:EX33"/>
    <mergeCell ref="FE29:FE30"/>
    <mergeCell ref="B32:D33"/>
    <mergeCell ref="E33:G33"/>
    <mergeCell ref="H33:I33"/>
    <mergeCell ref="J33:L33"/>
    <mergeCell ref="M33:N33"/>
    <mergeCell ref="O33:Q33"/>
    <mergeCell ref="R33:S33"/>
    <mergeCell ref="T33:V33"/>
    <mergeCell ref="W33:X33"/>
    <mergeCell ref="Y33:AA33"/>
    <mergeCell ref="AB33:AC33"/>
    <mergeCell ref="AD33:AF33"/>
    <mergeCell ref="AG33:AH33"/>
    <mergeCell ref="AI33:AK33"/>
    <mergeCell ref="AL33:AM33"/>
    <mergeCell ref="AN33:AP33"/>
    <mergeCell ref="AQ33:AR33"/>
    <mergeCell ref="AS33:AU33"/>
    <mergeCell ref="AV33:AW33"/>
    <mergeCell ref="AX33:AZ33"/>
    <mergeCell ref="BA33:BB33"/>
    <mergeCell ref="BC33:BE33"/>
    <mergeCell ref="BF33:BG33"/>
    <mergeCell ref="BH33:BJ33"/>
    <mergeCell ref="BK33:BL33"/>
    <mergeCell ref="BM33:BO33"/>
    <mergeCell ref="BP33:BQ33"/>
    <mergeCell ref="BR33:BT33"/>
    <mergeCell ref="BU33:BV33"/>
    <mergeCell ref="DS33:DT33"/>
    <mergeCell ref="DU33:DW33"/>
    <mergeCell ref="EY33:FA33"/>
    <mergeCell ref="FB33:FC33"/>
    <mergeCell ref="B34:D34"/>
    <mergeCell ref="EY34:FA34"/>
    <mergeCell ref="CB33:CD33"/>
    <mergeCell ref="CE33:CF33"/>
    <mergeCell ref="CG33:CI33"/>
    <mergeCell ref="CJ33:CK33"/>
    <mergeCell ref="CL33:CN33"/>
    <mergeCell ref="CO33:CP33"/>
    <mergeCell ref="CQ33:CS33"/>
    <mergeCell ref="CT33:CU33"/>
    <mergeCell ref="CV33:CX33"/>
    <mergeCell ref="CY33:CZ33"/>
    <mergeCell ref="DA33:DC33"/>
    <mergeCell ref="DD33:DE33"/>
    <mergeCell ref="DF33:DH33"/>
    <mergeCell ref="DI33:DJ33"/>
    <mergeCell ref="DK33:DM33"/>
    <mergeCell ref="BW33:BY33"/>
    <mergeCell ref="BZ33:CA33"/>
    <mergeCell ref="ET34:EV34"/>
    <mergeCell ref="EE34:EG34"/>
    <mergeCell ref="EJ34:EL34"/>
    <mergeCell ref="EO34:EQ34"/>
    <mergeCell ref="DP34:DR34"/>
    <mergeCell ref="DU34:DW34"/>
    <mergeCell ref="DZ34:EB34"/>
    <mergeCell ref="DA34:DC34"/>
    <mergeCell ref="DF34:DH34"/>
    <mergeCell ref="DK34:DM34"/>
    <mergeCell ref="CL34:CN34"/>
    <mergeCell ref="A36:A42"/>
    <mergeCell ref="B36:B37"/>
    <mergeCell ref="C36:C37"/>
    <mergeCell ref="D36:D37"/>
    <mergeCell ref="E36:I36"/>
    <mergeCell ref="J36:N36"/>
    <mergeCell ref="O36:S36"/>
    <mergeCell ref="T36:X36"/>
    <mergeCell ref="Y36:AC36"/>
    <mergeCell ref="AD36:AH36"/>
    <mergeCell ref="AI36:AM36"/>
    <mergeCell ref="AN36:AR36"/>
    <mergeCell ref="AS36:AW36"/>
    <mergeCell ref="AX36:BB36"/>
    <mergeCell ref="BC36:BG36"/>
    <mergeCell ref="BH36:BL36"/>
    <mergeCell ref="BM36:BQ36"/>
    <mergeCell ref="AQ41:AR41"/>
    <mergeCell ref="AS41:AU41"/>
    <mergeCell ref="AV41:AW41"/>
    <mergeCell ref="AX41:AZ41"/>
    <mergeCell ref="BA41:BB41"/>
    <mergeCell ref="BC41:BE41"/>
    <mergeCell ref="BF41:BG41"/>
    <mergeCell ref="BH41:BJ41"/>
    <mergeCell ref="BK41:BL41"/>
    <mergeCell ref="BM41:BO41"/>
    <mergeCell ref="BP41:BQ41"/>
    <mergeCell ref="E42:G42"/>
    <mergeCell ref="J42:L42"/>
    <mergeCell ref="O42:Q42"/>
    <mergeCell ref="D38:D39"/>
    <mergeCell ref="B40:D41"/>
    <mergeCell ref="E41:G41"/>
    <mergeCell ref="H41:I41"/>
    <mergeCell ref="J41:L41"/>
    <mergeCell ref="M41:N41"/>
    <mergeCell ref="O41:Q41"/>
    <mergeCell ref="R41:S41"/>
    <mergeCell ref="T41:V41"/>
    <mergeCell ref="W41:X41"/>
    <mergeCell ref="Y41:AA41"/>
    <mergeCell ref="AB41:AC41"/>
    <mergeCell ref="AD41:AF41"/>
    <mergeCell ref="AG41:AH41"/>
    <mergeCell ref="AI41:AK41"/>
    <mergeCell ref="AL41:AM41"/>
    <mergeCell ref="AN41:AP41"/>
    <mergeCell ref="B42:D42"/>
    <mergeCell ref="DN41:DO41"/>
    <mergeCell ref="DP41:DR41"/>
    <mergeCell ref="CQ36:CU36"/>
    <mergeCell ref="CV36:CZ36"/>
    <mergeCell ref="DA36:DE36"/>
    <mergeCell ref="DF36:DJ36"/>
    <mergeCell ref="DK36:DO36"/>
    <mergeCell ref="DP36:DT36"/>
    <mergeCell ref="DU36:DY36"/>
    <mergeCell ref="DZ36:ED36"/>
    <mergeCell ref="EE36:EI36"/>
    <mergeCell ref="EJ36:EN36"/>
    <mergeCell ref="EO36:ES36"/>
    <mergeCell ref="ET36:EX36"/>
    <mergeCell ref="EY36:FC36"/>
    <mergeCell ref="FD36:FD37"/>
    <mergeCell ref="FE36:FE37"/>
    <mergeCell ref="DS41:DT41"/>
    <mergeCell ref="DU41:DW41"/>
    <mergeCell ref="DX41:DY41"/>
    <mergeCell ref="DZ41:EB41"/>
    <mergeCell ref="EC41:ED41"/>
    <mergeCell ref="EE41:EG41"/>
    <mergeCell ref="EH41:EI41"/>
    <mergeCell ref="EJ41:EL41"/>
    <mergeCell ref="EM41:EN41"/>
    <mergeCell ref="EO41:EQ41"/>
    <mergeCell ref="ER41:ES41"/>
    <mergeCell ref="ET41:EV41"/>
    <mergeCell ref="EW41:EX41"/>
    <mergeCell ref="EY41:FA41"/>
    <mergeCell ref="FB41:FC41"/>
    <mergeCell ref="EY42:FA42"/>
    <mergeCell ref="CB41:CD41"/>
    <mergeCell ref="CE41:CF41"/>
    <mergeCell ref="CG41:CI41"/>
    <mergeCell ref="CJ41:CK41"/>
    <mergeCell ref="CL41:CN41"/>
    <mergeCell ref="CO41:CP41"/>
    <mergeCell ref="CQ41:CS41"/>
    <mergeCell ref="CT41:CU41"/>
    <mergeCell ref="CV41:CX41"/>
    <mergeCell ref="CY41:CZ41"/>
    <mergeCell ref="DA41:DC41"/>
    <mergeCell ref="DD41:DE41"/>
    <mergeCell ref="DF41:DH41"/>
    <mergeCell ref="DI41:DJ41"/>
    <mergeCell ref="DK41:DM41"/>
    <mergeCell ref="A45:A58"/>
    <mergeCell ref="B45:B46"/>
    <mergeCell ref="C45:C46"/>
    <mergeCell ref="D45:D46"/>
    <mergeCell ref="E45:I45"/>
    <mergeCell ref="J45:N45"/>
    <mergeCell ref="O45:S45"/>
    <mergeCell ref="T45:X45"/>
    <mergeCell ref="Y45:AC45"/>
    <mergeCell ref="AD45:AH45"/>
    <mergeCell ref="AI45:AM45"/>
    <mergeCell ref="AN45:AR45"/>
    <mergeCell ref="AS45:AW45"/>
    <mergeCell ref="AX45:BB45"/>
    <mergeCell ref="BC45:BG45"/>
    <mergeCell ref="BH45:BL45"/>
    <mergeCell ref="BM45:BQ45"/>
    <mergeCell ref="AQ57:AR57"/>
    <mergeCell ref="AS57:AU57"/>
    <mergeCell ref="AV57:AW57"/>
    <mergeCell ref="AX57:AZ57"/>
    <mergeCell ref="BA57:BB57"/>
    <mergeCell ref="BC57:BE57"/>
    <mergeCell ref="BF57:BG57"/>
    <mergeCell ref="BH57:BJ57"/>
    <mergeCell ref="BK57:BL57"/>
    <mergeCell ref="BM57:BO57"/>
    <mergeCell ref="BP57:BQ57"/>
    <mergeCell ref="BR45:BV45"/>
    <mergeCell ref="BW45:CA45"/>
    <mergeCell ref="CB45:CF45"/>
    <mergeCell ref="CG45:CK45"/>
    <mergeCell ref="CL45:CP45"/>
    <mergeCell ref="BR57:BT57"/>
    <mergeCell ref="BU57:BV57"/>
    <mergeCell ref="BW57:BY57"/>
    <mergeCell ref="BZ57:CA57"/>
    <mergeCell ref="CB57:CD57"/>
    <mergeCell ref="CE57:CF57"/>
    <mergeCell ref="CG57:CI57"/>
    <mergeCell ref="CJ57:CK57"/>
    <mergeCell ref="CL57:CN57"/>
    <mergeCell ref="CO57:CP57"/>
    <mergeCell ref="CQ45:CU45"/>
    <mergeCell ref="CV45:CZ45"/>
    <mergeCell ref="DA45:DE45"/>
    <mergeCell ref="DF45:DJ45"/>
    <mergeCell ref="DK45:DO45"/>
    <mergeCell ref="DP45:DT45"/>
    <mergeCell ref="DU45:DY45"/>
    <mergeCell ref="EY45:FC45"/>
    <mergeCell ref="FD45:FD46"/>
    <mergeCell ref="FE45:FE46"/>
    <mergeCell ref="D47:D55"/>
    <mergeCell ref="B56:D57"/>
    <mergeCell ref="E57:G57"/>
    <mergeCell ref="H57:I57"/>
    <mergeCell ref="J57:L57"/>
    <mergeCell ref="M57:N57"/>
    <mergeCell ref="O57:Q57"/>
    <mergeCell ref="R57:S57"/>
    <mergeCell ref="T57:V57"/>
    <mergeCell ref="W57:X57"/>
    <mergeCell ref="Y57:AA57"/>
    <mergeCell ref="AB57:AC57"/>
    <mergeCell ref="AD57:AF57"/>
    <mergeCell ref="AG57:AH57"/>
    <mergeCell ref="AI57:AK57"/>
    <mergeCell ref="AL57:AM57"/>
    <mergeCell ref="AN57:AP57"/>
    <mergeCell ref="CV57:CX57"/>
    <mergeCell ref="CY57:CZ57"/>
    <mergeCell ref="DA57:DC57"/>
    <mergeCell ref="DD57:DE57"/>
    <mergeCell ref="DF57:DH57"/>
    <mergeCell ref="DI57:DJ57"/>
    <mergeCell ref="EH57:EI57"/>
    <mergeCell ref="EJ57:EL57"/>
    <mergeCell ref="EM57:EN57"/>
    <mergeCell ref="EO57:EQ57"/>
    <mergeCell ref="ER57:ES57"/>
    <mergeCell ref="ET57:EV57"/>
    <mergeCell ref="EW57:EX57"/>
    <mergeCell ref="EY57:FA57"/>
    <mergeCell ref="FB57:FC57"/>
    <mergeCell ref="B58:D58"/>
    <mergeCell ref="E58:G58"/>
    <mergeCell ref="J58:L58"/>
    <mergeCell ref="O58:Q58"/>
    <mergeCell ref="T58:V58"/>
    <mergeCell ref="Y58:AA58"/>
    <mergeCell ref="AD58:AF58"/>
    <mergeCell ref="AI58:AK58"/>
    <mergeCell ref="AN58:AP58"/>
    <mergeCell ref="AS58:AU58"/>
    <mergeCell ref="AX58:AZ58"/>
    <mergeCell ref="BC58:BE58"/>
    <mergeCell ref="BH58:BJ58"/>
    <mergeCell ref="BM58:BO58"/>
    <mergeCell ref="BR58:BT58"/>
    <mergeCell ref="BW58:BY58"/>
    <mergeCell ref="CB58:CD58"/>
    <mergeCell ref="CG58:CI58"/>
    <mergeCell ref="CL58:CN58"/>
    <mergeCell ref="CQ58:CS58"/>
    <mergeCell ref="CV58:CX58"/>
    <mergeCell ref="DA58:DC58"/>
    <mergeCell ref="DF58:DH58"/>
    <mergeCell ref="DK58:DM58"/>
    <mergeCell ref="DP58:DR58"/>
    <mergeCell ref="DU58:DW58"/>
    <mergeCell ref="DZ58:EB58"/>
    <mergeCell ref="EE58:EG58"/>
    <mergeCell ref="EJ58:EL58"/>
    <mergeCell ref="EO58:EQ58"/>
    <mergeCell ref="ET58:EV58"/>
    <mergeCell ref="EY58:FA58"/>
    <mergeCell ref="A60:A65"/>
    <mergeCell ref="B60:B61"/>
    <mergeCell ref="C60:C61"/>
    <mergeCell ref="D60:D61"/>
    <mergeCell ref="E60:I60"/>
    <mergeCell ref="J60:N60"/>
    <mergeCell ref="O60:S60"/>
    <mergeCell ref="T60:X60"/>
    <mergeCell ref="Y60:AC60"/>
    <mergeCell ref="AD60:AH60"/>
    <mergeCell ref="AI60:AM60"/>
    <mergeCell ref="AN60:AR60"/>
    <mergeCell ref="AS60:AW60"/>
    <mergeCell ref="AX60:BB60"/>
    <mergeCell ref="BC60:BG60"/>
    <mergeCell ref="BH60:BL60"/>
    <mergeCell ref="BM60:BQ60"/>
    <mergeCell ref="BR60:BV60"/>
    <mergeCell ref="BW60:CA60"/>
    <mergeCell ref="CB60:CF60"/>
    <mergeCell ref="CG60:CK60"/>
    <mergeCell ref="CL60:CP60"/>
    <mergeCell ref="CQ60:CU60"/>
    <mergeCell ref="CV60:CZ60"/>
    <mergeCell ref="DA60:DE60"/>
    <mergeCell ref="DF60:DJ60"/>
    <mergeCell ref="DK60:DO60"/>
    <mergeCell ref="DP60:DT60"/>
    <mergeCell ref="DU60:DY60"/>
    <mergeCell ref="DZ60:ED60"/>
    <mergeCell ref="EE60:EI60"/>
    <mergeCell ref="EJ60:EN60"/>
    <mergeCell ref="EO60:ES60"/>
    <mergeCell ref="ET60:EX60"/>
    <mergeCell ref="EY60:FC60"/>
    <mergeCell ref="FD60:FD61"/>
    <mergeCell ref="FE60:FE61"/>
    <mergeCell ref="B63:D64"/>
    <mergeCell ref="E64:G64"/>
    <mergeCell ref="H64:I64"/>
    <mergeCell ref="J64:L64"/>
    <mergeCell ref="M64:N64"/>
    <mergeCell ref="O64:Q64"/>
    <mergeCell ref="R64:S64"/>
    <mergeCell ref="T64:V64"/>
    <mergeCell ref="W64:X64"/>
    <mergeCell ref="Y64:AA64"/>
    <mergeCell ref="AB64:AC64"/>
    <mergeCell ref="AD64:AF64"/>
    <mergeCell ref="AG64:AH64"/>
    <mergeCell ref="AI64:AK64"/>
    <mergeCell ref="AL64:AM64"/>
    <mergeCell ref="AN64:AP64"/>
    <mergeCell ref="AQ64:AR64"/>
    <mergeCell ref="AS64:AU64"/>
    <mergeCell ref="AV64:AW64"/>
    <mergeCell ref="AX64:AZ64"/>
    <mergeCell ref="BA64:BB64"/>
    <mergeCell ref="BC64:BE64"/>
    <mergeCell ref="BF64:BG64"/>
    <mergeCell ref="BH64:BJ64"/>
    <mergeCell ref="BK64:BL64"/>
    <mergeCell ref="BM64:BO64"/>
    <mergeCell ref="BP64:BQ64"/>
    <mergeCell ref="BR64:BT64"/>
    <mergeCell ref="BU64:BV64"/>
    <mergeCell ref="BW64:BY64"/>
    <mergeCell ref="BZ64:CA64"/>
    <mergeCell ref="CB64:CD64"/>
    <mergeCell ref="CE64:CF64"/>
    <mergeCell ref="CG64:CI64"/>
    <mergeCell ref="CJ64:CK64"/>
    <mergeCell ref="CL64:CN64"/>
    <mergeCell ref="CO64:CP64"/>
    <mergeCell ref="CQ64:CS64"/>
    <mergeCell ref="CT64:CU64"/>
    <mergeCell ref="CV64:CX64"/>
    <mergeCell ref="CY64:CZ64"/>
    <mergeCell ref="DA64:DC64"/>
    <mergeCell ref="DD64:DE64"/>
    <mergeCell ref="DF64:DH64"/>
    <mergeCell ref="DI64:DJ64"/>
    <mergeCell ref="DK64:DM64"/>
    <mergeCell ref="DN64:DO64"/>
    <mergeCell ref="DP64:DR64"/>
    <mergeCell ref="DS64:DT64"/>
    <mergeCell ref="DU64:DW64"/>
    <mergeCell ref="DX64:DY64"/>
    <mergeCell ref="DZ64:EB64"/>
    <mergeCell ref="EC64:ED64"/>
    <mergeCell ref="EE64:EG64"/>
    <mergeCell ref="EH64:EI64"/>
    <mergeCell ref="EJ64:EL64"/>
    <mergeCell ref="EM64:EN64"/>
    <mergeCell ref="EO64:EQ64"/>
    <mergeCell ref="ER64:ES64"/>
    <mergeCell ref="ET64:EV64"/>
    <mergeCell ref="EW64:EX64"/>
    <mergeCell ref="EY64:FA64"/>
    <mergeCell ref="FB64:FC64"/>
    <mergeCell ref="B65:D65"/>
    <mergeCell ref="E65:G65"/>
    <mergeCell ref="J65:L65"/>
    <mergeCell ref="O65:Q65"/>
    <mergeCell ref="T65:V65"/>
    <mergeCell ref="Y65:AA65"/>
    <mergeCell ref="AD65:AF65"/>
    <mergeCell ref="AI65:AK65"/>
    <mergeCell ref="AN65:AP65"/>
    <mergeCell ref="AS65:AU65"/>
    <mergeCell ref="AX65:AZ65"/>
    <mergeCell ref="BC65:BE65"/>
    <mergeCell ref="BH65:BJ65"/>
    <mergeCell ref="BM65:BO65"/>
    <mergeCell ref="BR65:BT65"/>
    <mergeCell ref="BW65:BY65"/>
    <mergeCell ref="CB65:CD65"/>
    <mergeCell ref="CG65:CI65"/>
    <mergeCell ref="CL65:CN65"/>
    <mergeCell ref="CQ65:CS65"/>
    <mergeCell ref="CV65:CX65"/>
    <mergeCell ref="DA65:DC65"/>
    <mergeCell ref="DF65:DH65"/>
    <mergeCell ref="DK65:DM65"/>
    <mergeCell ref="DP65:DR65"/>
    <mergeCell ref="DU65:DW65"/>
    <mergeCell ref="DZ65:EB65"/>
    <mergeCell ref="EE65:EG65"/>
    <mergeCell ref="EJ65:EL65"/>
    <mergeCell ref="EO65:EQ65"/>
    <mergeCell ref="ET65:EV65"/>
    <mergeCell ref="EY65:FA65"/>
    <mergeCell ref="A68:A73"/>
    <mergeCell ref="B68:B69"/>
    <mergeCell ref="C68:C69"/>
    <mergeCell ref="D68:D69"/>
    <mergeCell ref="E68:I68"/>
    <mergeCell ref="J68:N68"/>
    <mergeCell ref="O68:S68"/>
    <mergeCell ref="T68:X68"/>
    <mergeCell ref="Y68:AC68"/>
    <mergeCell ref="AD68:AH68"/>
    <mergeCell ref="AI68:AM68"/>
    <mergeCell ref="AN68:AR68"/>
    <mergeCell ref="AS68:AW68"/>
    <mergeCell ref="AX68:BB68"/>
    <mergeCell ref="BC68:BG68"/>
    <mergeCell ref="BH68:BL68"/>
    <mergeCell ref="BM68:BQ68"/>
    <mergeCell ref="BR68:BV68"/>
    <mergeCell ref="BW68:CA68"/>
    <mergeCell ref="CB68:CF68"/>
    <mergeCell ref="CG68:CK68"/>
    <mergeCell ref="CL68:CP68"/>
    <mergeCell ref="CQ68:CU68"/>
    <mergeCell ref="CV68:CZ68"/>
    <mergeCell ref="EE68:EI68"/>
    <mergeCell ref="EJ68:EN68"/>
    <mergeCell ref="EO68:ES68"/>
    <mergeCell ref="ET68:EX68"/>
    <mergeCell ref="EY68:FC68"/>
    <mergeCell ref="FD68:FD69"/>
    <mergeCell ref="FE68:FE69"/>
    <mergeCell ref="B71:D72"/>
    <mergeCell ref="E72:G72"/>
    <mergeCell ref="H72:I72"/>
    <mergeCell ref="J72:L72"/>
    <mergeCell ref="M72:N72"/>
    <mergeCell ref="O72:Q72"/>
    <mergeCell ref="R72:S72"/>
    <mergeCell ref="T72:V72"/>
    <mergeCell ref="W72:X72"/>
    <mergeCell ref="Y72:AA72"/>
    <mergeCell ref="AB72:AC72"/>
    <mergeCell ref="AD72:AF72"/>
    <mergeCell ref="AG72:AH72"/>
    <mergeCell ref="AI72:AK72"/>
    <mergeCell ref="AL72:AM72"/>
    <mergeCell ref="AN72:AP72"/>
    <mergeCell ref="AQ72:AR72"/>
    <mergeCell ref="AS72:AU72"/>
    <mergeCell ref="AV72:AW72"/>
    <mergeCell ref="AX72:AZ72"/>
    <mergeCell ref="BA72:BB72"/>
    <mergeCell ref="BC72:BE72"/>
    <mergeCell ref="BF72:BG72"/>
    <mergeCell ref="BH72:BJ72"/>
    <mergeCell ref="BK72:BL72"/>
    <mergeCell ref="BM72:BO72"/>
    <mergeCell ref="BP72:BQ72"/>
    <mergeCell ref="BR72:BT72"/>
    <mergeCell ref="BU72:BV72"/>
    <mergeCell ref="BW72:BY72"/>
    <mergeCell ref="BZ72:CA72"/>
    <mergeCell ref="CB72:CD72"/>
    <mergeCell ref="CE72:CF72"/>
    <mergeCell ref="CG72:CI72"/>
    <mergeCell ref="CJ72:CK72"/>
    <mergeCell ref="CL72:CN72"/>
    <mergeCell ref="CO72:CP72"/>
    <mergeCell ref="CQ72:CS72"/>
    <mergeCell ref="CT72:CU72"/>
    <mergeCell ref="CV72:CX72"/>
    <mergeCell ref="CY72:CZ72"/>
    <mergeCell ref="DA72:DC72"/>
    <mergeCell ref="DD72:DE72"/>
    <mergeCell ref="DF72:DH72"/>
    <mergeCell ref="DI72:DJ72"/>
    <mergeCell ref="DK72:DM72"/>
    <mergeCell ref="DN72:DO72"/>
    <mergeCell ref="DP72:DR72"/>
    <mergeCell ref="DS72:DT72"/>
    <mergeCell ref="DU72:DW72"/>
    <mergeCell ref="DX72:DY72"/>
    <mergeCell ref="DZ72:EB72"/>
    <mergeCell ref="EC72:ED72"/>
    <mergeCell ref="EE72:EG72"/>
    <mergeCell ref="EH72:EI72"/>
    <mergeCell ref="EJ72:EL72"/>
    <mergeCell ref="EM72:EN72"/>
    <mergeCell ref="EO72:EQ72"/>
    <mergeCell ref="ER72:ES72"/>
    <mergeCell ref="ET72:EV72"/>
    <mergeCell ref="EW72:EX72"/>
    <mergeCell ref="EY72:FA72"/>
    <mergeCell ref="FB72:FC72"/>
    <mergeCell ref="B73:D73"/>
    <mergeCell ref="E73:G73"/>
    <mergeCell ref="J73:L73"/>
    <mergeCell ref="O73:Q73"/>
    <mergeCell ref="T73:V73"/>
    <mergeCell ref="Y73:AA73"/>
    <mergeCell ref="AD73:AF73"/>
    <mergeCell ref="AI73:AK73"/>
    <mergeCell ref="AN73:AP73"/>
    <mergeCell ref="AS73:AU73"/>
    <mergeCell ref="AX73:AZ73"/>
    <mergeCell ref="BC73:BE73"/>
    <mergeCell ref="BH73:BJ73"/>
    <mergeCell ref="BM73:BO73"/>
    <mergeCell ref="BR73:BT73"/>
    <mergeCell ref="BW73:BY73"/>
    <mergeCell ref="CB73:CD73"/>
    <mergeCell ref="CG73:CI73"/>
    <mergeCell ref="CL73:CN73"/>
    <mergeCell ref="CQ73:CS73"/>
    <mergeCell ref="CV73:CX73"/>
    <mergeCell ref="DA73:DC73"/>
    <mergeCell ref="DF73:DH73"/>
    <mergeCell ref="DK73:DM73"/>
    <mergeCell ref="DP73:DR73"/>
    <mergeCell ref="DU73:DW73"/>
    <mergeCell ref="DZ73:EB73"/>
    <mergeCell ref="EE73:EG73"/>
    <mergeCell ref="EJ73:EL73"/>
    <mergeCell ref="EO73:EQ73"/>
    <mergeCell ref="ET73:EV73"/>
    <mergeCell ref="EY73:FA73"/>
    <mergeCell ref="A75:A85"/>
    <mergeCell ref="B75:B76"/>
    <mergeCell ref="C75:C76"/>
    <mergeCell ref="D75:D76"/>
    <mergeCell ref="E75:I75"/>
    <mergeCell ref="J75:N75"/>
    <mergeCell ref="O75:S75"/>
    <mergeCell ref="T75:X75"/>
    <mergeCell ref="Y75:AC75"/>
    <mergeCell ref="AD75:AH75"/>
    <mergeCell ref="AI75:AM75"/>
    <mergeCell ref="AN75:AR75"/>
    <mergeCell ref="AS75:AW75"/>
    <mergeCell ref="AX75:BB75"/>
    <mergeCell ref="BC75:BG75"/>
    <mergeCell ref="BH75:BL75"/>
    <mergeCell ref="BM75:BQ75"/>
    <mergeCell ref="BR75:BV75"/>
    <mergeCell ref="BW75:CA75"/>
    <mergeCell ref="CB75:CF75"/>
    <mergeCell ref="CG75:CK75"/>
    <mergeCell ref="CL75:CP75"/>
    <mergeCell ref="CQ75:CU75"/>
    <mergeCell ref="CV75:CZ75"/>
    <mergeCell ref="DA75:DE75"/>
    <mergeCell ref="DF75:DJ75"/>
    <mergeCell ref="DK75:DO75"/>
    <mergeCell ref="DP75:DT75"/>
    <mergeCell ref="DU75:DY75"/>
    <mergeCell ref="DZ75:ED75"/>
    <mergeCell ref="EE75:EI75"/>
    <mergeCell ref="EJ75:EN75"/>
    <mergeCell ref="EO75:ES75"/>
    <mergeCell ref="ET75:EX75"/>
    <mergeCell ref="EY75:FC75"/>
    <mergeCell ref="FD75:FD76"/>
    <mergeCell ref="FE75:FE76"/>
    <mergeCell ref="C77:C80"/>
    <mergeCell ref="D77:D80"/>
    <mergeCell ref="B83:D84"/>
    <mergeCell ref="E84:G84"/>
    <mergeCell ref="H84:I84"/>
    <mergeCell ref="J84:L84"/>
    <mergeCell ref="M84:N84"/>
    <mergeCell ref="O84:Q84"/>
    <mergeCell ref="R84:S84"/>
    <mergeCell ref="T84:V84"/>
    <mergeCell ref="W84:X84"/>
    <mergeCell ref="Y84:AA84"/>
    <mergeCell ref="AB84:AC84"/>
    <mergeCell ref="AD84:AF84"/>
    <mergeCell ref="AG84:AH84"/>
    <mergeCell ref="AI84:AK84"/>
    <mergeCell ref="AL84:AM84"/>
    <mergeCell ref="AN84:AP84"/>
    <mergeCell ref="AQ84:AR84"/>
    <mergeCell ref="AS84:AU84"/>
    <mergeCell ref="AV84:AW84"/>
    <mergeCell ref="AX84:AZ84"/>
    <mergeCell ref="BA84:BB84"/>
    <mergeCell ref="BH84:BJ84"/>
    <mergeCell ref="BK84:BL84"/>
    <mergeCell ref="BM84:BO84"/>
    <mergeCell ref="BP84:BQ84"/>
    <mergeCell ref="BR84:BT84"/>
    <mergeCell ref="BU84:BV84"/>
    <mergeCell ref="BW84:BY84"/>
    <mergeCell ref="BZ84:CA84"/>
    <mergeCell ref="CB84:CD84"/>
    <mergeCell ref="CE84:CF84"/>
    <mergeCell ref="CG84:CI84"/>
    <mergeCell ref="CJ84:CK84"/>
    <mergeCell ref="CL84:CN84"/>
    <mergeCell ref="CO84:CP84"/>
    <mergeCell ref="CQ84:CS84"/>
    <mergeCell ref="CT84:CU84"/>
    <mergeCell ref="CV84:CX84"/>
    <mergeCell ref="CY84:CZ84"/>
    <mergeCell ref="DA84:DC84"/>
    <mergeCell ref="DD84:DE84"/>
    <mergeCell ref="DF84:DH84"/>
    <mergeCell ref="DI84:DJ84"/>
    <mergeCell ref="DK84:DM84"/>
    <mergeCell ref="DN84:DO84"/>
    <mergeCell ref="DP84:DR84"/>
    <mergeCell ref="DS84:DT84"/>
    <mergeCell ref="DU84:DW84"/>
    <mergeCell ref="DX84:DY84"/>
    <mergeCell ref="DZ84:EB84"/>
    <mergeCell ref="EC84:ED84"/>
    <mergeCell ref="EE84:EG84"/>
    <mergeCell ref="EH84:EI84"/>
    <mergeCell ref="EJ84:EL84"/>
    <mergeCell ref="EM84:EN84"/>
    <mergeCell ref="EO84:EQ84"/>
    <mergeCell ref="ER84:ES84"/>
    <mergeCell ref="ET84:EV84"/>
    <mergeCell ref="EW84:EX84"/>
    <mergeCell ref="EY84:FA84"/>
    <mergeCell ref="FB84:FC84"/>
    <mergeCell ref="B85:D85"/>
    <mergeCell ref="E85:G85"/>
    <mergeCell ref="J85:L85"/>
    <mergeCell ref="O85:Q85"/>
    <mergeCell ref="T85:V85"/>
    <mergeCell ref="Y85:AA85"/>
    <mergeCell ref="AD85:AF85"/>
    <mergeCell ref="AI85:AK85"/>
    <mergeCell ref="AN85:AP85"/>
    <mergeCell ref="AS85:AU85"/>
    <mergeCell ref="AX85:AZ85"/>
    <mergeCell ref="BC85:BE85"/>
    <mergeCell ref="BH85:BJ85"/>
    <mergeCell ref="BM85:BO85"/>
    <mergeCell ref="BR85:BT85"/>
    <mergeCell ref="BW85:BY85"/>
    <mergeCell ref="CB85:CD85"/>
    <mergeCell ref="CG85:CI85"/>
    <mergeCell ref="CL85:CN85"/>
    <mergeCell ref="CQ85:CS85"/>
    <mergeCell ref="CV85:CX85"/>
    <mergeCell ref="DA85:DC85"/>
    <mergeCell ref="DF85:DH85"/>
    <mergeCell ref="DK85:DM85"/>
    <mergeCell ref="DP85:DR85"/>
    <mergeCell ref="DU85:DW85"/>
    <mergeCell ref="DZ85:EB85"/>
    <mergeCell ref="EE85:EG85"/>
    <mergeCell ref="EJ85:EL85"/>
    <mergeCell ref="EO85:EQ85"/>
    <mergeCell ref="ET85:EV85"/>
    <mergeCell ref="EY85:FA85"/>
    <mergeCell ref="A87:A91"/>
    <mergeCell ref="B87:B88"/>
    <mergeCell ref="C87:C88"/>
    <mergeCell ref="D87:D88"/>
    <mergeCell ref="E87:I87"/>
    <mergeCell ref="J87:N87"/>
    <mergeCell ref="O87:S87"/>
    <mergeCell ref="T87:X87"/>
    <mergeCell ref="Y87:AC87"/>
    <mergeCell ref="AD87:AH87"/>
    <mergeCell ref="AI87:AM87"/>
    <mergeCell ref="AN87:AR87"/>
    <mergeCell ref="AS87:AW87"/>
    <mergeCell ref="AX87:BB87"/>
    <mergeCell ref="BC87:BG87"/>
    <mergeCell ref="BH87:BL87"/>
    <mergeCell ref="BM87:BQ87"/>
    <mergeCell ref="BR87:BV87"/>
    <mergeCell ref="BW87:CA87"/>
    <mergeCell ref="CB87:CF87"/>
    <mergeCell ref="CG87:CK87"/>
    <mergeCell ref="CL87:CP87"/>
    <mergeCell ref="CQ87:CU87"/>
    <mergeCell ref="CV87:CZ87"/>
    <mergeCell ref="DA87:DE87"/>
    <mergeCell ref="DF87:DJ87"/>
    <mergeCell ref="DK87:DO87"/>
    <mergeCell ref="DP87:DT87"/>
    <mergeCell ref="DU87:DY87"/>
    <mergeCell ref="DZ87:ED87"/>
    <mergeCell ref="EE87:EI87"/>
    <mergeCell ref="EJ87:EN87"/>
    <mergeCell ref="EO87:ES87"/>
    <mergeCell ref="ET87:EX87"/>
    <mergeCell ref="EY87:FC87"/>
    <mergeCell ref="FD87:FD88"/>
    <mergeCell ref="FE87:FE88"/>
    <mergeCell ref="C89:C90"/>
    <mergeCell ref="D89:D91"/>
    <mergeCell ref="B92:D92"/>
    <mergeCell ref="E93:G93"/>
    <mergeCell ref="H93:I93"/>
    <mergeCell ref="J93:L93"/>
    <mergeCell ref="M93:N93"/>
    <mergeCell ref="O93:Q93"/>
    <mergeCell ref="R93:S93"/>
    <mergeCell ref="T93:V93"/>
    <mergeCell ref="W93:X93"/>
    <mergeCell ref="Y93:AA93"/>
    <mergeCell ref="AB93:AC93"/>
    <mergeCell ref="AD93:AF93"/>
    <mergeCell ref="AG93:AH93"/>
    <mergeCell ref="AI93:AK93"/>
    <mergeCell ref="AL93:AM93"/>
    <mergeCell ref="AN93:AP93"/>
    <mergeCell ref="AQ93:AR93"/>
    <mergeCell ref="AS93:AU93"/>
    <mergeCell ref="AV93:AW93"/>
    <mergeCell ref="FB93:FC93"/>
    <mergeCell ref="A94:D94"/>
    <mergeCell ref="E94:G94"/>
    <mergeCell ref="J94:L94"/>
    <mergeCell ref="O94:Q94"/>
    <mergeCell ref="T94:V94"/>
    <mergeCell ref="Y94:AA94"/>
    <mergeCell ref="AD94:AF94"/>
    <mergeCell ref="AI94:AK94"/>
    <mergeCell ref="AN94:AP94"/>
    <mergeCell ref="AS94:AU94"/>
    <mergeCell ref="AX94:AZ94"/>
    <mergeCell ref="BC94:BE94"/>
    <mergeCell ref="BH94:BJ94"/>
    <mergeCell ref="BM94:BO94"/>
    <mergeCell ref="BR94:BT94"/>
    <mergeCell ref="BW94:BY94"/>
    <mergeCell ref="CB94:CD94"/>
    <mergeCell ref="CG94:CI94"/>
    <mergeCell ref="CL94:CN94"/>
    <mergeCell ref="CQ94:CS94"/>
    <mergeCell ref="CJ93:CK93"/>
    <mergeCell ref="CL93:CN93"/>
    <mergeCell ref="CO93:CP93"/>
    <mergeCell ref="CQ93:CS93"/>
    <mergeCell ref="CT93:CU93"/>
    <mergeCell ref="CV93:CX93"/>
    <mergeCell ref="CY93:CZ93"/>
    <mergeCell ref="DA93:DC93"/>
    <mergeCell ref="DD93:DE93"/>
    <mergeCell ref="DF93:DH93"/>
    <mergeCell ref="DI93:DJ93"/>
    <mergeCell ref="CV94:CX94"/>
    <mergeCell ref="DA94:DC94"/>
    <mergeCell ref="DF94:DH94"/>
    <mergeCell ref="DK94:DM94"/>
    <mergeCell ref="DP94:DR94"/>
    <mergeCell ref="DU94:DW94"/>
    <mergeCell ref="DZ94:EB94"/>
    <mergeCell ref="EE94:EG94"/>
    <mergeCell ref="EJ94:EL94"/>
    <mergeCell ref="EO94:EQ94"/>
    <mergeCell ref="ET94:EV94"/>
    <mergeCell ref="EY94:FA94"/>
    <mergeCell ref="DZ93:EB93"/>
    <mergeCell ref="EC93:ED93"/>
    <mergeCell ref="EE93:EG93"/>
    <mergeCell ref="EH93:EI93"/>
    <mergeCell ref="EJ93:EL93"/>
    <mergeCell ref="EM93:EN93"/>
    <mergeCell ref="EO93:EQ93"/>
    <mergeCell ref="ER93:ES93"/>
    <mergeCell ref="ET93:EV93"/>
    <mergeCell ref="EW93:EX93"/>
    <mergeCell ref="EY93:FA93"/>
    <mergeCell ref="DK93:DM93"/>
    <mergeCell ref="DN93:DO93"/>
    <mergeCell ref="DP93:DR93"/>
    <mergeCell ref="DS93:DT93"/>
    <mergeCell ref="DU93:DW93"/>
    <mergeCell ref="DX93:DY93"/>
  </mergeCells>
  <phoneticPr fontId="17" type="noConversion"/>
  <conditionalFormatting sqref="B16">
    <cfRule type="duplicateValues" dxfId="148" priority="557"/>
  </conditionalFormatting>
  <conditionalFormatting sqref="E8">
    <cfRule type="cellIs" dxfId="147" priority="540" operator="between">
      <formula>0</formula>
      <formula>0.95</formula>
    </cfRule>
    <cfRule type="cellIs" dxfId="146" priority="541" operator="between">
      <formula>0</formula>
      <formula>0.95</formula>
    </cfRule>
    <cfRule type="cellIs" dxfId="145" priority="542" operator="equal">
      <formula>1</formula>
    </cfRule>
    <cfRule type="cellIs" dxfId="144" priority="543" operator="equal">
      <formula>1</formula>
    </cfRule>
    <cfRule type="cellIs" dxfId="143" priority="544" operator="lessThan">
      <formula>1</formula>
    </cfRule>
    <cfRule type="cellIs" dxfId="142" priority="545" operator="greaterThan">
      <formula>1</formula>
    </cfRule>
  </conditionalFormatting>
  <conditionalFormatting sqref="E19">
    <cfRule type="cellIs" dxfId="141" priority="534" operator="between">
      <formula>0</formula>
      <formula>0.95</formula>
    </cfRule>
    <cfRule type="cellIs" dxfId="140" priority="535" operator="between">
      <formula>0</formula>
      <formula>0.95</formula>
    </cfRule>
    <cfRule type="cellIs" dxfId="139" priority="536" operator="equal">
      <formula>1</formula>
    </cfRule>
    <cfRule type="cellIs" dxfId="138" priority="537" operator="equal">
      <formula>1</formula>
    </cfRule>
    <cfRule type="cellIs" dxfId="137" priority="538" operator="lessThan">
      <formula>1</formula>
    </cfRule>
    <cfRule type="cellIs" dxfId="136" priority="539" operator="greaterThan">
      <formula>1</formula>
    </cfRule>
  </conditionalFormatting>
  <conditionalFormatting sqref="E27">
    <cfRule type="cellIs" dxfId="135" priority="546" operator="between">
      <formula>0</formula>
      <formula>0.95</formula>
    </cfRule>
    <cfRule type="cellIs" dxfId="134" priority="547" operator="between">
      <formula>0</formula>
      <formula>0.95</formula>
    </cfRule>
    <cfRule type="cellIs" dxfId="133" priority="548" operator="equal">
      <formula>1</formula>
    </cfRule>
    <cfRule type="cellIs" dxfId="132" priority="549" operator="equal">
      <formula>1</formula>
    </cfRule>
    <cfRule type="cellIs" dxfId="131" priority="550" operator="lessThan">
      <formula>1</formula>
    </cfRule>
    <cfRule type="cellIs" dxfId="130" priority="551" operator="greaterThan">
      <formula>1</formula>
    </cfRule>
  </conditionalFormatting>
  <conditionalFormatting sqref="E34">
    <cfRule type="cellIs" dxfId="129" priority="528" operator="between">
      <formula>0</formula>
      <formula>0.95</formula>
    </cfRule>
    <cfRule type="cellIs" dxfId="128" priority="529" operator="between">
      <formula>0</formula>
      <formula>0.95</formula>
    </cfRule>
    <cfRule type="cellIs" dxfId="127" priority="530" operator="equal">
      <formula>1</formula>
    </cfRule>
    <cfRule type="cellIs" dxfId="126" priority="531" operator="equal">
      <formula>1</formula>
    </cfRule>
    <cfRule type="cellIs" dxfId="125" priority="532" operator="lessThan">
      <formula>1</formula>
    </cfRule>
    <cfRule type="cellIs" dxfId="124" priority="533" operator="greaterThan">
      <formula>1</formula>
    </cfRule>
  </conditionalFormatting>
  <conditionalFormatting sqref="E42">
    <cfRule type="cellIs" dxfId="123" priority="522" operator="between">
      <formula>0</formula>
      <formula>0.95</formula>
    </cfRule>
    <cfRule type="cellIs" dxfId="122" priority="523" operator="between">
      <formula>0</formula>
      <formula>0.95</formula>
    </cfRule>
    <cfRule type="cellIs" dxfId="121" priority="524" operator="equal">
      <formula>1</formula>
    </cfRule>
    <cfRule type="cellIs" dxfId="120" priority="525" operator="equal">
      <formula>1</formula>
    </cfRule>
    <cfRule type="cellIs" dxfId="119" priority="526" operator="lessThan">
      <formula>1</formula>
    </cfRule>
    <cfRule type="cellIs" dxfId="118" priority="527" operator="greaterThan">
      <formula>1</formula>
    </cfRule>
  </conditionalFormatting>
  <conditionalFormatting sqref="E58">
    <cfRule type="cellIs" dxfId="117" priority="516" operator="between">
      <formula>0</formula>
      <formula>0.95</formula>
    </cfRule>
    <cfRule type="cellIs" dxfId="116" priority="517" operator="between">
      <formula>0</formula>
      <formula>0.95</formula>
    </cfRule>
    <cfRule type="cellIs" dxfId="115" priority="518" operator="equal">
      <formula>1</formula>
    </cfRule>
    <cfRule type="cellIs" dxfId="114" priority="519" operator="equal">
      <formula>1</formula>
    </cfRule>
    <cfRule type="cellIs" dxfId="113" priority="520" operator="lessThan">
      <formula>1</formula>
    </cfRule>
    <cfRule type="cellIs" dxfId="112" priority="521" operator="greaterThan">
      <formula>1</formula>
    </cfRule>
  </conditionalFormatting>
  <conditionalFormatting sqref="E65">
    <cfRule type="cellIs" dxfId="111" priority="510" operator="between">
      <formula>0</formula>
      <formula>0.95</formula>
    </cfRule>
    <cfRule type="cellIs" dxfId="110" priority="511" operator="between">
      <formula>0</formula>
      <formula>0.95</formula>
    </cfRule>
    <cfRule type="cellIs" dxfId="109" priority="512" operator="equal">
      <formula>1</formula>
    </cfRule>
    <cfRule type="cellIs" dxfId="108" priority="513" operator="equal">
      <formula>1</formula>
    </cfRule>
    <cfRule type="cellIs" dxfId="107" priority="514" operator="lessThan">
      <formula>1</formula>
    </cfRule>
    <cfRule type="cellIs" dxfId="106" priority="515" operator="greaterThan">
      <formula>1</formula>
    </cfRule>
  </conditionalFormatting>
  <conditionalFormatting sqref="E73">
    <cfRule type="cellIs" dxfId="105" priority="504" operator="between">
      <formula>0</formula>
      <formula>0.95</formula>
    </cfRule>
    <cfRule type="cellIs" dxfId="104" priority="505" operator="between">
      <formula>0</formula>
      <formula>0.95</formula>
    </cfRule>
    <cfRule type="cellIs" dxfId="103" priority="506" operator="equal">
      <formula>1</formula>
    </cfRule>
    <cfRule type="cellIs" dxfId="102" priority="507" operator="equal">
      <formula>1</formula>
    </cfRule>
    <cfRule type="cellIs" dxfId="101" priority="508" operator="lessThan">
      <formula>1</formula>
    </cfRule>
    <cfRule type="cellIs" dxfId="100" priority="509" operator="greaterThan">
      <formula>1</formula>
    </cfRule>
  </conditionalFormatting>
  <conditionalFormatting sqref="E85">
    <cfRule type="cellIs" dxfId="99" priority="498" operator="between">
      <formula>0</formula>
      <formula>0.95</formula>
    </cfRule>
    <cfRule type="cellIs" dxfId="98" priority="499" operator="between">
      <formula>0</formula>
      <formula>0.95</formula>
    </cfRule>
    <cfRule type="cellIs" dxfId="97" priority="500" operator="equal">
      <formula>1</formula>
    </cfRule>
    <cfRule type="cellIs" dxfId="96" priority="501" operator="equal">
      <formula>1</formula>
    </cfRule>
    <cfRule type="cellIs" dxfId="95" priority="502" operator="lessThan">
      <formula>1</formula>
    </cfRule>
    <cfRule type="cellIs" dxfId="94" priority="503" operator="greaterThan">
      <formula>1</formula>
    </cfRule>
  </conditionalFormatting>
  <conditionalFormatting sqref="E94">
    <cfRule type="cellIs" dxfId="93" priority="12" operator="between">
      <formula>0</formula>
      <formula>0.95</formula>
    </cfRule>
    <cfRule type="cellIs" dxfId="92" priority="13" operator="between">
      <formula>0</formula>
      <formula>0.95</formula>
    </cfRule>
    <cfRule type="cellIs" dxfId="91" priority="14" operator="equal">
      <formula>1</formula>
    </cfRule>
    <cfRule type="cellIs" dxfId="90" priority="15" operator="equal">
      <formula>1</formula>
    </cfRule>
    <cfRule type="cellIs" dxfId="89" priority="16" operator="lessThan">
      <formula>1</formula>
    </cfRule>
    <cfRule type="cellIs" dxfId="88" priority="17" operator="greaterThan">
      <formula>1</formula>
    </cfRule>
  </conditionalFormatting>
  <conditionalFormatting sqref="E4:FC5">
    <cfRule type="cellIs" dxfId="87" priority="239" operator="equal">
      <formula>0</formula>
    </cfRule>
  </conditionalFormatting>
  <conditionalFormatting sqref="E35:FC35 E43:FC43">
    <cfRule type="cellIs" dxfId="86" priority="556" operator="greaterThan">
      <formula>1</formula>
    </cfRule>
  </conditionalFormatting>
  <conditionalFormatting sqref="E59:FC59 E66:FC67">
    <cfRule type="cellIs" dxfId="85" priority="555" operator="greaterThan">
      <formula>1</formula>
    </cfRule>
  </conditionalFormatting>
  <conditionalFormatting sqref="E12:FE16">
    <cfRule type="cellIs" dxfId="84" priority="267" operator="equal">
      <formula>0</formula>
    </cfRule>
  </conditionalFormatting>
  <conditionalFormatting sqref="E23:FE24">
    <cfRule type="cellIs" dxfId="83" priority="211" operator="equal">
      <formula>0</formula>
    </cfRule>
  </conditionalFormatting>
  <conditionalFormatting sqref="E31:FE31">
    <cfRule type="cellIs" dxfId="82" priority="183" operator="equal">
      <formula>0</formula>
    </cfRule>
  </conditionalFormatting>
  <conditionalFormatting sqref="E38:FE39">
    <cfRule type="cellIs" dxfId="81" priority="155" operator="equal">
      <formula>0</formula>
    </cfRule>
  </conditionalFormatting>
  <conditionalFormatting sqref="E47:FE55">
    <cfRule type="cellIs" dxfId="80" priority="127" operator="equal">
      <formula>0</formula>
    </cfRule>
  </conditionalFormatting>
  <conditionalFormatting sqref="E62:FE62">
    <cfRule type="cellIs" dxfId="79" priority="99" operator="equal">
      <formula>0</formula>
    </cfRule>
  </conditionalFormatting>
  <conditionalFormatting sqref="E70:FE70">
    <cfRule type="cellIs" dxfId="78" priority="71" operator="equal">
      <formula>0</formula>
    </cfRule>
  </conditionalFormatting>
  <conditionalFormatting sqref="E77:FE82">
    <cfRule type="cellIs" dxfId="77" priority="43" operator="equal">
      <formula>0</formula>
    </cfRule>
  </conditionalFormatting>
  <conditionalFormatting sqref="E89:FE91">
    <cfRule type="cellIs" dxfId="76" priority="1" operator="equal">
      <formula>0</formula>
    </cfRule>
  </conditionalFormatting>
  <conditionalFormatting sqref="J8 O8 T8 Y8 AD8 AI8 AN8 AS8 AX8 BC8 BH8 BM8 BR8 BW8 CB8 CG8 CL8 CQ8 CV8 DA8 DF8 DK8 DP8 DU8 DZ8 EE8 EJ8 EO8 ET8 EY8">
    <cfRule type="cellIs" dxfId="75" priority="492" operator="between">
      <formula>0</formula>
      <formula>0.95</formula>
    </cfRule>
    <cfRule type="cellIs" dxfId="74" priority="493" operator="between">
      <formula>0</formula>
      <formula>0.95</formula>
    </cfRule>
    <cfRule type="cellIs" dxfId="73" priority="494" operator="equal">
      <formula>1</formula>
    </cfRule>
    <cfRule type="cellIs" dxfId="72" priority="495" operator="equal">
      <formula>1</formula>
    </cfRule>
    <cfRule type="cellIs" dxfId="71" priority="496" operator="lessThan">
      <formula>1</formula>
    </cfRule>
    <cfRule type="cellIs" dxfId="70" priority="497" operator="greaterThan">
      <formula>1</formula>
    </cfRule>
  </conditionalFormatting>
  <conditionalFormatting sqref="J19 O19 T19 Y19 AD19 AI19 AN19 AS19 AX19 BC19 BH19 BM19 BR19 BW19 CB19 CG19 CL19 CQ19 CV19 DA19 DF19 DK19 DP19 DU19 DZ19 EE19 EJ19 EO19 ET19 EY19">
    <cfRule type="cellIs" dxfId="69" priority="486" operator="between">
      <formula>0</formula>
      <formula>0.95</formula>
    </cfRule>
    <cfRule type="cellIs" dxfId="68" priority="487" operator="between">
      <formula>0</formula>
      <formula>0.95</formula>
    </cfRule>
    <cfRule type="cellIs" dxfId="67" priority="488" operator="equal">
      <formula>1</formula>
    </cfRule>
    <cfRule type="cellIs" dxfId="66" priority="489" operator="equal">
      <formula>1</formula>
    </cfRule>
    <cfRule type="cellIs" dxfId="65" priority="490" operator="lessThan">
      <formula>1</formula>
    </cfRule>
    <cfRule type="cellIs" dxfId="64" priority="491" operator="greaterThan">
      <formula>1</formula>
    </cfRule>
  </conditionalFormatting>
  <conditionalFormatting sqref="J27 O27 T27 Y27 AD27 AI27 AN27 AS27 AX27 BC27 BH27 BM27 BR27 BW27 CB27 CG27 CL27 CQ27 CV27 DA27 DF27 DK27 DP27 DU27 DZ27 EE27 EJ27 EO27 ET27 EY27">
    <cfRule type="cellIs" dxfId="63" priority="480" operator="between">
      <formula>0</formula>
      <formula>0.95</formula>
    </cfRule>
    <cfRule type="cellIs" dxfId="62" priority="481" operator="between">
      <formula>0</formula>
      <formula>0.95</formula>
    </cfRule>
    <cfRule type="cellIs" dxfId="61" priority="482" operator="equal">
      <formula>1</formula>
    </cfRule>
    <cfRule type="cellIs" dxfId="60" priority="483" operator="equal">
      <formula>1</formula>
    </cfRule>
    <cfRule type="cellIs" dxfId="59" priority="484" operator="lessThan">
      <formula>1</formula>
    </cfRule>
    <cfRule type="cellIs" dxfId="58" priority="485" operator="greaterThan">
      <formula>1</formula>
    </cfRule>
  </conditionalFormatting>
  <conditionalFormatting sqref="J34 O34 T34 Y34 AD34 AI34 AN34 AS34 AX34 BC34 BH34 BM34 BR34 BW34 CB34 CG34 CL34 CQ34 CV34 DA34 DF34 DK34 DP34 DU34 DZ34 EE34 EJ34 EO34 ET34 EY34">
    <cfRule type="cellIs" dxfId="57" priority="474" operator="between">
      <formula>0</formula>
      <formula>0.95</formula>
    </cfRule>
    <cfRule type="cellIs" dxfId="56" priority="475" operator="between">
      <formula>0</formula>
      <formula>0.95</formula>
    </cfRule>
    <cfRule type="cellIs" dxfId="55" priority="476" operator="equal">
      <formula>1</formula>
    </cfRule>
    <cfRule type="cellIs" dxfId="54" priority="477" operator="equal">
      <formula>1</formula>
    </cfRule>
    <cfRule type="cellIs" dxfId="53" priority="478" operator="lessThan">
      <formula>1</formula>
    </cfRule>
    <cfRule type="cellIs" dxfId="52" priority="479" operator="greaterThan">
      <formula>1</formula>
    </cfRule>
  </conditionalFormatting>
  <conditionalFormatting sqref="J42 O42 T42 Y42 AD42 AI42 AN42 AS42 AX42 BC42 BH42 BM42 BR42 BW42 CB42 CG42 CL42 CQ42 CV42 DA42 DF42 DK42 DP42 DU42 DZ42 EE42 EJ42 EO42 ET42 EY42">
    <cfRule type="cellIs" dxfId="51" priority="468" operator="between">
      <formula>0</formula>
      <formula>0.95</formula>
    </cfRule>
    <cfRule type="cellIs" dxfId="50" priority="469" operator="between">
      <formula>0</formula>
      <formula>0.95</formula>
    </cfRule>
    <cfRule type="cellIs" dxfId="49" priority="470" operator="equal">
      <formula>1</formula>
    </cfRule>
    <cfRule type="cellIs" dxfId="48" priority="471" operator="equal">
      <formula>1</formula>
    </cfRule>
    <cfRule type="cellIs" dxfId="47" priority="472" operator="lessThan">
      <formula>1</formula>
    </cfRule>
    <cfRule type="cellIs" dxfId="46" priority="473" operator="greaterThan">
      <formula>1</formula>
    </cfRule>
  </conditionalFormatting>
  <conditionalFormatting sqref="J58 O58 T58 Y58 AD58 AI58 AN58 AS58 AX58 BC58 BH58 BM58 BR58 BW58 CB58 CG58 CL58 CQ58 CV58 DA58 DF58 DK58 DP58 DU58 DZ58 EE58 EJ58 EO58 ET58 EY58">
    <cfRule type="cellIs" dxfId="45" priority="462" operator="between">
      <formula>0</formula>
      <formula>0.95</formula>
    </cfRule>
    <cfRule type="cellIs" dxfId="44" priority="463" operator="between">
      <formula>0</formula>
      <formula>0.95</formula>
    </cfRule>
    <cfRule type="cellIs" dxfId="43" priority="464" operator="equal">
      <formula>1</formula>
    </cfRule>
    <cfRule type="cellIs" dxfId="42" priority="465" operator="equal">
      <formula>1</formula>
    </cfRule>
    <cfRule type="cellIs" dxfId="41" priority="466" operator="lessThan">
      <formula>1</formula>
    </cfRule>
    <cfRule type="cellIs" dxfId="40" priority="467" operator="greaterThan">
      <formula>1</formula>
    </cfRule>
  </conditionalFormatting>
  <conditionalFormatting sqref="J65 O65 T65 Y65 AD65 AI65 AN65 AS65 AX65 BC65 BH65 BM65 BR65 BW65 CB65 CG65 CL65 CQ65 CV65 DA65 DF65 DK65 DP65 DU65 DZ65 EE65 EJ65 EO65 ET65 EY65">
    <cfRule type="cellIs" dxfId="39" priority="456" operator="between">
      <formula>0</formula>
      <formula>0.95</formula>
    </cfRule>
    <cfRule type="cellIs" dxfId="38" priority="457" operator="between">
      <formula>0</formula>
      <formula>0.95</formula>
    </cfRule>
    <cfRule type="cellIs" dxfId="37" priority="458" operator="equal">
      <formula>1</formula>
    </cfRule>
    <cfRule type="cellIs" dxfId="36" priority="459" operator="equal">
      <formula>1</formula>
    </cfRule>
    <cfRule type="cellIs" dxfId="35" priority="460" operator="lessThan">
      <formula>1</formula>
    </cfRule>
    <cfRule type="cellIs" dxfId="34" priority="461" operator="greaterThan">
      <formula>1</formula>
    </cfRule>
  </conditionalFormatting>
  <conditionalFormatting sqref="J73 O73 T73 Y73 AD73 AI73 AN73 AS73 AX73 BC73 BH73 BM73 BR73 BW73 CB73 CG73 CL73 CQ73 CV73 DA73 DF73 DK73 DP73 DU73 DZ73 EE73 EJ73 EO73 ET73 EY73">
    <cfRule type="cellIs" dxfId="33" priority="450" operator="between">
      <formula>0</formula>
      <formula>0.95</formula>
    </cfRule>
    <cfRule type="cellIs" dxfId="32" priority="451" operator="between">
      <formula>0</formula>
      <formula>0.95</formula>
    </cfRule>
    <cfRule type="cellIs" dxfId="31" priority="452" operator="equal">
      <formula>1</formula>
    </cfRule>
    <cfRule type="cellIs" dxfId="30" priority="453" operator="equal">
      <formula>1</formula>
    </cfRule>
    <cfRule type="cellIs" dxfId="29" priority="454" operator="lessThan">
      <formula>1</formula>
    </cfRule>
    <cfRule type="cellIs" dxfId="28" priority="455" operator="greaterThan">
      <formula>1</formula>
    </cfRule>
  </conditionalFormatting>
  <conditionalFormatting sqref="J85 O85 T85 Y85 AD85 AI85 AN85 AS85 AX85 BC85 BH85 BM85 BR85 BW85 CB85 CG85 CL85 CQ85 CV85 DA85 DF85 DK85 DP85 DU85 DZ85 EE85 EJ85 EO85 ET85 EY85">
    <cfRule type="cellIs" dxfId="27" priority="443" operator="between">
      <formula>0</formula>
      <formula>0.95</formula>
    </cfRule>
    <cfRule type="cellIs" dxfId="26" priority="444" operator="between">
      <formula>0</formula>
      <formula>0.95</formula>
    </cfRule>
    <cfRule type="cellIs" dxfId="25" priority="445" operator="equal">
      <formula>1</formula>
    </cfRule>
    <cfRule type="cellIs" dxfId="24" priority="446" operator="equal">
      <formula>1</formula>
    </cfRule>
    <cfRule type="cellIs" dxfId="23" priority="447" operator="lessThan">
      <formula>1</formula>
    </cfRule>
    <cfRule type="cellIs" dxfId="22" priority="448" operator="greaterThan">
      <formula>1</formula>
    </cfRule>
  </conditionalFormatting>
  <conditionalFormatting sqref="J94 O94 T94 Y94 AD94 AI94">
    <cfRule type="cellIs" dxfId="21" priority="5" operator="between">
      <formula>0</formula>
      <formula>0.95</formula>
    </cfRule>
    <cfRule type="cellIs" dxfId="20" priority="6" operator="between">
      <formula>0</formula>
      <formula>0.95</formula>
    </cfRule>
    <cfRule type="cellIs" dxfId="19" priority="7" operator="equal">
      <formula>1</formula>
    </cfRule>
    <cfRule type="cellIs" dxfId="18" priority="8" operator="equal">
      <formula>1</formula>
    </cfRule>
    <cfRule type="cellIs" dxfId="17" priority="9" operator="lessThan">
      <formula>1</formula>
    </cfRule>
    <cfRule type="cellIs" dxfId="16" priority="10" operator="greaterThan">
      <formula>1</formula>
    </cfRule>
  </conditionalFormatting>
  <conditionalFormatting sqref="AN94 AS94 AX94 BC94 BH94 BM94 BR94 BW94 CB94 CG94 CL94 CQ94 CV94 DA94 DF94 DK94 DP94 DU94 DZ94 EE94 EJ94 EO94 ET94 EY94">
    <cfRule type="cellIs" dxfId="15" priority="436" operator="between">
      <formula>0</formula>
      <formula>0.95</formula>
    </cfRule>
    <cfRule type="cellIs" dxfId="14" priority="437" operator="between">
      <formula>0</formula>
      <formula>0.95</formula>
    </cfRule>
    <cfRule type="cellIs" dxfId="13" priority="438" operator="equal">
      <formula>1</formula>
    </cfRule>
    <cfRule type="cellIs" dxfId="12" priority="439" operator="equal">
      <formula>1</formula>
    </cfRule>
    <cfRule type="cellIs" dxfId="11" priority="440" operator="lessThan">
      <formula>1</formula>
    </cfRule>
    <cfRule type="cellIs" dxfId="10" priority="441" operator="greaterThan">
      <formula>1</formula>
    </cfRule>
  </conditionalFormatting>
  <conditionalFormatting sqref="FE7">
    <cfRule type="cellIs" dxfId="9" priority="614" operator="greaterThan">
      <formula>1</formula>
    </cfRule>
  </conditionalFormatting>
  <conditionalFormatting sqref="FE18">
    <cfRule type="cellIs" dxfId="8" priority="613" operator="greaterThan">
      <formula>1</formula>
    </cfRule>
  </conditionalFormatting>
  <conditionalFormatting sqref="FE26">
    <cfRule type="cellIs" dxfId="7" priority="612" operator="greaterThan">
      <formula>1</formula>
    </cfRule>
  </conditionalFormatting>
  <conditionalFormatting sqref="FE33">
    <cfRule type="cellIs" dxfId="6" priority="611" operator="greaterThan">
      <formula>1</formula>
    </cfRule>
  </conditionalFormatting>
  <conditionalFormatting sqref="FE41">
    <cfRule type="cellIs" dxfId="5" priority="608" operator="greaterThan">
      <formula>1</formula>
    </cfRule>
  </conditionalFormatting>
  <conditionalFormatting sqref="FE57">
    <cfRule type="cellIs" dxfId="4" priority="610" operator="greaterThan">
      <formula>1</formula>
    </cfRule>
  </conditionalFormatting>
  <conditionalFormatting sqref="FE64">
    <cfRule type="cellIs" dxfId="3" priority="553" operator="greaterThan">
      <formula>1</formula>
    </cfRule>
  </conditionalFormatting>
  <conditionalFormatting sqref="FE72:FE73">
    <cfRule type="cellIs" dxfId="2" priority="554" operator="greaterThan">
      <formula>1</formula>
    </cfRule>
  </conditionalFormatting>
  <conditionalFormatting sqref="FE84">
    <cfRule type="cellIs" dxfId="1" priority="607" operator="greaterThan">
      <formula>1</formula>
    </cfRule>
  </conditionalFormatting>
  <conditionalFormatting sqref="FE93">
    <cfRule type="cellIs" dxfId="0" priority="552" operator="greaterThan">
      <formula>1</formula>
    </cfRule>
  </conditionalFormatting>
  <pageMargins left="0.23622047244094491" right="0.19685039370078741" top="0.35433070866141736" bottom="0.19685039370078741" header="0.31496062992125984" footer="0.31496062992125984"/>
  <pageSetup paperSize="9" scale="83" orientation="portrait" r:id="rId1"/>
  <rowBreaks count="2" manualBreakCount="2">
    <brk id="43" max="16383" man="1"/>
    <brk id="119" max="16383" man="1"/>
  </rowBreaks>
  <colBreaks count="5" manualBreakCount="5">
    <brk id="29" max="91" man="1"/>
    <brk id="54" max="1048575" man="1"/>
    <brk id="79" max="1048575" man="1"/>
    <brk id="104" max="91" man="1"/>
    <brk id="1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Master</vt:lpstr>
      <vt:lpstr>Master..</vt:lpstr>
      <vt:lpstr>Gate out and IN</vt:lpstr>
      <vt:lpstr>Print</vt:lpstr>
      <vt:lpstr>ms</vt:lpstr>
      <vt:lpstr>Zone Utilizatoin</vt:lpstr>
      <vt:lpstr>'Zone Utilizatoin'!Print_Titles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Yabu,Jayakumar</dc:creator>
  <cp:lastModifiedBy>Gnanavel R Fleet Manager</cp:lastModifiedBy>
  <cp:lastPrinted>2024-01-31T11:11:09Z</cp:lastPrinted>
  <dcterms:created xsi:type="dcterms:W3CDTF">2021-09-01T12:54:29Z</dcterms:created>
  <dcterms:modified xsi:type="dcterms:W3CDTF">2024-01-31T11:11:20Z</dcterms:modified>
</cp:coreProperties>
</file>