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0T/7Zm2b59TSZj4yVPi6lmBFfX4tjxYW5wW3Fvv1ZJs="/>
    </ext>
  </extLst>
</workbook>
</file>

<file path=xl/sharedStrings.xml><?xml version="1.0" encoding="utf-8"?>
<sst xmlns="http://schemas.openxmlformats.org/spreadsheetml/2006/main" count="33" uniqueCount="26">
  <si>
    <t>Cost Estimate</t>
  </si>
  <si>
    <t>Project Name: Relaxing Travel Office Relocation</t>
  </si>
  <si>
    <t>Document Prepared By: Leonard Gallucci</t>
  </si>
  <si>
    <t>Leonard Gallucci</t>
  </si>
  <si>
    <t xml:space="preserve">Note: All information is based off of current rates from outside vendors. </t>
  </si>
  <si>
    <t>Date:26July2023</t>
  </si>
  <si>
    <t>Group: 11</t>
  </si>
  <si>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</si>
  <si>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</si>
  <si>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</si>
  <si>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</si>
  <si>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</si>
  <si>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</si>
  <si>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</si>
  <si>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</si>
  <si>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</si>
  <si>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Project Management</t>
  </si>
  <si>
    <t>IT Networking Professional (2)</t>
  </si>
  <si>
    <t>Equipment and Moving Specialist (2)</t>
  </si>
  <si>
    <t>Funiture Movers (2)</t>
  </si>
  <si>
    <t>Cleaners (2)</t>
  </si>
  <si>
    <t>Electronic Waste Removal</t>
  </si>
  <si>
    <t xml:space="preserve">Material Acquisition  </t>
  </si>
  <si>
    <t xml:space="preserve">Waste Removal </t>
  </si>
  <si>
    <t>Hardware &amp; Software Purchases Total Cost (Laptops, Printers, Internet, Sabre Systems, Microsoft Office, McAfee)</t>
  </si>
  <si>
    <r>
      <rPr>
        <rFont val="Arial"/>
        <b/>
        <color rgb="FF000000"/>
        <sz val="10.0"/>
      </rPr>
      <t xml:space="preserve">Assumptions: </t>
    </r>
    <r>
      <rPr>
        <rFont val="Arial"/>
        <b val="0"/>
        <color rgb="FF000000"/>
        <sz val="10.0"/>
      </rPr>
      <t xml:space="preserve">Assuming that they will be reusing already owned 
office furniture for home offices. We will also need to follow all local regulations in regards to Electronic Waste.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</si>
</sst>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0_);_(&quot;$&quot;* \(#,##0.00\);_(&quot;$&quot;* &quot;-&quot;??_);_(@_)"/>
  </numFmts>
  <fonts count="6">
    <font>
      <sz val="10.0"/>
      <color rgb="FF000000"/>
      <name val="Arial"/>
      <scheme val="minor"/>
    </font>
    <font>
      <b/>
      <sz val="16.0"/>
      <color rgb="FF000000"/>
      <name val="Arial"/>
    </font>
    <font>
      <color rgb="FF000000"/>
      <name val="Arial"/>
      <scheme val="minor"/>
    </font>
    <font>
      <b/>
      <sz val="10.0"/>
      <color rgb="FF000000"/>
      <name val="Arial"/>
    </font>
    <font>
      <b/>
      <color rgb="FF000000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horizontal="center" shrinkToFit="0" vertical="bottom" wrapText="0"/>
    </xf>
    <xf borderId="1" fillId="0" fontId="3" numFmtId="164" xfId="0" applyAlignment="1" applyBorder="1" applyFont="1" applyNumberFormat="1">
      <alignment horizontal="center" shrinkToFit="0" vertical="bottom" wrapText="0"/>
    </xf>
    <xf borderId="1" fillId="0" fontId="3" numFmtId="165" xfId="0" applyAlignment="1" applyBorder="1" applyFont="1" applyNumberFormat="1">
      <alignment horizontal="center" shrinkToFit="0" vertical="bottom" wrapText="0"/>
    </xf>
    <xf borderId="1" fillId="0" fontId="5" numFmtId="164" xfId="0" applyAlignment="1" applyBorder="1" applyFont="1" applyNumberFormat="1">
      <alignment horizontal="center" shrinkToFit="0" vertical="bottom" wrapText="0"/>
    </xf>
    <xf borderId="1" fillId="0" fontId="5" numFmtId="165" xfId="0" applyAlignment="1" applyBorder="1" applyFont="1" applyNumberFormat="1">
      <alignment horizontal="center" shrinkToFit="0" vertical="bottom" wrapText="0"/>
    </xf>
    <xf borderId="0" fillId="0" fontId="5" numFmtId="165" xfId="0" applyAlignment="1" applyFont="1" applyNumberFormat="1">
      <alignment horizontal="center" shrinkToFit="0" vertical="bottom" wrapText="0"/>
    </xf>
    <xf borderId="1" fillId="2" fontId="5" numFmtId="0" xfId="0" applyAlignment="1" applyBorder="1" applyFill="1" applyFont="1">
      <alignment horizontal="center" shrinkToFit="0" vertical="bottom" wrapText="0"/>
    </xf>
    <xf borderId="1" fillId="2" fontId="5" numFmtId="164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  <xf borderId="1" fillId="2" fontId="3" numFmtId="165" xfId="0" applyAlignment="1" applyBorder="1" applyFont="1" applyNumberFormat="1">
      <alignment horizontal="center" shrinkToFit="0" vertical="bottom" wrapText="0"/>
    </xf>
    <xf borderId="1" fillId="2" fontId="3" numFmtId="164" xfId="0" applyAlignment="1" applyBorder="1" applyFont="1" applyNumberFormat="1">
      <alignment horizontal="center" shrinkToFit="0" vertical="bottom" wrapText="0"/>
    </xf>
    <xf borderId="0" fillId="2" fontId="2" numFmtId="0" xfId="0" applyAlignment="1" applyFont="1">
      <alignment horizontal="center"/>
    </xf>
    <xf borderId="1" fillId="0" fontId="5" numFmtId="0" xfId="0" applyAlignment="1" applyBorder="1" applyFont="1">
      <alignment horizontal="center" readingOrder="0" shrinkToFit="0" vertical="bottom" wrapText="0"/>
    </xf>
    <xf borderId="1" fillId="2" fontId="5" numFmtId="0" xfId="0" applyAlignment="1" applyBorder="1" applyFont="1">
      <alignment horizontal="center" readingOrder="0" shrinkToFit="0" vertical="bottom" wrapText="0"/>
    </xf>
    <xf borderId="1" fillId="0" fontId="3" numFmtId="166" xfId="0" applyAlignment="1" applyBorder="1" applyFont="1" applyNumberFormat="1">
      <alignment horizontal="center" readingOrder="0" shrinkToFit="0" vertical="bottom" wrapText="0"/>
    </xf>
    <xf borderId="1" fillId="0" fontId="3" numFmtId="166" xfId="0" applyAlignment="1" applyBorder="1" applyFont="1" applyNumberFormat="1">
      <alignment horizontal="center" shrinkToFit="0" vertical="bottom" wrapText="0"/>
    </xf>
    <xf borderId="0" fillId="0" fontId="5" numFmtId="164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2.88"/>
    <col customWidth="1" min="2" max="2" width="14.0"/>
    <col customWidth="1" min="3" max="3" width="5.88"/>
    <col customWidth="1" min="4" max="4" width="17.5"/>
    <col customWidth="1" min="5" max="5" width="8.63"/>
    <col customWidth="1" min="6" max="7" width="8.75"/>
    <col customWidth="1" min="8" max="8" width="10.5"/>
    <col customWidth="1" min="9" max="9" width="11.38"/>
    <col customWidth="1" min="10" max="10" width="10.0"/>
    <col customWidth="1" min="11" max="11" width="13.38"/>
    <col customWidth="1" min="12" max="26" width="8.0"/>
  </cols>
  <sheetData>
    <row r="1" ht="20.2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4" t="s">
        <v>2</v>
      </c>
      <c r="C2" s="2"/>
      <c r="D2" s="4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5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/>
      <c r="B5" s="6" t="s">
        <v>7</v>
      </c>
      <c r="C5" s="6" t="s">
        <v>8</v>
      </c>
      <c r="D5" s="6" t="s">
        <v>7</v>
      </c>
      <c r="E5" s="6" t="s">
        <v>9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6" t="s">
        <v>13</v>
      </c>
      <c r="B6" s="6" t="s">
        <v>14</v>
      </c>
      <c r="C6" s="6"/>
      <c r="D6" s="6" t="s">
        <v>15</v>
      </c>
      <c r="E6" s="6" t="s">
        <v>14</v>
      </c>
      <c r="F6" s="6"/>
      <c r="G6" s="6" t="s">
        <v>15</v>
      </c>
      <c r="H6" s="6" t="s">
        <v>14</v>
      </c>
      <c r="I6" s="6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8" t="s">
        <v>16</v>
      </c>
      <c r="B7" s="9">
        <v>160.0</v>
      </c>
      <c r="C7" s="10">
        <v>70.0</v>
      </c>
      <c r="D7" s="10">
        <f t="shared" ref="D7:D15" si="1">B7*C7</f>
        <v>11200</v>
      </c>
      <c r="E7" s="11"/>
      <c r="F7" s="12"/>
      <c r="G7" s="10">
        <f t="shared" ref="G7:G15" si="2">E7*F7</f>
        <v>0</v>
      </c>
      <c r="H7" s="10">
        <f t="shared" ref="H7:H15" si="3">D7+G7</f>
        <v>11200</v>
      </c>
      <c r="I7" s="12"/>
      <c r="J7" s="10">
        <f t="shared" ref="J7:J15" si="4">H7+I7</f>
        <v>11200</v>
      </c>
      <c r="K7" s="1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8" t="s">
        <v>17</v>
      </c>
      <c r="B8" s="9">
        <v>240.0</v>
      </c>
      <c r="C8" s="10">
        <v>40.0</v>
      </c>
      <c r="D8" s="10">
        <f t="shared" si="1"/>
        <v>9600</v>
      </c>
      <c r="E8" s="11"/>
      <c r="F8" s="12"/>
      <c r="G8" s="10">
        <f t="shared" si="2"/>
        <v>0</v>
      </c>
      <c r="H8" s="10">
        <f t="shared" si="3"/>
        <v>9600</v>
      </c>
      <c r="I8" s="12"/>
      <c r="J8" s="10">
        <f t="shared" si="4"/>
        <v>9600</v>
      </c>
      <c r="K8" s="1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8" t="s">
        <v>18</v>
      </c>
      <c r="B9" s="9">
        <v>160.0</v>
      </c>
      <c r="C9" s="10">
        <v>30.0</v>
      </c>
      <c r="D9" s="10">
        <f t="shared" si="1"/>
        <v>4800</v>
      </c>
      <c r="E9" s="11"/>
      <c r="F9" s="12"/>
      <c r="G9" s="10">
        <f t="shared" si="2"/>
        <v>0</v>
      </c>
      <c r="H9" s="10">
        <f t="shared" si="3"/>
        <v>4800</v>
      </c>
      <c r="I9" s="12"/>
      <c r="J9" s="10">
        <f t="shared" si="4"/>
        <v>4800</v>
      </c>
      <c r="K9" s="1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8" t="s">
        <v>19</v>
      </c>
      <c r="B10" s="11"/>
      <c r="C10" s="12"/>
      <c r="D10" s="10">
        <f t="shared" si="1"/>
        <v>0</v>
      </c>
      <c r="E10" s="9">
        <v>100.0</v>
      </c>
      <c r="F10" s="10">
        <v>25.0</v>
      </c>
      <c r="G10" s="10">
        <f t="shared" si="2"/>
        <v>2500</v>
      </c>
      <c r="H10" s="10">
        <f t="shared" si="3"/>
        <v>2500</v>
      </c>
      <c r="I10" s="12"/>
      <c r="J10" s="10">
        <f t="shared" si="4"/>
        <v>2500</v>
      </c>
      <c r="K10" s="1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4" t="s">
        <v>20</v>
      </c>
      <c r="B11" s="11"/>
      <c r="C11" s="12"/>
      <c r="D11" s="10">
        <f t="shared" si="1"/>
        <v>0</v>
      </c>
      <c r="E11" s="9">
        <v>16.0</v>
      </c>
      <c r="F11" s="10">
        <v>25.0</v>
      </c>
      <c r="G11" s="10">
        <f t="shared" si="2"/>
        <v>400</v>
      </c>
      <c r="H11" s="10">
        <f t="shared" si="3"/>
        <v>400</v>
      </c>
      <c r="I11" s="12"/>
      <c r="J11" s="10">
        <f t="shared" si="4"/>
        <v>400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4" t="s">
        <v>21</v>
      </c>
      <c r="B12" s="15"/>
      <c r="C12" s="16"/>
      <c r="D12" s="17">
        <f t="shared" si="1"/>
        <v>0</v>
      </c>
      <c r="E12" s="18">
        <v>8.0</v>
      </c>
      <c r="F12" s="17">
        <v>20.0</v>
      </c>
      <c r="G12" s="17">
        <f t="shared" si="2"/>
        <v>160</v>
      </c>
      <c r="H12" s="17">
        <f t="shared" si="3"/>
        <v>160</v>
      </c>
      <c r="I12" s="16"/>
      <c r="J12" s="17">
        <f t="shared" si="4"/>
        <v>160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2.75" customHeight="1">
      <c r="A13" s="8" t="s">
        <v>22</v>
      </c>
      <c r="B13" s="11"/>
      <c r="C13" s="12"/>
      <c r="D13" s="10">
        <f t="shared" si="1"/>
        <v>0</v>
      </c>
      <c r="E13" s="9">
        <v>20.0</v>
      </c>
      <c r="F13" s="10">
        <v>40.0</v>
      </c>
      <c r="G13" s="10">
        <f t="shared" si="2"/>
        <v>800</v>
      </c>
      <c r="H13" s="10">
        <f t="shared" si="3"/>
        <v>800</v>
      </c>
      <c r="I13" s="12"/>
      <c r="J13" s="10">
        <f t="shared" si="4"/>
        <v>800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20" t="s">
        <v>23</v>
      </c>
      <c r="B14" s="11"/>
      <c r="C14" s="12"/>
      <c r="D14" s="10">
        <f t="shared" si="1"/>
        <v>0</v>
      </c>
      <c r="E14" s="9">
        <v>8.0</v>
      </c>
      <c r="F14" s="10">
        <v>20.0</v>
      </c>
      <c r="G14" s="10">
        <f t="shared" si="2"/>
        <v>160</v>
      </c>
      <c r="H14" s="10">
        <f t="shared" si="3"/>
        <v>160</v>
      </c>
      <c r="I14" s="12"/>
      <c r="J14" s="10">
        <f t="shared" si="4"/>
        <v>160</v>
      </c>
      <c r="K14" s="1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21" t="s">
        <v>24</v>
      </c>
      <c r="B15" s="11"/>
      <c r="C15" s="12"/>
      <c r="D15" s="10">
        <f t="shared" si="1"/>
        <v>0</v>
      </c>
      <c r="E15" s="11"/>
      <c r="F15" s="12"/>
      <c r="G15" s="10">
        <f t="shared" si="2"/>
        <v>0</v>
      </c>
      <c r="H15" s="10">
        <f t="shared" si="3"/>
        <v>0</v>
      </c>
      <c r="I15" s="22">
        <v>11585.0</v>
      </c>
      <c r="J15" s="10">
        <f t="shared" si="4"/>
        <v>11585</v>
      </c>
      <c r="K15" s="1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6" t="s">
        <v>10</v>
      </c>
      <c r="B16" s="9">
        <f>SUM(B7:B15)</f>
        <v>560</v>
      </c>
      <c r="C16" s="11"/>
      <c r="D16" s="23">
        <f t="shared" ref="D16:J16" si="5">SUM(D7:D15)</f>
        <v>25600</v>
      </c>
      <c r="E16" s="9">
        <f t="shared" si="5"/>
        <v>152</v>
      </c>
      <c r="F16" s="9">
        <f t="shared" si="5"/>
        <v>130</v>
      </c>
      <c r="G16" s="23">
        <f t="shared" si="5"/>
        <v>4020</v>
      </c>
      <c r="H16" s="23">
        <f t="shared" si="5"/>
        <v>29620</v>
      </c>
      <c r="I16" s="23">
        <f t="shared" si="5"/>
        <v>11585</v>
      </c>
      <c r="J16" s="10">
        <f t="shared" si="5"/>
        <v>41205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24"/>
      <c r="C17" s="13"/>
      <c r="D17" s="13"/>
      <c r="E17" s="13"/>
      <c r="F17" s="13"/>
      <c r="G17" s="13"/>
      <c r="H17" s="13"/>
      <c r="I17" s="7"/>
      <c r="J17" s="1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25" t="s">
        <v>25</v>
      </c>
      <c r="B18" s="24"/>
      <c r="C18" s="13"/>
      <c r="D18" s="13"/>
      <c r="E18" s="13"/>
      <c r="F18" s="13"/>
      <c r="G18" s="13"/>
      <c r="H18" s="13"/>
      <c r="I18" s="7"/>
      <c r="J18" s="1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24"/>
      <c r="C19" s="13"/>
      <c r="D19" s="13"/>
      <c r="E19" s="13"/>
      <c r="F19" s="13"/>
      <c r="G19" s="13"/>
      <c r="H19" s="13"/>
      <c r="I19" s="7"/>
      <c r="J19" s="1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2"/>
      <c r="B20" s="26"/>
      <c r="C20" s="27"/>
      <c r="D20" s="27"/>
      <c r="E20" s="27"/>
      <c r="F20" s="27"/>
      <c r="G20" s="27"/>
      <c r="H20" s="27"/>
      <c r="I20" s="2"/>
      <c r="J20" s="2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2005-05-02T21:37:23Z</dcterms:created>
  <dc:creator>schwalbe</dc:creator>
</cp:coreProperties>
</file>